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tabRatio="602" firstSheet="1" activeTab="1"/>
  </bookViews>
  <sheets>
    <sheet name="КЎ" sheetId="1" state="hidden" r:id="rId1"/>
    <sheet name="СВОД Умумий" sheetId="5" r:id="rId2"/>
    <sheet name="Умумий" sheetId="4" state="hidden" r:id="rId3"/>
    <sheet name="Лист1" sheetId="6" state="hidden" r:id="rId4"/>
    <sheet name="Йигилишга 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b">#N/A</definedName>
    <definedName name="\p">#N/A</definedName>
    <definedName name="\z">#N/A</definedName>
    <definedName name="_" hidden="1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_xlfn.BAHTTEXT" hidden="1">#NAME?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999999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999999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999999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999999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hidden="1">{#N/A,#N/A,TRUE,"일정"}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999999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65555">#REF!</definedName>
    <definedName name="________A65655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#REF!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#REF!</definedName>
    <definedName name="________Tit2">#REF!</definedName>
    <definedName name="________Tit3">#REF!</definedName>
    <definedName name="________Tit4">#REF!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65555">#REF!</definedName>
    <definedName name="_______A65655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#REF!</definedName>
    <definedName name="_______Tit2">#REF!</definedName>
    <definedName name="_______Tit3">#REF!</definedName>
    <definedName name="_______Tit4">#REF!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61" hidden="1">{#N/A,#N/A,FALSE,"BODY"}</definedName>
    <definedName name="______A65555">#REF!</definedName>
    <definedName name="______A65655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hidden="1">{#N/A,#N/A,TRUE,"일정"}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Per2">#REF!</definedName>
    <definedName name="______RR2" hidden="1">{#N/A,#N/A,FALSE,"단축1";#N/A,#N/A,FALSE,"단축2";#N/A,#N/A,FALSE,"단축3";#N/A,#N/A,FALSE,"장축";#N/A,#N/A,FALSE,"4WD"}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hidden="1">{#N/A,#N/A,TRUE,"일정"}</definedName>
    <definedName name="______Tit1">#REF!</definedName>
    <definedName name="______Tit2">#REF!</definedName>
    <definedName name="______Tit3">#REF!</definedName>
    <definedName name="______Tit4">#REF!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hidden="1">{#N/A,#N/A,TRUE,"일정"}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hidden="1">#REF!</definedName>
    <definedName name="_____a12" hidden="1">{"'Monthly 1997'!$A$3:$S$89"}</definedName>
    <definedName name="_____A61" hidden="1">{#N/A,#N/A,FALSE,"BODY"}</definedName>
    <definedName name="_____A65555">#REF!</definedName>
    <definedName name="_____A65655">#REF!</definedName>
    <definedName name="_____A999999">#REF!</definedName>
    <definedName name="_____add21" hidden="1">[1]tab17!#REF!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#REF!</definedName>
    <definedName name="_____Tit2">#REF!</definedName>
    <definedName name="_____Tit3">#REF!</definedName>
    <definedName name="_____Tit4">#REF!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65555">#REF!</definedName>
    <definedName name="____A65655">#REF!</definedName>
    <definedName name="____A999999">#REF!</definedName>
    <definedName name="____add21" hidden="1">[1]tab17!#REF!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>#REF!</definedName>
    <definedName name="____B80000">#REF!</definedName>
    <definedName name="____B99999">#REF!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#REF!</definedName>
    <definedName name="____RR2" hidden="1">{#N/A,#N/A,FALSE,"단축1";#N/A,#N/A,FALSE,"단축2";#N/A,#N/A,FALSE,"단축3";#N/A,#N/A,FALSE,"장축";#N/A,#N/A,FALSE,"4WD"}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it1">#REF!</definedName>
    <definedName name="____Tit2">#REF!</definedName>
    <definedName name="____Tit3">#REF!</definedName>
    <definedName name="____Tit4">#REF!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61" hidden="1">{#N/A,#N/A,FALSE,"BODY"}</definedName>
    <definedName name="___A65555">#REF!</definedName>
    <definedName name="___A65655">#REF!</definedName>
    <definedName name="___A999999">#REF!</definedName>
    <definedName name="___add21" hidden="1">[1]tab17!#REF!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>#REF!</definedName>
    <definedName name="___B80000">#REF!</definedName>
    <definedName name="___B99999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#REF!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#REF!</definedName>
    <definedName name="___Tit2">#REF!</definedName>
    <definedName name="___Tit3">#REF!</definedName>
    <definedName name="___Tit4">#REF!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hidden="1">#REF!</definedName>
    <definedName name="__123Graph_A" hidden="1">[2]tab17!#REF!</definedName>
    <definedName name="__123Graph_B" hidden="1">[2]tab17!#REF!</definedName>
    <definedName name="__123Graph_X" hidden="1">[2]tab17!#REF!</definedName>
    <definedName name="__2__123Graph_ACHART_1" hidden="1">[3]A!$C$31:$AJ$31</definedName>
    <definedName name="__4__123Graph_ACHART_2" hidden="1">[3]A!$C$31:$AJ$31</definedName>
    <definedName name="__A1" hidden="1">#REF!</definedName>
    <definedName name="__a12" hidden="1">{"'Monthly 1997'!$A$3:$S$89"}</definedName>
    <definedName name="__A65555">#REF!</definedName>
    <definedName name="__A65655">#REF!</definedName>
    <definedName name="__A999999">#REF!</definedName>
    <definedName name="__add21" hidden="1">[1]tab17!#REF!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>#REF!</definedName>
    <definedName name="__B80000">#REF!</definedName>
    <definedName name="__B99999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#REF!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#REF!</definedName>
    <definedName name="__Tit2">#REF!</definedName>
    <definedName name="__Tit3">#REF!</definedName>
    <definedName name="__Tit4">#REF!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>#REF!</definedName>
    <definedName name="_06_2_6">#REF!</definedName>
    <definedName name="_06_3_9">#REF!</definedName>
    <definedName name="_07_2_10">#REF!</definedName>
    <definedName name="_07_2_2">#REF!</definedName>
    <definedName name="_07_2_3">#REF!</definedName>
    <definedName name="_08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hidden="1">'[4]tab 19'!#REF!</definedName>
    <definedName name="_10__123Graph_BCHART_2" hidden="1">[3]A!$C$36:$AJ$36</definedName>
    <definedName name="_10__123Graph_BREALEX_WAGE" hidden="1">#REF!</definedName>
    <definedName name="_1048__0_S" hidden="1">#REF!</definedName>
    <definedName name="_1050__0_S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[3]A!$C$28:$AJ$28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hidden="1">#REF!</definedName>
    <definedName name="_12__123Graph_CCHART_1" hidden="1">[3]A!$C$24:$AJ$24</definedName>
    <definedName name="_13__123Graph_BCHART_1" hidden="1">[3]A!$C$28:$AJ$28</definedName>
    <definedName name="_14__123Graph_BCHART_2" hidden="1">[3]A!$C$36:$AJ$36</definedName>
    <definedName name="_14__123Graph_CCHART_1" hidden="1">[3]A!$C$24:$AJ$24</definedName>
    <definedName name="_14__123Graph_CCHART_2" hidden="1">[3]A!$C$38:$AJ$38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[3]A!$C$36:$AJ$36</definedName>
    <definedName name="_16__123Graph_BREALEX_WAGE" hidden="1">#REF!</definedName>
    <definedName name="_16__123Graph_CCHART_2" hidden="1">[3]A!$C$38:$AJ$38</definedName>
    <definedName name="_16__123Graph_XCHART_1" hidden="1">[3]A!$C$5:$AJ$5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[3]A!$C$5:$AJ$5</definedName>
    <definedName name="_18__123Graph_XCHART_2" hidden="1">[3]A!$C$39:$AJ$39</definedName>
    <definedName name="_19__123Graph_CCHART_1" hidden="1">[3]A!$C$24:$AJ$24</definedName>
    <definedName name="_19__123Graph_XREALEX_WAGE" hidden="1">#REF!</definedName>
    <definedName name="_2" hidden="1">#REF!</definedName>
    <definedName name="_2__123Graph_ACHART_1" hidden="1">[3]A!$C$31:$AJ$31</definedName>
    <definedName name="_20__123Graph_BREALEX_WAGE" hidden="1">#REF!</definedName>
    <definedName name="_20__123Graph_XCHART_2" hidden="1">[3]A!$C$39:$AJ$39</definedName>
    <definedName name="_22__123Graph_CCHART_2" hidden="1">[3]A!$C$38:$AJ$38</definedName>
    <definedName name="_22__123Graph_XREALEX_WAGE" hidden="1">#REF!</definedName>
    <definedName name="_23__123Graph_CCHART_1" hidden="1">[3]A!$C$24:$AJ$24</definedName>
    <definedName name="_25__123Graph_XCHART_1" hidden="1">[3]A!$C$5:$AJ$5</definedName>
    <definedName name="_26__123Graph_CCHART_2" hidden="1">[3]A!$C$38:$AJ$38</definedName>
    <definedName name="_28__123Graph_XCHART_2" hidden="1">[3]A!$C$39:$AJ$39</definedName>
    <definedName name="_29__123Graph_XCHART_1" hidden="1">[3]A!$C$5:$AJ$5</definedName>
    <definedName name="_3__123Graph_ACHART_1" hidden="1">[3]A!$C$31:$AJ$31</definedName>
    <definedName name="_30__123Graph_XREALEX_WAGE" hidden="1">#REF!</definedName>
    <definedName name="_32__123Graph_XCHART_2" hidden="1">[3]A!$C$39:$AJ$39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6__123Graph_XREALEX_WAGE" hidden="1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_123Graph_ACHART_2" hidden="1">[3]A!$C$31:$AJ$31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hidden="1">#REF!</definedName>
    <definedName name="_440__0_S" hidden="1">#REF!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5__123Graph_AREALEX_WAGE" hidden="1">'[4]tab 19'!#REF!</definedName>
    <definedName name="_583__0_S" hidden="1">#REF!</definedName>
    <definedName name="_6__123Graph_ACHART_2" hidden="1">[3]A!$C$31:$AJ$31</definedName>
    <definedName name="_6__123Graph_AREALEX_WAGE" hidden="1">'[5]tab 19'!#REF!</definedName>
    <definedName name="_6260__0_S" hidden="1">#REF!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__123Graph_BCHART_1" hidden="1">[3]A!$C$28:$AJ$28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hidden="1">'[4]tab 19'!#REF!</definedName>
    <definedName name="_8__123Graph_BCHART_1" hidden="1">[3]A!$C$28:$AJ$28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[3]A!$C$36:$AJ$36</definedName>
    <definedName name="_A1" hidden="1">#REF!</definedName>
    <definedName name="_a12" hidden="1">{"'Monthly 1997'!$A$3:$S$89"}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[1]tab17!#REF!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00000">#REF!</definedName>
    <definedName name="_B80000">#REF!</definedName>
    <definedName name="_B99999">#REF!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" hidden="1">#REF!</definedName>
    <definedName name="_Fill" hidden="1">#REF!</definedName>
    <definedName name="_FilterDatabase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1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hidden="1">#REF!</definedName>
    <definedName name="_Per2">#REF!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#REF!</definedName>
    <definedName name="_Tit2">#REF!</definedName>
    <definedName name="_Tit3">#REF!</definedName>
    <definedName name="_Tit4">#REF!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hidden="1">#REF!</definedName>
    <definedName name="_аа_" hidden="1">#REF!</definedName>
    <definedName name="_Лун34" hidden="1">#REF!</definedName>
    <definedName name="_тт_тт" hidden="1">#REF!</definedName>
    <definedName name="_xlnm._FilterDatabase" localSheetId="4" hidden="1">'Йигилишга '!#REF!</definedName>
    <definedName name="_xlnm._FilterDatabase" localSheetId="0" hidden="1">КЎ!$A$5:$V$220</definedName>
    <definedName name="_xlnm._FilterDatabase" localSheetId="3" hidden="1">Лист1!#REF!</definedName>
    <definedName name="_xlnm._FilterDatabase" localSheetId="1" hidden="1">'СВОД Умумий'!$A$7:$XDV$22</definedName>
    <definedName name="_xlnm._FilterDatabase" localSheetId="2" hidden="1">Умумий!$A$5:$R$220</definedName>
    <definedName name="_xlnm._FilterDatabase" hidden="1">#REF!</definedName>
    <definedName name="a123456789">#REF!</definedName>
    <definedName name="a123457689">#REF!</definedName>
    <definedName name="A6000000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hidden="1">{#N/A,#N/A,TRUE,"일정"}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"C:\Windows\Рабочий стол\ПК-17-2002\Шурчи.xls"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>{30,140,350,160,"",""}</definedName>
    <definedName name="AE1148677">#REF!</definedName>
    <definedName name="af" hidden="1">{#N/A,#N/A,FALSE,"BODY"}</definedName>
    <definedName name="ag">#REF!</definedName>
    <definedName name="ah">{30,140,350,160,"",""}</definedName>
    <definedName name="aj">{30,140,350,160,"",""}</definedName>
    <definedName name="ak">{30,140,350,160,"",""}</definedName>
    <definedName name="AKNO">#N/A</definedName>
    <definedName name="allll">TRUNC((oy-1)/3+1)</definedName>
    <definedName name="anscount" hidden="1">1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jksdfgjdko">#REF!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">{30,140,350,160,"",""}</definedName>
    <definedName name="asdasdawedwqd">{30,140,350,160,"",""}</definedName>
    <definedName name="asdcsacsdcds" hidden="1">#REF!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{30,140,350,160,"",""}</definedName>
    <definedName name="b" hidden="1">{#N/A,#N/A,FALSE,"BODY"}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lans">[6]BAL!$A$1:$O$1858</definedName>
    <definedName name="BasePrice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usday">35961</definedName>
    <definedName name="Button_4">"прогноз_доходов_2005_помесяц__уд_вес_помесячный_Таблица"</definedName>
    <definedName name="bvc">{30,140,350,160,"",""}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cc">[0]!дел/1000</definedName>
    <definedName name="CDE" hidden="1">{#N/A,#N/A,TRUE,"일정"}</definedName>
    <definedName name="cdhbkjbkjnkjnlmmn" hidden="1">{#N/A,#N/A,TRUE,"일정"}</definedName>
    <definedName name="cdscdscsdcsd" hidden="1">#REF!</definedName>
    <definedName name="ch">TRUNC((oy-1)/3+1)</definedName>
    <definedName name="cho" hidden="1">{"'Monthly 1997'!$A$3:$S$89"}</definedName>
    <definedName name="chpr">4</definedName>
    <definedName name="chst">4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m">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">6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l_file">21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unt">15</definedName>
    <definedName name="curday">36934</definedName>
    <definedName name="CURR">#N/A</definedName>
    <definedName name="cvb">{30,140,350,160,"",""}</definedName>
    <definedName name="cxzczxcasdasd" hidden="1">{#N/A,#N/A,TRUE,"일정"}</definedName>
    <definedName name="cy">2001</definedName>
    <definedName name="d">3</definedName>
    <definedName name="Data">#REF!</definedName>
    <definedName name="DATA1">#N/A</definedName>
    <definedName name="DATA2">#N/A</definedName>
    <definedName name="date_name">"970417"</definedName>
    <definedName name="DCID">#N/A</definedName>
    <definedName name="dd">#N/A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f" hidden="1">{#N/A,#N/A,FALSE,"BODY"}</definedName>
    <definedName name="ddff">#REF!</definedName>
    <definedName name="ddfffff">#REF!</definedName>
    <definedName name="DESCRIP">#N/A</definedName>
    <definedName name="d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ialog1_Button2_Click">#N/A</definedName>
    <definedName name="diapa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hidden="1">#REF!</definedName>
    <definedName name="dst">34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w">{30,140,350,160,"",""}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ra_Pay">#REF!</definedName>
    <definedName name="EXTT" hidden="1">{#N/A,#N/A,TRUE,"일정"}</definedName>
    <definedName name="ey">{30,140,350,160,"",""}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DSDGVFDGFBV" hidden="1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hidden="1">{#N/A,#N/A,FALSE,"BODY"}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lenam">"111.csv"</definedName>
    <definedName name="FIMeXToEUR" hidden="1">#REF!</definedName>
    <definedName name="FixedChange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oatChange">#REF!</definedName>
    <definedName name="fn">"JP"</definedName>
    <definedName name="format" hidden="1">{#N/A,#N/A,FALSE,"Repair";#N/A,#N/A,FALSE,"Audit Room";#N/A,#N/A,FALSE,"Simulator"}</definedName>
    <definedName name="FRFeXToEUR" hidden="1">#REF!</definedName>
    <definedName name="front_2" hidden="1">{#N/A,#N/A,FALSE,"BODY"}</definedName>
    <definedName name="fsfsdfvdgvdgdgdf" hidden="1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>#REF!</definedName>
    <definedName name="FullDate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ffgfggf">#REF!</definedName>
    <definedName name="gfgfgg">[0]!дел/1000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rafik" hidden="1">{#N/A,#N/A,TRUE,"일정"}</definedName>
    <definedName name="gvdasskv" hidden="1">{#N/A,#N/A,TRUE,"일정"}</definedName>
    <definedName name="h">{30,140,350,160,"",""}</definedName>
    <definedName name="Header_Row">ROW(#REF!)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hidden="1">#REF!</definedName>
    <definedName name="hgfshg" hidden="1">{#N/A,#N/A,TRUE,"일정"}</definedName>
    <definedName name="hgfxd" hidden="1">{#N/A,#N/A,TRUE,"일정"}</definedName>
    <definedName name="hhh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vv">#REF!</definedName>
    <definedName name="I">#REF!</definedName>
    <definedName name="IDNO">#N/A</definedName>
    <definedName name="IEPeXToEUR" hidden="1">#REF!</definedName>
    <definedName name="ilk">#REF!</definedName>
    <definedName name="INT" hidden="1">{#N/A,#N/A,TRUE,"일정"}</definedName>
    <definedName name="Interest_Rate">#REF!</definedName>
    <definedName name="INTINC">#REF!</definedName>
    <definedName name="INTRISSNO">#N/A</definedName>
    <definedName name="INTRRATE">#N/A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TLeXToEUR" hidden="1">#REF!</definedName>
    <definedName name="iu">{30,140,350,160,"",""}</definedName>
    <definedName name="iuy">{30,140,350,160,"",""}</definedName>
    <definedName name="j">{30,140,350,160,"",""}</definedName>
    <definedName name="jgfsjhgfsjhgfsdjhgfds" hidden="1">{#N/A,#N/A,TRUE,"일정"}</definedName>
    <definedName name="jhjkfhkj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#REF!</definedName>
    <definedName name="jkkn">{30,140,350,160,"",""}</definedName>
    <definedName name="jy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>#REF!</definedName>
    <definedName name="klo">#REF!</definedName>
    <definedName name="L">#REF!</definedName>
    <definedName name="l.k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EFT">#REF!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>#REF!</definedName>
    <definedName name="Loan_Start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hidden="1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n">"Август"</definedName>
    <definedName name="MONTH">#N/A</definedName>
    <definedName name="monthl" hidden="1">{"'Monthly 1997'!$A$3:$S$89"}</definedName>
    <definedName name="Monthly" hidden="1">{"'Monthly 1997'!$A$3:$S$89"}</definedName>
    <definedName name="n">{30,140,350,160,"",""}</definedName>
    <definedName name="naim">1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tur">#REF!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LGeXToEUR" hidden="1">#REF!</definedName>
    <definedName name="nn">26</definedName>
    <definedName name="no">15</definedName>
    <definedName name="novtab">'[7]Зан-ть(р-ны)'!$5:$5</definedName>
    <definedName name="np">1</definedName>
    <definedName name="nsst">31</definedName>
    <definedName name="nst">32</definedName>
    <definedName name="Num_Pmt_Per_Year">#REF!</definedName>
    <definedName name="numb">65000</definedName>
    <definedName name="Number_of_Payments">MATCH(0.01,End_Bal,-1)+1</definedName>
    <definedName name="nyny">#N/A</definedName>
    <definedName name="o">{30,140,350,160,"",""}</definedName>
    <definedName name="oblojka" hidden="1">{#N/A,#N/A,TRUE,"일정"}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>#REF!</definedName>
    <definedName name="Pay_Num">#REF!</definedName>
    <definedName name="Payment_Date">DATE(YEAR(Loan_Start),MONTH(Loan_Start)+Payment_Number,DAY(Loan_Start))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_Nam">#REF!</definedName>
    <definedName name="Person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#REF!</definedName>
    <definedName name="PNOTENO">#N/A</definedName>
    <definedName name="PNumMon">#REF!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#REF!</definedName>
    <definedName name="Prim2">#REF!</definedName>
    <definedName name="Prim3">#REF!</definedName>
    <definedName name="Prim4">#REF!</definedName>
    <definedName name="PRIMAMT">#N/A</definedName>
    <definedName name="Princ">#REF!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TEeXToEUR" hidden="1">#REF!</definedName>
    <definedName name="PYear2">#REF!</definedName>
    <definedName name="q">{30,140,350,160,"",""}</definedName>
    <definedName name="qn">32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#REF!</definedName>
    <definedName name="qwe">#REF!</definedName>
    <definedName name="R_COVER" hidden="1">{#N/A,#N/A,FALSE,"단축1";#N/A,#N/A,FALSE,"단축2";#N/A,#N/A,FALSE,"단축3";#N/A,#N/A,FALSE,"장축";#N/A,#N/A,FALSE,"4WD"}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eS">#REF!</definedName>
    <definedName name="razdel">2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MARK">#N/A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#REF!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NCLTYPE">#N/A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#REF!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tew">{30,140,350,160,"",""}</definedName>
    <definedName name="RZVD">#N/A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hidden="1">{#N/A,#N/A,TRUE,"일정"}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hidden="1">{#N/A,#N/A,TRUE,"일정"}</definedName>
    <definedName name="sdfsdfsd">TRUNC((oy-1)/3+1)</definedName>
    <definedName name="se">{30,140,350,160,"",""}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tBanks">#REF!,#REF!</definedName>
    <definedName name="SetDay">#REF!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ield">#REF!</definedName>
    <definedName name="sgvdfgdfbfgnbfgbfb" hidden="1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LSERNO">#N/A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is">"База_данных"</definedName>
    <definedName name="SpisokVvoda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"'[2002 йил.xls]Банклар'!$A$1:$C#24"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OD">#N/A</definedName>
    <definedName name="svod1">#N/A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E">#REF!</definedName>
    <definedName name="TABLE_10">#REF!</definedName>
    <definedName name="TABLE_2">#REF!</definedName>
    <definedName name="TABLE_3">#REF!</definedName>
    <definedName name="TABLE_4">#REF!</definedName>
    <definedName name="TABLE_5">#REF!</definedName>
    <definedName name="TABLE_6">#REF!</definedName>
    <definedName name="TABLE_7">#REF!</definedName>
    <definedName name="TABLE_8">#REF!</definedName>
    <definedName name="TABLE_9">#REF!</definedName>
    <definedName name="Tablica1Структура_рабочих_мест_по_формам_собственности_и_по_видам_деятельности_созданных">#REF!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name">"Выполнение плана реализации по бытовому сектору за 1997 год"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>[0]!дел/1000</definedName>
    <definedName name="Total_Interest">#REF!</definedName>
    <definedName name="Total_Pay">#REF!</definedName>
    <definedName name="Total_Payment">Scheduled_Payment+Extra_Payment</definedName>
    <definedName name="tr">#REF!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>{30,140,350,160,"",""}</definedName>
    <definedName name="UNIT">#N/A</definedName>
    <definedName name="UOM">#N/A</definedName>
    <definedName name="ure">#REF!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>IF(Loan_Amount*Interest_Rate*Loan_Years*Loan_Start&gt;0,1,0)</definedName>
    <definedName name="vbc">#REF!</definedName>
    <definedName name="vcx">{30,140,350,160,"",""}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v">0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a">#REF!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gwg" hidden="1">#REF!</definedName>
    <definedName name="wer">{30,140,350,160,"",""}</definedName>
    <definedName name="wf">{30,140,350,160,"",""}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hidden="1">{#N/A,#N/A,TRUE,"일정"}</definedName>
    <definedName name="wn">0.7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vcvcxzdsfs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hidden="1">#REF!</definedName>
    <definedName name="y">{30,140,350,160,"",""}</definedName>
    <definedName name="yil">#N/A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>#REF!</definedName>
    <definedName name="yy">#REF!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GOL">#REF!</definedName>
    <definedName name="Zero2005">#REF!</definedName>
    <definedName name="Zero2010">#REF!</definedName>
    <definedName name="ZRATEINDC">#N/A</definedName>
    <definedName name="zx">{30,140,350,160,"",""}</definedName>
    <definedName name="а">#REF!</definedName>
    <definedName name="А1">#REF!</definedName>
    <definedName name="А10">#REF!</definedName>
    <definedName name="а12">#REF!</definedName>
    <definedName name="А17">#REF!</definedName>
    <definedName name="А2">#REF!</definedName>
    <definedName name="А7">#REF!</definedName>
    <definedName name="А9">#REF!</definedName>
    <definedName name="аа" hidden="1">#REF!</definedName>
    <definedName name="аа1">'[9]Зан-ть(р-ны)'!$5:$5</definedName>
    <definedName name="ааа" hidden="1">{#N/A,#N/A,TRUE,"일정"}</definedName>
    <definedName name="аааа">#REF!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в">#REF!</definedName>
    <definedName name="АБ">#REF!</definedName>
    <definedName name="абду">#REF!</definedName>
    <definedName name="ав">#REF!</definedName>
    <definedName name="аваав">{30,140,350,160,"",""}</definedName>
    <definedName name="ававпаррпор">{30,140,350,160,"",""}</definedName>
    <definedName name="Август">#REF!</definedName>
    <definedName name="авиви">#N/A</definedName>
    <definedName name="авипвапи">#N/A</definedName>
    <definedName name="авлб">#REF!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hidden="1">#REF!</definedName>
    <definedName name="авыа" hidden="1">#REF!</definedName>
    <definedName name="авыпмвмыв">#N/A</definedName>
    <definedName name="авьлолалоа">{30,140,350,160,"",""}</definedName>
    <definedName name="адр">"$A$3"</definedName>
    <definedName name="аиа">#N/A</definedName>
    <definedName name="аиавиаитапиаи" hidden="1">#REF!</definedName>
    <definedName name="аипваивипав" hidden="1">#REF!</definedName>
    <definedName name="аираптопрьтп" hidden="1">#REF!</definedName>
    <definedName name="аитпир">#N/A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hidden="1">#REF!</definedName>
    <definedName name="Албина">#REF!</definedName>
    <definedName name="амвпмвпа" hidden="1">#REF!</definedName>
    <definedName name="Анд">TRUNC((oy-1)/3+1)</definedName>
    <definedName name="аолпровор">#N/A</definedName>
    <definedName name="аолрб">#N/A</definedName>
    <definedName name="аопрот">#N/A</definedName>
    <definedName name="АП">#REF!</definedName>
    <definedName name="апа">#REF!</definedName>
    <definedName name="апавлпо">{30,140,350,160,"",""}</definedName>
    <definedName name="апв">#N/A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еоапраоне">#N/A</definedName>
    <definedName name="апорпол">#N/A</definedName>
    <definedName name="апп">{30,140,350,160,"",""}</definedName>
    <definedName name="апр">{30,140,350,160,"",""}</definedName>
    <definedName name="аправраорннеогнлгшль" hidden="1">{#N/A,#N/A,TRUE,"일정"}</definedName>
    <definedName name="АПРАРАОРЕОННОНГО" hidden="1">#REF!</definedName>
    <definedName name="Апрель">#REF!</definedName>
    <definedName name="апрлролдол">#N/A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шгпол">#N/A</definedName>
    <definedName name="апшлгнлнг">#N/A</definedName>
    <definedName name="апшлнл">#N/A</definedName>
    <definedName name="апы">#N/A</definedName>
    <definedName name="арварартаптаптап" hidden="1">#REF!</definedName>
    <definedName name="арлогалгнг">#N/A</definedName>
    <definedName name="ародло.юлпд">#N/A</definedName>
    <definedName name="асчапр">{30,140,350,160,"",""}</definedName>
    <definedName name="Б">#REF!</definedName>
    <definedName name="баж.">#N/A</definedName>
    <definedName name="База">#REF!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еенок">{30,140,350,160,"",""}</definedName>
    <definedName name="безгпбезпдз">#N/A</definedName>
    <definedName name="биринчи">#REF!</definedName>
    <definedName name="БК">#REF!</definedName>
    <definedName name="БЛ">#REF!</definedName>
    <definedName name="БМ">#REF!</definedName>
    <definedName name="БН">#REF!</definedName>
    <definedName name="БО">#REF!</definedName>
    <definedName name="боб">#REF!</definedName>
    <definedName name="БОГОТТУМАН">#REF!</definedName>
    <definedName name="БП">#REF!</definedName>
    <definedName name="БР">#REF!</definedName>
    <definedName name="БС">#REF!</definedName>
    <definedName name="БТ">#REF!</definedName>
    <definedName name="БУ">#REF!</definedName>
    <definedName name="Бустонлик_договор">#REF!</definedName>
    <definedName name="Бух">TRUNC((oy-1)/3+1)</definedName>
    <definedName name="бь">{30,140,350,160,"",""}</definedName>
    <definedName name="бю">{30,140,350,160,"",""}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>#REF!</definedName>
    <definedName name="ва">#REF!</definedName>
    <definedName name="ваа" hidden="1">{#N/A,#N/A,FALSE,"BODY"}</definedName>
    <definedName name="вав" hidden="1">{"'Monthly 1997'!$A$3:$S$89"}</definedName>
    <definedName name="вава" hidden="1">#REF!</definedName>
    <definedName name="ваваапмвмиапиа" hidden="1">#REF!</definedName>
    <definedName name="вавававвав">[0]!дел/1000</definedName>
    <definedName name="вававымвмавимап" hidden="1">#REF!</definedName>
    <definedName name="ваватири">#N/A</definedName>
    <definedName name="вавқамвпмвампв" hidden="1">#REF!</definedName>
    <definedName name="вавпмвпавпиапапип" hidden="1">#REF!</definedName>
    <definedName name="ваиттиваир">#N/A</definedName>
    <definedName name="валовая">#REF!</definedName>
    <definedName name="ВАМ">#REF!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мвапапапап" hidden="1">#REF!</definedName>
    <definedName name="вапр">#N/A</definedName>
    <definedName name="вапрапоап" hidden="1">#REF!</definedName>
    <definedName name="вараераеопно" hidden="1">#REF!</definedName>
    <definedName name="Вариант_1">#REF!</definedName>
    <definedName name="Вариант_10">#REF!</definedName>
    <definedName name="Вариант_11">#REF!</definedName>
    <definedName name="Вариант_12">#REF!</definedName>
    <definedName name="Вариант_13">#REF!</definedName>
    <definedName name="Вариант_14">#REF!</definedName>
    <definedName name="Вариант_15">#REF!</definedName>
    <definedName name="Вариант_16">#REF!</definedName>
    <definedName name="Вариант_17">#REF!</definedName>
    <definedName name="Вариант_18">#REF!</definedName>
    <definedName name="Вариант_19">#REF!</definedName>
    <definedName name="Вариант_2">#REF!</definedName>
    <definedName name="Вариант_20">#REF!</definedName>
    <definedName name="Вариант_21">#REF!</definedName>
    <definedName name="Вариант_22">#REF!</definedName>
    <definedName name="Вариант_23">#REF!</definedName>
    <definedName name="Вариант_24">#REF!</definedName>
    <definedName name="Вариант_25">#REF!</definedName>
    <definedName name="Вариант_26">#REF!</definedName>
    <definedName name="Вариант_27">#REF!</definedName>
    <definedName name="Вариант_3">#REF!</definedName>
    <definedName name="Вариант_4">#REF!</definedName>
    <definedName name="Вариант_5">#REF!</definedName>
    <definedName name="Вариант_6">#REF!</definedName>
    <definedName name="Вариант_7">#REF!</definedName>
    <definedName name="Вариант_8">#REF!</definedName>
    <definedName name="Вариант_9">#REF!</definedName>
    <definedName name="ваываапвпвапв" hidden="1">#REF!</definedName>
    <definedName name="ваывавапмвпиа" hidden="1">#REF!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ввв">#REF!</definedName>
    <definedName name="вввввв">#REF!</definedName>
    <definedName name="вегрроп">#N/A</definedName>
    <definedName name="вкрпрап">#N/A</definedName>
    <definedName name="вқақақвамвқмвамав" hidden="1">#REF!</definedName>
    <definedName name="вқақвақвақа" hidden="1">#REF!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hidden="1">#REF!</definedName>
    <definedName name="вқақвамвқпвапкерпке" hidden="1">#REF!</definedName>
    <definedName name="вқақвамвмвамвамамав" hidden="1">#REF!</definedName>
    <definedName name="вмақвамқвақақув" hidden="1">#REF!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hidden="1">#REF!</definedName>
    <definedName name="вмм">{30,140,350,160,"",""}</definedName>
    <definedName name="вова">#REF!</definedName>
    <definedName name="врпороро">#REF!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фвф">#REF!</definedName>
    <definedName name="вфывфыв">#REF!</definedName>
    <definedName name="вцка">#REF!</definedName>
    <definedName name="вы">{30,140,350,160,"",""}</definedName>
    <definedName name="выав">#REF!</definedName>
    <definedName name="выбыло">0</definedName>
    <definedName name="выв">#N/A</definedName>
    <definedName name="вывывыв">{30,140,350,160,"",""}</definedName>
    <definedName name="выпвпваып" hidden="1">#REF!</definedName>
    <definedName name="выф" hidden="1">[1]tab17!#REF!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жк">#REF!</definedName>
    <definedName name="газконденсат">#REF!</definedName>
    <definedName name="галла">#N/A</definedName>
    <definedName name="галла_нархи">'[10]Фориш 2003'!$O$4</definedName>
    <definedName name="галлаааа">'[11]Фориш 2003'!$O$4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>#REF!</definedName>
    <definedName name="гн">{30,140,350,160,"",""}</definedName>
    <definedName name="гне">{30,140,350,160,"",""}</definedName>
    <definedName name="гншлно">#N/A</definedName>
    <definedName name="гншщг">#N/A</definedName>
    <definedName name="го45">#REF!</definedName>
    <definedName name="год">'[12]Зан-ть(р-ны)'!$5:$5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тк02">#REF!</definedName>
    <definedName name="гуза">{30,140,350,160,"",""}</definedName>
    <definedName name="ГУРЛАНТУМАН">#REF!</definedName>
    <definedName name="Гурунчмазар">#REF!</definedName>
    <definedName name="гшаорл">#N/A</definedName>
    <definedName name="гшдгшд">#N/A</definedName>
    <definedName name="гшеашп">#N/A</definedName>
    <definedName name="гшенгкг">#N/A</definedName>
    <definedName name="гшзлдж">#N/A</definedName>
    <definedName name="гшзлод">#N/A</definedName>
    <definedName name="гшлго">#N/A</definedName>
    <definedName name="гшлдод">#N/A</definedName>
    <definedName name="гшлпло">#N/A</definedName>
    <definedName name="гшлрлдр">#N/A</definedName>
    <definedName name="гшщзгщ">#N/A</definedName>
    <definedName name="гщлгл">#N/A</definedName>
    <definedName name="д">#REF!</definedName>
    <definedName name="д_вл">#REF!</definedName>
    <definedName name="д5">#REF!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">#N/A</definedName>
    <definedName name="ддддд" hidden="1">#REF!,#REF!,#REF!,#REF!</definedName>
    <definedName name="дебит">#REF!</definedName>
    <definedName name="дебитор">#N/A</definedName>
    <definedName name="действующий">#REF!</definedName>
    <definedName name="декабрь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рек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>#N/A</definedName>
    <definedName name="доллар">[13]c!$C$1</definedName>
    <definedName name="Дох">#REF!</definedName>
    <definedName name="дохо" hidden="1">#REF!</definedName>
    <definedName name="дтр">#REF!</definedName>
    <definedName name="дустл">{30,140,350,160,"",""}</definedName>
    <definedName name="е">#REF!</definedName>
    <definedName name="еаншпроо">#N/A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к">{30,140,350,160,"",""}</definedName>
    <definedName name="еке">{30,140,350,160,"",""}</definedName>
    <definedName name="ен">{30,140,350,160,"",""}</definedName>
    <definedName name="енгео">#N/A</definedName>
    <definedName name="енгкен">#N/A</definedName>
    <definedName name="енгншлпрд">#N/A</definedName>
    <definedName name="енгоелорл">#N/A</definedName>
    <definedName name="енгоошен">#N/A</definedName>
    <definedName name="енгопро">#N/A</definedName>
    <definedName name="енгопроапеол">#N/A</definedName>
    <definedName name="енгшно">#N/A</definedName>
    <definedName name="енгшпроп">#N/A</definedName>
    <definedName name="енгшшлрл">#N/A</definedName>
    <definedName name="енен">#N/A</definedName>
    <definedName name="енолроо">#N/A</definedName>
    <definedName name="енопаолол">#N/A</definedName>
    <definedName name="енопрлол">#N/A</definedName>
    <definedName name="енр" hidden="1">#REF!</definedName>
    <definedName name="еншгл">#N/A</definedName>
    <definedName name="еншнглрол">#N/A</definedName>
    <definedName name="еншолодл">#N/A</definedName>
    <definedName name="еоуено">#N/A</definedName>
    <definedName name="еркер">#N/A</definedName>
    <definedName name="ешггкв">#N/A</definedName>
    <definedName name="ешгщшщ">#N/A</definedName>
    <definedName name="ешегкег">#N/A</definedName>
    <definedName name="ж">#REF!</definedName>
    <definedName name="жалаб">#REF!</definedName>
    <definedName name="жами">#REF!</definedName>
    <definedName name="жамол">#REF!</definedName>
    <definedName name="жд">#N/A</definedName>
    <definedName name="жжжжжжж" hidden="1">#REF!</definedName>
    <definedName name="жиз">#REF!</definedName>
    <definedName name="Жиззах">{30,140,350,160,"",""}</definedName>
    <definedName name="жиззсвод">#REF!</definedName>
    <definedName name="жихоз">#REF!</definedName>
    <definedName name="жура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Titles" localSheetId="4">'Йигилишга '!$4:$5</definedName>
    <definedName name="_xlnm.Print_Titles" localSheetId="1">'СВОД Умумий'!$B:$C,'СВОД Умумий'!$4:$7</definedName>
    <definedName name="_xlnm.Print_Titles">#REF!</definedName>
    <definedName name="зал">{30,140,350,160,"",""}</definedName>
    <definedName name="Запрос1">#REF!</definedName>
    <definedName name="Зарплата_1">#REF!</definedName>
    <definedName name="Зарплата_2">#REF!</definedName>
    <definedName name="зафар">{30,140,350,160,"",""}</definedName>
    <definedName name="земельный" hidden="1">[14]фев!#REF!</definedName>
    <definedName name="зж">{30,140,350,160,"",""}</definedName>
    <definedName name="зощ0шргрщш">{30,140,350,160,"",""}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>#REF!</definedName>
    <definedName name="избос">#REF!</definedName>
    <definedName name="_xlnm.Extract">#REF!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иииииитт">{30,140,350,160,"",""}</definedName>
    <definedName name="илова">#N/A</definedName>
    <definedName name="илхом">#REF!</definedName>
    <definedName name="ИЛЬЯС">#REF!</definedName>
    <definedName name="им">#N/A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#REF!</definedName>
    <definedName name="имывяол">{30,140,350,160,"",""}</definedName>
    <definedName name="имыясм">{30,140,350,160,"",""}</definedName>
    <definedName name="инвестиция">#REF!</definedName>
    <definedName name="инкасса">{30,140,350,160,"",""}</definedName>
    <definedName name="ип">#REF!</definedName>
    <definedName name="ипак">#REF!</definedName>
    <definedName name="ипр">{30,140,350,160,"",""}</definedName>
    <definedName name="ипрол" hidden="1">#REF!</definedName>
    <definedName name="исм">{30,140,350,160,"",""}</definedName>
    <definedName name="итог">TRUNC((oy-1)/3+1)</definedName>
    <definedName name="итог1">дел/1000</definedName>
    <definedName name="итог2">дел/1000</definedName>
    <definedName name="Итог3">#N/A</definedName>
    <definedName name="Итого">дел/1000</definedName>
    <definedName name="ишишилртшлрт" hidden="1">#REF!</definedName>
    <definedName name="Июль">#REF!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Й" hidden="1">#REF!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п.рем.эс">#REF!</definedName>
    <definedName name="капвлож">#REF!</definedName>
    <definedName name="Карбамид" hidden="1">{"'Monthly 1997'!$A$3:$S$89"}</definedName>
    <definedName name="карз">#REF!</definedName>
    <definedName name="Кахрамон">#REF!</definedName>
    <definedName name="Кахрамон_1">#REF!</definedName>
    <definedName name="кацуац">{30,140,350,160,"",""}</definedName>
    <definedName name="кашка">#REF!</definedName>
    <definedName name="кв">'[12]Зан-ть(р-ны)'!$5:$5</definedName>
    <definedName name="квартал">#REF!</definedName>
    <definedName name="кгшн">#N/A</definedName>
    <definedName name="кгшншг">#N/A</definedName>
    <definedName name="ке" hidden="1">#REF!</definedName>
    <definedName name="кеглоь">#N/A</definedName>
    <definedName name="кегнг">#N/A</definedName>
    <definedName name="кейс">#REF!</definedName>
    <definedName name="кекен">#N/A</definedName>
    <definedName name="кен">{30,140,350,160,"",""}</definedName>
    <definedName name="кенпа">#N/A</definedName>
    <definedName name="кепвкпвракрееапорпе" hidden="1">#REF!</definedName>
    <definedName name="кз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лич_выплат_1">#REF!</definedName>
    <definedName name="Комхоз">#REF!</definedName>
    <definedName name="константы">#REF!,#REF!,#REF!,#REF!,#REF!,#REF!,#REF!,#REF!,#REF!</definedName>
    <definedName name="коха">#REF!</definedName>
    <definedName name="кп">#REF!</definedName>
    <definedName name="кпвпак" hidden="1">#REF!</definedName>
    <definedName name="кпеувпеккепекрпеак" hidden="1">#REF!</definedName>
    <definedName name="кре">#N/A</definedName>
    <definedName name="Кредит2">#N/A</definedName>
    <definedName name="_xlnm.Criteria">#REF!</definedName>
    <definedName name="ку">{30,140,350,160,"",""}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льти">'[15]Фориш 2003'!$O$4</definedName>
    <definedName name="купкари">#REF!</definedName>
    <definedName name="Кўрсаткичлар">#REF!</definedName>
    <definedName name="кутча">{30,140,350,160,"",""}</definedName>
    <definedName name="куш">'[16]Зан-ть(р-ны)'!$5:$5</definedName>
    <definedName name="кэ">#REF!</definedName>
    <definedName name="қамвқамвпмавпмвмав" hidden="1">#REF!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hidden="1">#REF!</definedName>
    <definedName name="қвақвақвақвақавпапқ" hidden="1">#REF!</definedName>
    <definedName name="қвақвамқвамқвамвқ" hidden="1">#REF!</definedName>
    <definedName name="қвақвапмвпмва" hidden="1">#REF!</definedName>
    <definedName name="қвамавамвамавмвамавама" hidden="1">#REF!</definedName>
    <definedName name="қвапқвпавқапмв" hidden="1">#REF!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влл">#REF!</definedName>
    <definedName name="лд">#REF!</definedName>
    <definedName name="лдж" hidden="1">{"'Monthly 1997'!$A$3:$S$89"}</definedName>
    <definedName name="лджрпж">#REF!</definedName>
    <definedName name="лдлд">#N/A</definedName>
    <definedName name="лдлдбитлб">#N/A</definedName>
    <definedName name="лдлшш">#N/A</definedName>
    <definedName name="лист" hidden="1">#REF!,#REF!,#REF!,#REF!,#REF!,#REF!,#REF!,#REF!,#REF!,#REF!,#REF!,#REF!,#REF!,#REF!</definedName>
    <definedName name="Лист_1">#REF!</definedName>
    <definedName name="лист2">#REF!</definedName>
    <definedName name="лит">{30,140,350,160,"",""}</definedName>
    <definedName name="лл" hidden="1">{#N/A,#N/A,TRUE,"일정"}</definedName>
    <definedName name="ллл">#N/A</definedName>
    <definedName name="лллллллллллллл">#N/A</definedName>
    <definedName name="ло">{30,140,350,160,"",""}</definedName>
    <definedName name="ЛОЛО">#REF!</definedName>
    <definedName name="лорлд">#N/A</definedName>
    <definedName name="лоюолоапр">#N/A</definedName>
    <definedName name="льорл">#N/A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_с">#REF!</definedName>
    <definedName name="м_с2">#REF!</definedName>
    <definedName name="м_с3">#REF!</definedName>
    <definedName name="м_с4">#REF!</definedName>
    <definedName name="Май">#REF!</definedName>
    <definedName name="Макрос1">#N/A</definedName>
    <definedName name="Макрос2">#REF!</definedName>
    <definedName name="Макрос3">#REF!</definedName>
    <definedName name="марка">#REF!</definedName>
    <definedName name="Массив_обл">#N/A</definedName>
    <definedName name="Массив_СвС">#N/A</definedName>
    <definedName name="машина">{30,140,350,160,"",""}</definedName>
    <definedName name="МАЪЛУМОТ">#REF!</definedName>
    <definedName name="мвчапмвапмвапмв" hidden="1">#REF!</definedName>
    <definedName name="мес" hidden="1">{"'Monthly 1997'!$A$3:$S$89"}</definedName>
    <definedName name="мес1" hidden="1">{"'Monthly 1997'!$A$3:$S$89"}</definedName>
    <definedName name="месяц">#REF!</definedName>
    <definedName name="месяц_цена">#REF!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оо">#N/A</definedName>
    <definedName name="миоро">#N/A</definedName>
    <definedName name="мир">#REF!</definedName>
    <definedName name="мирз">{30,140,350,160,"",""}</definedName>
    <definedName name="Мирзачул">'[17]Фориш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одерн">#REF!</definedName>
    <definedName name="Монетиз">#REF!</definedName>
    <definedName name="мпвапмиаа" hidden="1">#REF!</definedName>
    <definedName name="мссиииисс">{30,140,350,160,"",""}</definedName>
    <definedName name="МССЯВВАВВФФ">{30,140,350,160,"",""}</definedName>
    <definedName name="мт">#REF!</definedName>
    <definedName name="МТР">дел/1000</definedName>
    <definedName name="МФИ">#REF!</definedName>
    <definedName name="мфпрог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вои">#REF!</definedName>
    <definedName name="наман">#REF!</definedName>
    <definedName name="наманган">#REF!</definedName>
    <definedName name="нар26" hidden="1">#N/A</definedName>
    <definedName name="нац">#REF!</definedName>
    <definedName name="нбу">#REF!</definedName>
    <definedName name="нгшгке">#N/A</definedName>
    <definedName name="нгщд">#N/A</definedName>
    <definedName name="нгщдлод">#N/A</definedName>
    <definedName name="нгщдолд">#N/A</definedName>
    <definedName name="нгщшдл">#N/A</definedName>
    <definedName name="не">{30,140,350,160,"",""}</definedName>
    <definedName name="негнопо">#N/A</definedName>
    <definedName name="неукв">#REF!</definedName>
    <definedName name="нилуфа">#REF!</definedName>
    <definedName name="нилуфар">#REF!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">#REF!</definedName>
    <definedName name="нов">#N/A</definedName>
    <definedName name="новое">#REF!</definedName>
    <definedName name="нод">#N/A</definedName>
    <definedName name="Норма">[18]Нарх!$A$1:$P$248</definedName>
    <definedName name="нояб">#REF!</definedName>
    <definedName name="Ноябрь" hidden="1">{#N/A,#N/A,TRUE,"일정"}</definedName>
    <definedName name="нук">TRUNC((oy-1)/3+1)</definedName>
    <definedName name="нур">#REF!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>#REF!</definedName>
    <definedName name="Область_дляпечати">#REF!</definedName>
    <definedName name="ОБЛАСТЬ_ПЕЌАТ_">#REF!</definedName>
    <definedName name="ОБЛАСТЬ_ПЕЌАТ__6">#REF!</definedName>
    <definedName name="ОБЛАСТЬ_ПЕЌАТИ">#REF!</definedName>
    <definedName name="ОБЛАСТЬ_ПЕЌАТИ_6">#REF!</definedName>
    <definedName name="_xlnm.Print_Area" localSheetId="4">'Йигилишга '!$B$2:$L$220</definedName>
    <definedName name="_xlnm.Print_Area" localSheetId="3">Лист1!$A$1:$Q$222</definedName>
    <definedName name="_xlnm.Print_Area" localSheetId="1">'СВОД Умумий'!$B$1:$V$22</definedName>
    <definedName name="_xlnm.Print_Area" localSheetId="2">Умумий!$B$1:$R$220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МПК">#REF!</definedName>
    <definedName name="объем_нац.вал.">#REF!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орт">#REF!</definedName>
    <definedName name="овкей">#REF!</definedName>
    <definedName name="ОИОАМИВ">#REF!</definedName>
    <definedName name="октябрь">#REF!</definedName>
    <definedName name="ол">{30,140,350,160,"",""}</definedName>
    <definedName name="олг">#REF!</definedName>
    <definedName name="олдордлро">#N/A</definedName>
    <definedName name="олл">#REF!,#REF!,#REF!,#REF!,#REF!,#REF!,#REF!,#REF!,#REF!</definedName>
    <definedName name="олма" hidden="1">#REF!</definedName>
    <definedName name="олмалик" hidden="1">#REF!</definedName>
    <definedName name="олполднгл">#N/A</definedName>
    <definedName name="олтин_дала">#REF!</definedName>
    <definedName name="ольга" hidden="1">{#N/A,#N/A,FALSE,"BODY"}</definedName>
    <definedName name="оля">#REF!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дбродролд">#N/A</definedName>
    <definedName name="ордлжд">#N/A</definedName>
    <definedName name="орлдапелапл">#N/A</definedName>
    <definedName name="орлдлд">#N/A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оддб">#N/A</definedName>
    <definedName name="орлорлд">#N/A</definedName>
    <definedName name="орлролр">#REF!</definedName>
    <definedName name="ОРОРО1">#REF!</definedName>
    <definedName name="орпр">#N/A</definedName>
    <definedName name="ОСТ">0</definedName>
    <definedName name="оьтлодламп">{30,140,350,160,"",""}</definedName>
    <definedName name="п">#REF!</definedName>
    <definedName name="п1">36525</definedName>
    <definedName name="п2">5</definedName>
    <definedName name="п3">43508</definedName>
    <definedName name="п4">43508</definedName>
    <definedName name="п5">36982</definedName>
    <definedName name="п6">36281</definedName>
    <definedName name="п7">36982</definedName>
    <definedName name="пап">#REF!</definedName>
    <definedName name="папапа" hidden="1">{#N/A,#N/A,TRUE,"일정"}</definedName>
    <definedName name="Папка">{30,140,350,160,"",""}</definedName>
    <definedName name="парапр" hidden="1">#REF!</definedName>
    <definedName name="паур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НСИЯ">#REF!</definedName>
    <definedName name="период">1</definedName>
    <definedName name="печать">#REF!</definedName>
    <definedName name="ПИР">#REF!</definedName>
    <definedName name="ПИРА">#REF!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hidden="1">#REF!</definedName>
    <definedName name="пмрп">#N/A</definedName>
    <definedName name="полордол">#N/A</definedName>
    <definedName name="пор">#REF!</definedName>
    <definedName name="поступило">36525</definedName>
    <definedName name="потоки">#N/A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пппп">прилож3/1000</definedName>
    <definedName name="пр">#REF!</definedName>
    <definedName name="пракераераерт" hidden="1">#REF!</definedName>
    <definedName name="Прил.9..">'[19]Зан-ть(р-ны)'!$5:$5</definedName>
    <definedName name="Прил3">[0]!прилож3/1000</definedName>
    <definedName name="Прил5">дел/1000</definedName>
    <definedName name="приложение">дел/1000</definedName>
    <definedName name="ПРИХ">35000</definedName>
    <definedName name="прлвадп" hidden="1">#REF!</definedName>
    <definedName name="прлордлюдл">#N/A</definedName>
    <definedName name="про">#REF!</definedName>
    <definedName name="проба" hidden="1">#REF!,#REF!</definedName>
    <definedName name="ПРОГНОЗНЫЕ_ПАРАМЕТРЫ_РАСХОДОВ">#REF!</definedName>
    <definedName name="прод">#N/A</definedName>
    <definedName name="прок">#REF!</definedName>
    <definedName name="ПРОМ" hidden="1">#REF!</definedName>
    <definedName name="пром2">TRUNC((oy-1)/3+1)</definedName>
    <definedName name="проч">TRUNC((oy-1)/3+1)</definedName>
    <definedName name="прпо">#N/A</definedName>
    <definedName name="прпрпр">#N/A</definedName>
    <definedName name="прпрпрпр">#REF!</definedName>
    <definedName name="прпрпрпрпрпрпрпрпрп" hidden="1">{"'Monthly 1997'!$A$3:$S$89"}</definedName>
    <definedName name="прро">#REF!</definedName>
    <definedName name="псб">#REF!</definedName>
    <definedName name="пт">#N/A</definedName>
    <definedName name="пункт">[18]Пункт!$A$1:$B$9</definedName>
    <definedName name="пшднгшгн">#N/A</definedName>
    <definedName name="р">#REF!</definedName>
    <definedName name="район">{30,140,350,160,"",""}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ахбарга">#REF!</definedName>
    <definedName name="рег">#REF!</definedName>
    <definedName name="рег_1">#REF!</definedName>
    <definedName name="рег_2">#REF!</definedName>
    <definedName name="рег1">#REF!</definedName>
    <definedName name="рег2">#REF!</definedName>
    <definedName name="рег22222">#REF!</definedName>
    <definedName name="рег5">#REF!</definedName>
    <definedName name="режа">{30,140,350,160,"",""}</definedName>
    <definedName name="Рек">#REF!</definedName>
    <definedName name="рек.эс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#N/A</definedName>
    <definedName name="робюлюб">#N/A</definedName>
    <definedName name="розжзщ">#N/A</definedName>
    <definedName name="ролбрп">#N/A</definedName>
    <definedName name="ролдгнш">#N/A</definedName>
    <definedName name="ролдорбд">#N/A</definedName>
    <definedName name="ролр">#N/A</definedName>
    <definedName name="роол">#REF!</definedName>
    <definedName name="роопропроп">TRUNC((oy-1)/3+1)</definedName>
    <definedName name="ропопролегл">#N/A</definedName>
    <definedName name="ропропро">#N/A</definedName>
    <definedName name="рорпрр">{30,140,350,160,"",""}</definedName>
    <definedName name="рорро" hidden="1">{#N/A,#N/A,FALSE,"BODY"}</definedName>
    <definedName name="рпаврпаравравр">#REF!</definedName>
    <definedName name="рподлоол">#N/A</definedName>
    <definedName name="рполпролпол">#REF!</definedName>
    <definedName name="РПРПРРПР">#REF!</definedName>
    <definedName name="рпт">#N/A</definedName>
    <definedName name="рр" hidden="1">{#N/A,#N/A,TRUE,"일정"}</definedName>
    <definedName name="ррр">#REF!</definedName>
    <definedName name="рррр">#N/A</definedName>
    <definedName name="рррррр">[0]!дел/1000</definedName>
    <definedName name="ррррррррррр">прилож3/1000</definedName>
    <definedName name="рфььук">дел/1000</definedName>
    <definedName name="рын">'[7]Зан-ть(р-ны)'!$5:$5</definedName>
    <definedName name="рынок">'[20]Зан-ть(р-ны)'!$5:$5</definedName>
    <definedName name="с" hidden="1">#REF!</definedName>
    <definedName name="С29">#REF!</definedName>
    <definedName name="с519">#REF!</definedName>
    <definedName name="с52">#REF!</definedName>
    <definedName name="сам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ка">#REF!</definedName>
    <definedName name="себестоимость_внут.рын._долл">#REF!</definedName>
    <definedName name="себестоимость_внут.рын._сум">#REF!</definedName>
    <definedName name="себестоимость_экспорт_долл">#REF!</definedName>
    <definedName name="себестоимость_экспорт_сум">#REF!</definedName>
    <definedName name="себестоимость2">#REF!</definedName>
    <definedName name="сел">{30,140,350,160,"",""}</definedName>
    <definedName name="Сельхоз">#REF!</definedName>
    <definedName name="Сентябрь">#REF!</definedName>
    <definedName name="см">#N/A</definedName>
    <definedName name="смавввсмсм">{30,140,350,160,"",""}</definedName>
    <definedName name="смимими">{30,140,350,160,"",""}</definedName>
    <definedName name="сокр">#N/A</definedName>
    <definedName name="сопос">#REF!</definedName>
    <definedName name="сохалар" hidden="1">#REF!</definedName>
    <definedName name="соьро">#N/A</definedName>
    <definedName name="Спорт">#REF!</definedName>
    <definedName name="Спортлар">#REF!</definedName>
    <definedName name="справочник">#REF!</definedName>
    <definedName name="Срок">#REF!</definedName>
    <definedName name="срочно">#REF!</definedName>
    <definedName name="срропар">#N/A</definedName>
    <definedName name="Сртук_ДАгр">#REF!,#REF!,#REF!,#REF!,#REF!,#REF!,#REF!,#REF!,#REF!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тоимость">43508</definedName>
    <definedName name="страхов">#REF!</definedName>
    <definedName name="сувД">#REF!</definedName>
    <definedName name="сугор">{30,140,350,160,"",""}</definedName>
    <definedName name="сугориш">{30,140,350,160,"",""}</definedName>
    <definedName name="сФЙЧВФвчыфсч">{30,140,350,160,"",""}</definedName>
    <definedName name="считас">#N/A</definedName>
    <definedName name="счмипсмти">{30,140,350,160,"",""}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?сулот">#N/A</definedName>
    <definedName name="Ташкилий_чора_тадбирлар__номи_ва_ишлаб_чиўариладиганг_маҳсулот">#REF!</definedName>
    <definedName name="тб5">#REF!</definedName>
    <definedName name="ТекПерес">#REF!</definedName>
    <definedName name="Территории" hidden="1">#REF!</definedName>
    <definedName name="ти">{30,140,350,160,"",""}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га">#REF!</definedName>
    <definedName name="транспоовооов" hidden="1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шум.">#REF!</definedName>
    <definedName name="тьютьб">#N/A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">#REF!</definedName>
    <definedName name="увап">'[21]Зан-ть(р-ны)'!$5:$5</definedName>
    <definedName name="узи">{30,140,350,160,"",""}</definedName>
    <definedName name="ук">{30,140,350,160,"",""}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генг">#N/A</definedName>
    <definedName name="укеглоло">#N/A</definedName>
    <definedName name="укегшнешлор">#N/A</definedName>
    <definedName name="укенук">#N/A</definedName>
    <definedName name="укнукнек">#N/A</definedName>
    <definedName name="УКС">#REF!</definedName>
    <definedName name="укц">{30,140,350,160,"",""}</definedName>
    <definedName name="укшгн">#N/A</definedName>
    <definedName name="улм">{30,140,350,160,"",""}</definedName>
    <definedName name="улмас">{30,140,350,160,"",""}</definedName>
    <definedName name="улу">{30,140,350,160,"",""}</definedName>
    <definedName name="ункшгол">#N/A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1">#REF!</definedName>
    <definedName name="утв2">#REF!</definedName>
    <definedName name="утв3">#REF!</definedName>
    <definedName name="утв4">#REF!</definedName>
    <definedName name="уточ2">#REF!</definedName>
    <definedName name="уточ4">#REF!</definedName>
    <definedName name="уточгод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у">{30,140,350,160,"",""}</definedName>
    <definedName name="ууууу">[0]!дел/1000</definedName>
    <definedName name="уууууу">TRUNC((oy-1)/3+1)</definedName>
    <definedName name="ф" hidden="1">{#N/A,#N/A,TRUE,"일정"}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>#REF!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выавп">{30,140,350,160,"",""}</definedName>
    <definedName name="февраль_фактор">TRUNC((oy-1)/3+1)</definedName>
    <definedName name="ФЗСЖЧШ__ХЛЭЖШО">#REF!</definedName>
    <definedName name="фин">#REF!</definedName>
    <definedName name="фқақвақвақвақва" hidden="1">#REF!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ФФФФФ">#REF!</definedName>
    <definedName name="фы">'[22]Фориш 2003'!$O$4</definedName>
    <definedName name="фыавыфа">{30,140,350,160,"",""}</definedName>
    <definedName name="ФЫВА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тлов">#REF!</definedName>
    <definedName name="хз">{30,140,350,160,"",""}</definedName>
    <definedName name="ХИВАТУМАН">#REF!</definedName>
    <definedName name="ХОНКАТУМАН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_вл">#REF!</definedName>
    <definedName name="ц2">#REF!</definedName>
    <definedName name="цвфй" hidden="1">[1]tab17!#REF!</definedName>
    <definedName name="цена_МПК_долл">#REF!</definedName>
    <definedName name="цена_МПК_сум">#REF!</definedName>
    <definedName name="цена_нац.вал._долл">#REF!</definedName>
    <definedName name="цена_нац.вал._сум">#REF!</definedName>
    <definedName name="цена_экспорт_долл">#REF!</definedName>
    <definedName name="цена_экспорт_сум">#REF!</definedName>
    <definedName name="центр">#REF!</definedName>
    <definedName name="центр1">#REF!</definedName>
    <definedName name="цй">{30,140,350,160,"",""}</definedName>
    <definedName name="цс">#REF!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hidden="1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Ц">#N/A</definedName>
    <definedName name="ч" hidden="1">{#N/A,#N/A,TRUE,"일정"}</definedName>
    <definedName name="чапртва">#N/A</definedName>
    <definedName name="чаптрпи">#N/A</definedName>
    <definedName name="чаптсмит">#N/A</definedName>
    <definedName name="чвртит">#N/A</definedName>
    <definedName name="чл">#REF!</definedName>
    <definedName name="чмсмичтмит">{30,140,350,160,"",""}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рипаорп">#N/A</definedName>
    <definedName name="чс">{30,140,350,160,"",""}</definedName>
    <definedName name="чсм">{30,140,350,160,"",""}</definedName>
    <definedName name="чукур">{30,140,350,160,"",""}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#REF!</definedName>
    <definedName name="шарбат">{30,140,350,160,"",""}</definedName>
    <definedName name="шгн">{30,140,350,160,"",""}</definedName>
    <definedName name="шгщ">#N/A</definedName>
    <definedName name="шгщдшгдрол">#N/A</definedName>
    <definedName name="шддлл">#N/A</definedName>
    <definedName name="шж">#REF!</definedName>
    <definedName name="шур">{30,140,350,160,"",""}</definedName>
    <definedName name="шурик">#REF!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гшзжролгша">#N/A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>#REF!</definedName>
    <definedName name="ыанено">#N/A</definedName>
    <definedName name="ыаувыавамвпмвапвап" hidden="1">#REF!</definedName>
    <definedName name="ыафыафывафыафыафыа" hidden="1">#REF!</definedName>
    <definedName name="ыв">{30,140,350,160,"",""}</definedName>
    <definedName name="ыва">{30,140,350,160,"",""}</definedName>
    <definedName name="ываавпмвмпва" hidden="1">#REF!</definedName>
    <definedName name="ывап">#REF!</definedName>
    <definedName name="ывапролд">#REF!</definedName>
    <definedName name="ываыаыаывамыв" hidden="1">#REF!</definedName>
    <definedName name="ываывавпвпаиаиа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hidden="1">#REF!</definedName>
    <definedName name="ывпрпар">#N/A</definedName>
    <definedName name="ывсвапть">{30,140,350,160,"",""}</definedName>
    <definedName name="ывсы">#REF!</definedName>
    <definedName name="ывывавававав">#REF!</definedName>
    <definedName name="ывываыавпмавпмиам" hidden="1">#REF!</definedName>
    <definedName name="ыеугнеоен">#N/A</definedName>
    <definedName name="ынролрл">#REF!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р">#REF!</definedName>
    <definedName name="ЫСЫСЫС">{30,140,350,160,"",""}</definedName>
    <definedName name="ыфв">{30,140,350,160,"",""}</definedName>
    <definedName name="ыцвуц">#REF!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>#REF!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гамов">{30,140,350,160,"",""}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#REF!</definedName>
    <definedName name="ээээээ" hidden="1">#REF!</definedName>
    <definedName name="ю11">2</definedName>
    <definedName name="ю14">"=ПРОМЕЖУТОЧНЫЕ.ИТОГИ(9;R1C5:RC5)"</definedName>
    <definedName name="ю4">"2453"</definedName>
    <definedName name="ю5">65000</definedName>
    <definedName name="ю6">"20210"</definedName>
    <definedName name="ю9">"23202"</definedName>
    <definedName name="юб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#REF!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авқақамвқам" hidden="1">{"'Monthly 1997'!$A$3:$S$89"}</definedName>
    <definedName name="яна">[23]Сурхондон!$1:$1048576</definedName>
    <definedName name="январь">#N/A</definedName>
    <definedName name="янги">#REF!</definedName>
    <definedName name="янгиааа">{30,140,350,160,"",""}</definedName>
    <definedName name="ЯНГИАРИКТУМАН">#REF!</definedName>
    <definedName name="ЯНГИБОЗОРТУМАН">#REF!</definedName>
    <definedName name="ЯЧС">#REF!</definedName>
    <definedName name="ячсячсячсячсячс" hidden="1">#REF!</definedName>
    <definedName name="ячфячфф">{30,140,350,160,"",""}</definedName>
    <definedName name="яяя">#REF!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hidden="1">{#N/A,#N/A,TRUE,"일정"}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hidden="1">{#N/A,#N/A,TRUE,"일정"}</definedName>
    <definedName name="셀리카" hidden="1">#REF!</definedName>
    <definedName name="손익" hidden="1">{#N/A,#N/A,FALSE,"BODY"}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{#N/A,#N/A,TRUE,"일정"}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ㅐ" hidden="1">{"'Monthly 1997'!$A$3:$S$89"}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5" l="1"/>
  <c r="E8" i="5" l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D8" i="5"/>
  <c r="XDV7" i="5" l="1"/>
  <c r="L219" i="7" l="1"/>
  <c r="I219" i="7"/>
  <c r="F219" i="7"/>
  <c r="M218" i="7"/>
  <c r="L218" i="7"/>
  <c r="I218" i="7"/>
  <c r="F218" i="7"/>
  <c r="M217" i="7"/>
  <c r="L217" i="7"/>
  <c r="I217" i="7"/>
  <c r="F217" i="7"/>
  <c r="M216" i="7"/>
  <c r="L216" i="7"/>
  <c r="I216" i="7"/>
  <c r="F216" i="7"/>
  <c r="M215" i="7"/>
  <c r="L215" i="7"/>
  <c r="I215" i="7"/>
  <c r="F215" i="7"/>
  <c r="M214" i="7"/>
  <c r="L214" i="7"/>
  <c r="I214" i="7"/>
  <c r="F214" i="7"/>
  <c r="M213" i="7"/>
  <c r="L213" i="7"/>
  <c r="I213" i="7"/>
  <c r="F213" i="7"/>
  <c r="M212" i="7"/>
  <c r="L212" i="7"/>
  <c r="I212" i="7"/>
  <c r="F212" i="7"/>
  <c r="M211" i="7"/>
  <c r="L211" i="7"/>
  <c r="I211" i="7"/>
  <c r="F211" i="7"/>
  <c r="M210" i="7"/>
  <c r="L210" i="7"/>
  <c r="I210" i="7"/>
  <c r="F210" i="7"/>
  <c r="M209" i="7"/>
  <c r="L209" i="7"/>
  <c r="I209" i="7"/>
  <c r="F209" i="7"/>
  <c r="M208" i="7"/>
  <c r="L208" i="7"/>
  <c r="I208" i="7"/>
  <c r="F208" i="7"/>
  <c r="L207" i="7"/>
  <c r="I207" i="7"/>
  <c r="F207" i="7"/>
  <c r="M206" i="7"/>
  <c r="L206" i="7"/>
  <c r="I206" i="7"/>
  <c r="F206" i="7"/>
  <c r="M205" i="7"/>
  <c r="L205" i="7"/>
  <c r="I205" i="7"/>
  <c r="F205" i="7"/>
  <c r="M204" i="7"/>
  <c r="L204" i="7"/>
  <c r="I204" i="7"/>
  <c r="F204" i="7"/>
  <c r="M203" i="7"/>
  <c r="L203" i="7"/>
  <c r="I203" i="7"/>
  <c r="F203" i="7"/>
  <c r="M202" i="7"/>
  <c r="L202" i="7"/>
  <c r="I202" i="7"/>
  <c r="F202" i="7"/>
  <c r="M201" i="7"/>
  <c r="L201" i="7"/>
  <c r="I201" i="7"/>
  <c r="F201" i="7"/>
  <c r="M200" i="7"/>
  <c r="L200" i="7"/>
  <c r="I200" i="7"/>
  <c r="F200" i="7"/>
  <c r="M199" i="7"/>
  <c r="L199" i="7"/>
  <c r="I199" i="7"/>
  <c r="F199" i="7"/>
  <c r="M198" i="7"/>
  <c r="L198" i="7"/>
  <c r="I198" i="7"/>
  <c r="F198" i="7"/>
  <c r="M197" i="7"/>
  <c r="L197" i="7"/>
  <c r="I197" i="7"/>
  <c r="F197" i="7"/>
  <c r="M196" i="7"/>
  <c r="L196" i="7"/>
  <c r="I196" i="7"/>
  <c r="F196" i="7"/>
  <c r="M195" i="7"/>
  <c r="L195" i="7"/>
  <c r="I195" i="7"/>
  <c r="F195" i="7"/>
  <c r="L194" i="7"/>
  <c r="I194" i="7"/>
  <c r="F194" i="7"/>
  <c r="M193" i="7"/>
  <c r="L193" i="7"/>
  <c r="I193" i="7"/>
  <c r="F193" i="7"/>
  <c r="M192" i="7"/>
  <c r="L192" i="7"/>
  <c r="I192" i="7"/>
  <c r="F192" i="7"/>
  <c r="M191" i="7"/>
  <c r="L191" i="7"/>
  <c r="I191" i="7"/>
  <c r="F191" i="7"/>
  <c r="M190" i="7"/>
  <c r="L190" i="7"/>
  <c r="I190" i="7"/>
  <c r="F190" i="7"/>
  <c r="M189" i="7"/>
  <c r="L189" i="7"/>
  <c r="I189" i="7"/>
  <c r="F189" i="7"/>
  <c r="M188" i="7"/>
  <c r="L188" i="7"/>
  <c r="I188" i="7"/>
  <c r="F188" i="7"/>
  <c r="M187" i="7"/>
  <c r="L187" i="7"/>
  <c r="I187" i="7"/>
  <c r="F187" i="7"/>
  <c r="M186" i="7"/>
  <c r="L186" i="7"/>
  <c r="I186" i="7"/>
  <c r="F186" i="7"/>
  <c r="M185" i="7"/>
  <c r="L185" i="7"/>
  <c r="I185" i="7"/>
  <c r="F185" i="7"/>
  <c r="M184" i="7"/>
  <c r="L184" i="7"/>
  <c r="I184" i="7"/>
  <c r="F184" i="7"/>
  <c r="M183" i="7"/>
  <c r="L183" i="7"/>
  <c r="I183" i="7"/>
  <c r="F183" i="7"/>
  <c r="M182" i="7"/>
  <c r="L182" i="7"/>
  <c r="I182" i="7"/>
  <c r="F182" i="7"/>
  <c r="M181" i="7"/>
  <c r="L181" i="7"/>
  <c r="I181" i="7"/>
  <c r="F181" i="7"/>
  <c r="M180" i="7"/>
  <c r="L180" i="7"/>
  <c r="I180" i="7"/>
  <c r="F180" i="7"/>
  <c r="M179" i="7"/>
  <c r="L179" i="7"/>
  <c r="I179" i="7"/>
  <c r="F179" i="7"/>
  <c r="M178" i="7"/>
  <c r="L178" i="7"/>
  <c r="I178" i="7"/>
  <c r="F178" i="7"/>
  <c r="M177" i="7"/>
  <c r="L177" i="7"/>
  <c r="I177" i="7"/>
  <c r="F177" i="7"/>
  <c r="M176" i="7"/>
  <c r="L176" i="7"/>
  <c r="I176" i="7"/>
  <c r="F176" i="7"/>
  <c r="M175" i="7"/>
  <c r="L175" i="7"/>
  <c r="I175" i="7"/>
  <c r="F175" i="7"/>
  <c r="M174" i="7"/>
  <c r="L174" i="7"/>
  <c r="I174" i="7"/>
  <c r="F174" i="7"/>
  <c r="L173" i="7"/>
  <c r="I173" i="7"/>
  <c r="F173" i="7"/>
  <c r="L172" i="7"/>
  <c r="I172" i="7"/>
  <c r="F172" i="7"/>
  <c r="L171" i="7"/>
  <c r="I171" i="7"/>
  <c r="F171" i="7"/>
  <c r="L170" i="7"/>
  <c r="I170" i="7"/>
  <c r="F170" i="7"/>
  <c r="L169" i="7"/>
  <c r="I169" i="7"/>
  <c r="F169" i="7"/>
  <c r="L168" i="7"/>
  <c r="I168" i="7"/>
  <c r="F168" i="7"/>
  <c r="L167" i="7"/>
  <c r="I167" i="7"/>
  <c r="F167" i="7"/>
  <c r="L166" i="7"/>
  <c r="I166" i="7"/>
  <c r="F166" i="7"/>
  <c r="L165" i="7"/>
  <c r="I165" i="7"/>
  <c r="F165" i="7"/>
  <c r="L164" i="7"/>
  <c r="I164" i="7"/>
  <c r="F164" i="7"/>
  <c r="L163" i="7"/>
  <c r="I163" i="7"/>
  <c r="F163" i="7"/>
  <c r="L162" i="7"/>
  <c r="I162" i="7"/>
  <c r="F162" i="7"/>
  <c r="L161" i="7"/>
  <c r="I161" i="7"/>
  <c r="F161" i="7"/>
  <c r="L160" i="7"/>
  <c r="I160" i="7"/>
  <c r="F160" i="7"/>
  <c r="L159" i="7"/>
  <c r="I159" i="7"/>
  <c r="F159" i="7"/>
  <c r="L158" i="7"/>
  <c r="I158" i="7"/>
  <c r="F158" i="7"/>
  <c r="L157" i="7"/>
  <c r="I157" i="7"/>
  <c r="F157" i="7"/>
  <c r="L156" i="7"/>
  <c r="I156" i="7"/>
  <c r="F156" i="7"/>
  <c r="L155" i="7"/>
  <c r="I155" i="7"/>
  <c r="F155" i="7"/>
  <c r="L154" i="7"/>
  <c r="I154" i="7"/>
  <c r="F154" i="7"/>
  <c r="L153" i="7"/>
  <c r="I153" i="7"/>
  <c r="F153" i="7"/>
  <c r="L152" i="7"/>
  <c r="I152" i="7"/>
  <c r="F152" i="7"/>
  <c r="L151" i="7"/>
  <c r="I151" i="7"/>
  <c r="D151" i="7"/>
  <c r="F151" i="7" s="1"/>
  <c r="M150" i="7"/>
  <c r="L150" i="7"/>
  <c r="I150" i="7"/>
  <c r="F150" i="7"/>
  <c r="M149" i="7"/>
  <c r="L149" i="7"/>
  <c r="I149" i="7"/>
  <c r="F149" i="7"/>
  <c r="M148" i="7"/>
  <c r="L148" i="7"/>
  <c r="I148" i="7"/>
  <c r="F148" i="7"/>
  <c r="M147" i="7"/>
  <c r="L147" i="7"/>
  <c r="I147" i="7"/>
  <c r="F147" i="7"/>
  <c r="M146" i="7"/>
  <c r="L146" i="7"/>
  <c r="I146" i="7"/>
  <c r="F146" i="7"/>
  <c r="M145" i="7"/>
  <c r="L145" i="7"/>
  <c r="I145" i="7"/>
  <c r="F145" i="7"/>
  <c r="M144" i="7"/>
  <c r="L144" i="7"/>
  <c r="I144" i="7"/>
  <c r="F144" i="7"/>
  <c r="M143" i="7"/>
  <c r="L143" i="7"/>
  <c r="I143" i="7"/>
  <c r="F143" i="7"/>
  <c r="M142" i="7"/>
  <c r="L142" i="7"/>
  <c r="I142" i="7"/>
  <c r="F142" i="7"/>
  <c r="M141" i="7"/>
  <c r="L141" i="7"/>
  <c r="I141" i="7"/>
  <c r="F141" i="7"/>
  <c r="M140" i="7"/>
  <c r="L140" i="7"/>
  <c r="I140" i="7"/>
  <c r="F140" i="7"/>
  <c r="L139" i="7"/>
  <c r="I139" i="7"/>
  <c r="F139" i="7"/>
  <c r="M138" i="7"/>
  <c r="L138" i="7"/>
  <c r="I138" i="7"/>
  <c r="F138" i="7"/>
  <c r="M137" i="7"/>
  <c r="L137" i="7"/>
  <c r="I137" i="7"/>
  <c r="F137" i="7"/>
  <c r="M136" i="7"/>
  <c r="L136" i="7"/>
  <c r="I136" i="7"/>
  <c r="F136" i="7"/>
  <c r="M135" i="7"/>
  <c r="L135" i="7"/>
  <c r="I135" i="7"/>
  <c r="F135" i="7"/>
  <c r="M134" i="7"/>
  <c r="L134" i="7"/>
  <c r="I134" i="7"/>
  <c r="F134" i="7"/>
  <c r="M133" i="7"/>
  <c r="L133" i="7"/>
  <c r="I133" i="7"/>
  <c r="F133" i="7"/>
  <c r="M132" i="7"/>
  <c r="L132" i="7"/>
  <c r="I132" i="7"/>
  <c r="F132" i="7"/>
  <c r="M131" i="7"/>
  <c r="L131" i="7"/>
  <c r="I131" i="7"/>
  <c r="F131" i="7"/>
  <c r="M130" i="7"/>
  <c r="L130" i="7"/>
  <c r="I130" i="7"/>
  <c r="F130" i="7"/>
  <c r="M129" i="7"/>
  <c r="L129" i="7"/>
  <c r="I129" i="7"/>
  <c r="F129" i="7"/>
  <c r="M128" i="7"/>
  <c r="L128" i="7"/>
  <c r="I128" i="7"/>
  <c r="F128" i="7"/>
  <c r="M127" i="7"/>
  <c r="L127" i="7"/>
  <c r="I127" i="7"/>
  <c r="F127" i="7"/>
  <c r="M126" i="7"/>
  <c r="L126" i="7"/>
  <c r="I126" i="7"/>
  <c r="F126" i="7"/>
  <c r="M125" i="7"/>
  <c r="L125" i="7"/>
  <c r="I125" i="7"/>
  <c r="F125" i="7"/>
  <c r="L124" i="7"/>
  <c r="I124" i="7"/>
  <c r="F124" i="7"/>
  <c r="M123" i="7"/>
  <c r="L123" i="7"/>
  <c r="I123" i="7"/>
  <c r="F123" i="7"/>
  <c r="M122" i="7"/>
  <c r="L122" i="7"/>
  <c r="I122" i="7"/>
  <c r="F122" i="7"/>
  <c r="M121" i="7"/>
  <c r="L121" i="7"/>
  <c r="I121" i="7"/>
  <c r="F121" i="7"/>
  <c r="M120" i="7"/>
  <c r="L120" i="7"/>
  <c r="I120" i="7"/>
  <c r="F120" i="7"/>
  <c r="M119" i="7"/>
  <c r="L119" i="7"/>
  <c r="I119" i="7"/>
  <c r="F119" i="7"/>
  <c r="M118" i="7"/>
  <c r="L118" i="7"/>
  <c r="I118" i="7"/>
  <c r="F118" i="7"/>
  <c r="M117" i="7"/>
  <c r="L117" i="7"/>
  <c r="I117" i="7"/>
  <c r="F117" i="7"/>
  <c r="M116" i="7"/>
  <c r="L116" i="7"/>
  <c r="I116" i="7"/>
  <c r="F116" i="7"/>
  <c r="M115" i="7"/>
  <c r="L115" i="7"/>
  <c r="I115" i="7"/>
  <c r="F115" i="7"/>
  <c r="M114" i="7"/>
  <c r="L114" i="7"/>
  <c r="I114" i="7"/>
  <c r="F114" i="7"/>
  <c r="M113" i="7"/>
  <c r="L113" i="7"/>
  <c r="I113" i="7"/>
  <c r="F113" i="7"/>
  <c r="M112" i="7"/>
  <c r="L112" i="7"/>
  <c r="I112" i="7"/>
  <c r="F112" i="7"/>
  <c r="M111" i="7"/>
  <c r="L111" i="7"/>
  <c r="I111" i="7"/>
  <c r="F111" i="7"/>
  <c r="M110" i="7"/>
  <c r="L110" i="7"/>
  <c r="I110" i="7"/>
  <c r="F110" i="7"/>
  <c r="M109" i="7"/>
  <c r="L109" i="7"/>
  <c r="I109" i="7"/>
  <c r="F109" i="7"/>
  <c r="M108" i="7"/>
  <c r="M124" i="7" s="1"/>
  <c r="L108" i="7"/>
  <c r="I108" i="7"/>
  <c r="F108" i="7"/>
  <c r="L107" i="7"/>
  <c r="I107" i="7"/>
  <c r="F107" i="7"/>
  <c r="M106" i="7"/>
  <c r="L106" i="7"/>
  <c r="I106" i="7"/>
  <c r="F106" i="7"/>
  <c r="M105" i="7"/>
  <c r="L105" i="7"/>
  <c r="I105" i="7"/>
  <c r="F105" i="7"/>
  <c r="M104" i="7"/>
  <c r="L104" i="7"/>
  <c r="I104" i="7"/>
  <c r="F104" i="7"/>
  <c r="M103" i="7"/>
  <c r="L103" i="7"/>
  <c r="I103" i="7"/>
  <c r="F103" i="7"/>
  <c r="M102" i="7"/>
  <c r="L102" i="7"/>
  <c r="I102" i="7"/>
  <c r="F102" i="7"/>
  <c r="M101" i="7"/>
  <c r="L101" i="7"/>
  <c r="I101" i="7"/>
  <c r="F101" i="7"/>
  <c r="M100" i="7"/>
  <c r="L100" i="7"/>
  <c r="I100" i="7"/>
  <c r="F100" i="7"/>
  <c r="M99" i="7"/>
  <c r="L99" i="7"/>
  <c r="I99" i="7"/>
  <c r="F99" i="7"/>
  <c r="M98" i="7"/>
  <c r="L98" i="7"/>
  <c r="I98" i="7"/>
  <c r="F98" i="7"/>
  <c r="M97" i="7"/>
  <c r="L97" i="7"/>
  <c r="I97" i="7"/>
  <c r="F97" i="7"/>
  <c r="M96" i="7"/>
  <c r="L96" i="7"/>
  <c r="I96" i="7"/>
  <c r="F96" i="7"/>
  <c r="M95" i="7"/>
  <c r="L95" i="7"/>
  <c r="I95" i="7"/>
  <c r="F95" i="7"/>
  <c r="L94" i="7"/>
  <c r="I94" i="7"/>
  <c r="F94" i="7"/>
  <c r="M93" i="7"/>
  <c r="L93" i="7"/>
  <c r="I93" i="7"/>
  <c r="F93" i="7"/>
  <c r="M92" i="7"/>
  <c r="L92" i="7"/>
  <c r="I92" i="7"/>
  <c r="F92" i="7"/>
  <c r="M91" i="7"/>
  <c r="L91" i="7"/>
  <c r="I91" i="7"/>
  <c r="F91" i="7"/>
  <c r="M90" i="7"/>
  <c r="L90" i="7"/>
  <c r="I90" i="7"/>
  <c r="F90" i="7"/>
  <c r="M89" i="7"/>
  <c r="L89" i="7"/>
  <c r="I89" i="7"/>
  <c r="F89" i="7"/>
  <c r="M88" i="7"/>
  <c r="L88" i="7"/>
  <c r="I88" i="7"/>
  <c r="F88" i="7"/>
  <c r="M87" i="7"/>
  <c r="L87" i="7"/>
  <c r="I87" i="7"/>
  <c r="F87" i="7"/>
  <c r="M86" i="7"/>
  <c r="L86" i="7"/>
  <c r="I86" i="7"/>
  <c r="F86" i="7"/>
  <c r="M85" i="7"/>
  <c r="L85" i="7"/>
  <c r="I85" i="7"/>
  <c r="F85" i="7"/>
  <c r="M84" i="7"/>
  <c r="L84" i="7"/>
  <c r="I84" i="7"/>
  <c r="F84" i="7"/>
  <c r="L83" i="7"/>
  <c r="I83" i="7"/>
  <c r="F83" i="7"/>
  <c r="M82" i="7"/>
  <c r="L82" i="7"/>
  <c r="I82" i="7"/>
  <c r="F82" i="7"/>
  <c r="M81" i="7"/>
  <c r="L81" i="7"/>
  <c r="I81" i="7"/>
  <c r="F81" i="7"/>
  <c r="M80" i="7"/>
  <c r="L80" i="7"/>
  <c r="I80" i="7"/>
  <c r="F80" i="7"/>
  <c r="M79" i="7"/>
  <c r="L79" i="7"/>
  <c r="I79" i="7"/>
  <c r="F79" i="7"/>
  <c r="M78" i="7"/>
  <c r="L78" i="7"/>
  <c r="I78" i="7"/>
  <c r="F78" i="7"/>
  <c r="M77" i="7"/>
  <c r="L77" i="7"/>
  <c r="I77" i="7"/>
  <c r="F77" i="7"/>
  <c r="M76" i="7"/>
  <c r="L76" i="7"/>
  <c r="I76" i="7"/>
  <c r="F76" i="7"/>
  <c r="M75" i="7"/>
  <c r="L75" i="7"/>
  <c r="I75" i="7"/>
  <c r="F75" i="7"/>
  <c r="M74" i="7"/>
  <c r="L74" i="7"/>
  <c r="I74" i="7"/>
  <c r="F74" i="7"/>
  <c r="M73" i="7"/>
  <c r="L73" i="7"/>
  <c r="I73" i="7"/>
  <c r="F73" i="7"/>
  <c r="M72" i="7"/>
  <c r="L72" i="7"/>
  <c r="I72" i="7"/>
  <c r="F72" i="7"/>
  <c r="M71" i="7"/>
  <c r="L71" i="7"/>
  <c r="I71" i="7"/>
  <c r="F71" i="7"/>
  <c r="M70" i="7"/>
  <c r="L70" i="7"/>
  <c r="I70" i="7"/>
  <c r="F70" i="7"/>
  <c r="M69" i="7"/>
  <c r="L69" i="7"/>
  <c r="I69" i="7"/>
  <c r="F69" i="7"/>
  <c r="M68" i="7"/>
  <c r="L68" i="7"/>
  <c r="I68" i="7"/>
  <c r="F68" i="7"/>
  <c r="L67" i="7"/>
  <c r="I67" i="7"/>
  <c r="F67" i="7"/>
  <c r="M66" i="7"/>
  <c r="L66" i="7"/>
  <c r="I66" i="7"/>
  <c r="F66" i="7"/>
  <c r="M65" i="7"/>
  <c r="L65" i="7"/>
  <c r="I65" i="7"/>
  <c r="F65" i="7"/>
  <c r="M64" i="7"/>
  <c r="L64" i="7"/>
  <c r="I64" i="7"/>
  <c r="F64" i="7"/>
  <c r="M63" i="7"/>
  <c r="L63" i="7"/>
  <c r="I63" i="7"/>
  <c r="F63" i="7"/>
  <c r="M62" i="7"/>
  <c r="L62" i="7"/>
  <c r="I62" i="7"/>
  <c r="F62" i="7"/>
  <c r="M61" i="7"/>
  <c r="L61" i="7"/>
  <c r="I61" i="7"/>
  <c r="F61" i="7"/>
  <c r="M60" i="7"/>
  <c r="L60" i="7"/>
  <c r="I60" i="7"/>
  <c r="F60" i="7"/>
  <c r="M59" i="7"/>
  <c r="L59" i="7"/>
  <c r="I59" i="7"/>
  <c r="F59" i="7"/>
  <c r="M58" i="7"/>
  <c r="L58" i="7"/>
  <c r="I58" i="7"/>
  <c r="F58" i="7"/>
  <c r="M57" i="7"/>
  <c r="L57" i="7"/>
  <c r="I57" i="7"/>
  <c r="F57" i="7"/>
  <c r="M56" i="7"/>
  <c r="L56" i="7"/>
  <c r="I56" i="7"/>
  <c r="F56" i="7"/>
  <c r="M55" i="7"/>
  <c r="L55" i="7"/>
  <c r="I55" i="7"/>
  <c r="F55" i="7"/>
  <c r="M54" i="7"/>
  <c r="L54" i="7"/>
  <c r="I54" i="7"/>
  <c r="F54" i="7"/>
  <c r="K53" i="7"/>
  <c r="J53" i="7"/>
  <c r="H53" i="7"/>
  <c r="G53" i="7"/>
  <c r="E53" i="7"/>
  <c r="D53" i="7"/>
  <c r="M52" i="7"/>
  <c r="L52" i="7"/>
  <c r="I52" i="7"/>
  <c r="F52" i="7"/>
  <c r="M51" i="7"/>
  <c r="L51" i="7"/>
  <c r="I51" i="7"/>
  <c r="F51" i="7"/>
  <c r="M50" i="7"/>
  <c r="L50" i="7"/>
  <c r="I50" i="7"/>
  <c r="F50" i="7"/>
  <c r="M49" i="7"/>
  <c r="L49" i="7"/>
  <c r="I49" i="7"/>
  <c r="F49" i="7"/>
  <c r="M48" i="7"/>
  <c r="L48" i="7"/>
  <c r="I48" i="7"/>
  <c r="F48" i="7"/>
  <c r="M47" i="7"/>
  <c r="L47" i="7"/>
  <c r="I47" i="7"/>
  <c r="F47" i="7"/>
  <c r="M46" i="7"/>
  <c r="L46" i="7"/>
  <c r="I46" i="7"/>
  <c r="F46" i="7"/>
  <c r="M45" i="7"/>
  <c r="L45" i="7"/>
  <c r="I45" i="7"/>
  <c r="F45" i="7"/>
  <c r="M44" i="7"/>
  <c r="L44" i="7"/>
  <c r="I44" i="7"/>
  <c r="F44" i="7"/>
  <c r="M43" i="7"/>
  <c r="L43" i="7"/>
  <c r="I43" i="7"/>
  <c r="F43" i="7"/>
  <c r="M42" i="7"/>
  <c r="L42" i="7"/>
  <c r="I42" i="7"/>
  <c r="F42" i="7"/>
  <c r="M41" i="7"/>
  <c r="L41" i="7"/>
  <c r="I41" i="7"/>
  <c r="F41" i="7"/>
  <c r="M40" i="7"/>
  <c r="L40" i="7"/>
  <c r="I40" i="7"/>
  <c r="F40" i="7"/>
  <c r="K39" i="7"/>
  <c r="J39" i="7"/>
  <c r="H39" i="7"/>
  <c r="G39" i="7"/>
  <c r="E39" i="7"/>
  <c r="D39" i="7"/>
  <c r="M38" i="7"/>
  <c r="L38" i="7"/>
  <c r="I38" i="7"/>
  <c r="F38" i="7"/>
  <c r="M37" i="7"/>
  <c r="L37" i="7"/>
  <c r="I37" i="7"/>
  <c r="F37" i="7"/>
  <c r="M36" i="7"/>
  <c r="L36" i="7"/>
  <c r="I36" i="7"/>
  <c r="F36" i="7"/>
  <c r="M35" i="7"/>
  <c r="L35" i="7"/>
  <c r="I35" i="7"/>
  <c r="F35" i="7"/>
  <c r="M34" i="7"/>
  <c r="L34" i="7"/>
  <c r="I34" i="7"/>
  <c r="F34" i="7"/>
  <c r="M33" i="7"/>
  <c r="L33" i="7"/>
  <c r="I33" i="7"/>
  <c r="F33" i="7"/>
  <c r="M32" i="7"/>
  <c r="L32" i="7"/>
  <c r="I32" i="7"/>
  <c r="F32" i="7"/>
  <c r="M31" i="7"/>
  <c r="L31" i="7"/>
  <c r="I31" i="7"/>
  <c r="F31" i="7"/>
  <c r="M30" i="7"/>
  <c r="L30" i="7"/>
  <c r="I30" i="7"/>
  <c r="F30" i="7"/>
  <c r="M29" i="7"/>
  <c r="L29" i="7"/>
  <c r="I29" i="7"/>
  <c r="F29" i="7"/>
  <c r="M28" i="7"/>
  <c r="L28" i="7"/>
  <c r="I28" i="7"/>
  <c r="F28" i="7"/>
  <c r="M27" i="7"/>
  <c r="L27" i="7"/>
  <c r="I27" i="7"/>
  <c r="F27" i="7"/>
  <c r="M26" i="7"/>
  <c r="L26" i="7"/>
  <c r="I26" i="7"/>
  <c r="F26" i="7"/>
  <c r="M25" i="7"/>
  <c r="L25" i="7"/>
  <c r="I25" i="7"/>
  <c r="F25" i="7"/>
  <c r="M24" i="7"/>
  <c r="L24" i="7"/>
  <c r="I24" i="7"/>
  <c r="F24" i="7"/>
  <c r="M23" i="7"/>
  <c r="L23" i="7"/>
  <c r="I23" i="7"/>
  <c r="F23" i="7"/>
  <c r="K22" i="7"/>
  <c r="J22" i="7"/>
  <c r="H22" i="7"/>
  <c r="G22" i="7"/>
  <c r="E22" i="7"/>
  <c r="D22" i="7"/>
  <c r="M21" i="7"/>
  <c r="L21" i="7"/>
  <c r="I21" i="7"/>
  <c r="F21" i="7"/>
  <c r="M20" i="7"/>
  <c r="L20" i="7"/>
  <c r="I20" i="7"/>
  <c r="F20" i="7"/>
  <c r="M19" i="7"/>
  <c r="L19" i="7"/>
  <c r="I19" i="7"/>
  <c r="F19" i="7"/>
  <c r="M18" i="7"/>
  <c r="L18" i="7"/>
  <c r="I18" i="7"/>
  <c r="F18" i="7"/>
  <c r="M17" i="7"/>
  <c r="L17" i="7"/>
  <c r="I17" i="7"/>
  <c r="F17" i="7"/>
  <c r="M16" i="7"/>
  <c r="L16" i="7"/>
  <c r="I16" i="7"/>
  <c r="F16" i="7"/>
  <c r="M15" i="7"/>
  <c r="L15" i="7"/>
  <c r="I15" i="7"/>
  <c r="F15" i="7"/>
  <c r="M14" i="7"/>
  <c r="L14" i="7"/>
  <c r="I14" i="7"/>
  <c r="F14" i="7"/>
  <c r="M13" i="7"/>
  <c r="L13" i="7"/>
  <c r="I13" i="7"/>
  <c r="F13" i="7"/>
  <c r="M12" i="7"/>
  <c r="L12" i="7"/>
  <c r="I12" i="7"/>
  <c r="F12" i="7"/>
  <c r="M11" i="7"/>
  <c r="L11" i="7"/>
  <c r="I11" i="7"/>
  <c r="F11" i="7"/>
  <c r="M10" i="7"/>
  <c r="L10" i="7"/>
  <c r="I10" i="7"/>
  <c r="F10" i="7"/>
  <c r="M9" i="7"/>
  <c r="L9" i="7"/>
  <c r="I9" i="7"/>
  <c r="F9" i="7"/>
  <c r="M8" i="7"/>
  <c r="L8" i="7"/>
  <c r="I8" i="7"/>
  <c r="F8" i="7"/>
  <c r="M7" i="7"/>
  <c r="L7" i="7"/>
  <c r="I7" i="7"/>
  <c r="F7" i="7"/>
  <c r="M6" i="7"/>
  <c r="L6" i="7"/>
  <c r="I6" i="7"/>
  <c r="F6" i="7"/>
  <c r="R219" i="6"/>
  <c r="F219" i="6"/>
  <c r="L218" i="6"/>
  <c r="J218" i="6"/>
  <c r="I218" i="6"/>
  <c r="G218" i="6"/>
  <c r="U218" i="6" s="1"/>
  <c r="V218" i="6" s="1"/>
  <c r="D218" i="6"/>
  <c r="L217" i="6"/>
  <c r="J217" i="6"/>
  <c r="X217" i="6" s="1"/>
  <c r="Y217" i="6" s="1"/>
  <c r="I217" i="6"/>
  <c r="G217" i="6"/>
  <c r="H217" i="6" s="1"/>
  <c r="D217" i="6"/>
  <c r="L216" i="6"/>
  <c r="J216" i="6"/>
  <c r="X216" i="6" s="1"/>
  <c r="Y216" i="6" s="1"/>
  <c r="I216" i="6"/>
  <c r="G216" i="6"/>
  <c r="D216" i="6"/>
  <c r="L215" i="6"/>
  <c r="J215" i="6"/>
  <c r="X215" i="6" s="1"/>
  <c r="Y215" i="6" s="1"/>
  <c r="I215" i="6"/>
  <c r="G215" i="6"/>
  <c r="H215" i="6" s="1"/>
  <c r="D215" i="6"/>
  <c r="L214" i="6"/>
  <c r="J214" i="6"/>
  <c r="I214" i="6"/>
  <c r="G214" i="6"/>
  <c r="U214" i="6" s="1"/>
  <c r="V214" i="6" s="1"/>
  <c r="D214" i="6"/>
  <c r="L213" i="6"/>
  <c r="J213" i="6"/>
  <c r="X213" i="6" s="1"/>
  <c r="Y213" i="6" s="1"/>
  <c r="I213" i="6"/>
  <c r="G213" i="6"/>
  <c r="H213" i="6" s="1"/>
  <c r="D213" i="6"/>
  <c r="L212" i="6"/>
  <c r="J212" i="6"/>
  <c r="I212" i="6"/>
  <c r="G212" i="6"/>
  <c r="U212" i="6" s="1"/>
  <c r="V212" i="6" s="1"/>
  <c r="D212" i="6"/>
  <c r="L211" i="6"/>
  <c r="J211" i="6"/>
  <c r="X211" i="6" s="1"/>
  <c r="Y211" i="6" s="1"/>
  <c r="I211" i="6"/>
  <c r="G211" i="6"/>
  <c r="H211" i="6" s="1"/>
  <c r="D211" i="6"/>
  <c r="L210" i="6"/>
  <c r="J210" i="6"/>
  <c r="X210" i="6" s="1"/>
  <c r="Y210" i="6" s="1"/>
  <c r="I210" i="6"/>
  <c r="G210" i="6"/>
  <c r="U210" i="6" s="1"/>
  <c r="V210" i="6" s="1"/>
  <c r="D210" i="6"/>
  <c r="L209" i="6"/>
  <c r="J209" i="6"/>
  <c r="I209" i="6"/>
  <c r="G209" i="6"/>
  <c r="H209" i="6" s="1"/>
  <c r="D209" i="6"/>
  <c r="L208" i="6"/>
  <c r="J208" i="6"/>
  <c r="I208" i="6"/>
  <c r="I219" i="6" s="1"/>
  <c r="G208" i="6"/>
  <c r="H208" i="6" s="1"/>
  <c r="D208" i="6"/>
  <c r="R207" i="6"/>
  <c r="F207" i="6"/>
  <c r="L206" i="6"/>
  <c r="J206" i="6"/>
  <c r="X206" i="6" s="1"/>
  <c r="Y206" i="6" s="1"/>
  <c r="I206" i="6"/>
  <c r="G206" i="6"/>
  <c r="H206" i="6" s="1"/>
  <c r="D206" i="6"/>
  <c r="L205" i="6"/>
  <c r="J205" i="6"/>
  <c r="X205" i="6" s="1"/>
  <c r="Y205" i="6" s="1"/>
  <c r="I205" i="6"/>
  <c r="G205" i="6"/>
  <c r="U205" i="6" s="1"/>
  <c r="V205" i="6" s="1"/>
  <c r="D205" i="6"/>
  <c r="L204" i="6"/>
  <c r="J204" i="6"/>
  <c r="I204" i="6"/>
  <c r="G204" i="6"/>
  <c r="U204" i="6" s="1"/>
  <c r="V204" i="6" s="1"/>
  <c r="D204" i="6"/>
  <c r="L203" i="6"/>
  <c r="J203" i="6"/>
  <c r="X203" i="6" s="1"/>
  <c r="Y203" i="6" s="1"/>
  <c r="I203" i="6"/>
  <c r="G203" i="6"/>
  <c r="H203" i="6" s="1"/>
  <c r="D203" i="6"/>
  <c r="L202" i="6"/>
  <c r="J202" i="6"/>
  <c r="X202" i="6" s="1"/>
  <c r="Y202" i="6" s="1"/>
  <c r="I202" i="6"/>
  <c r="G202" i="6"/>
  <c r="U202" i="6" s="1"/>
  <c r="V202" i="6" s="1"/>
  <c r="D202" i="6"/>
  <c r="L201" i="6"/>
  <c r="J201" i="6"/>
  <c r="X201" i="6" s="1"/>
  <c r="Y201" i="6" s="1"/>
  <c r="I201" i="6"/>
  <c r="G201" i="6"/>
  <c r="U201" i="6" s="1"/>
  <c r="V201" i="6" s="1"/>
  <c r="D201" i="6"/>
  <c r="L200" i="6"/>
  <c r="J200" i="6"/>
  <c r="X200" i="6" s="1"/>
  <c r="Y200" i="6" s="1"/>
  <c r="I200" i="6"/>
  <c r="G200" i="6"/>
  <c r="U200" i="6" s="1"/>
  <c r="V200" i="6" s="1"/>
  <c r="D200" i="6"/>
  <c r="L199" i="6"/>
  <c r="J199" i="6"/>
  <c r="X199" i="6" s="1"/>
  <c r="Y199" i="6" s="1"/>
  <c r="I199" i="6"/>
  <c r="G199" i="6"/>
  <c r="H199" i="6" s="1"/>
  <c r="D199" i="6"/>
  <c r="L198" i="6"/>
  <c r="J198" i="6"/>
  <c r="I198" i="6"/>
  <c r="G198" i="6"/>
  <c r="U198" i="6" s="1"/>
  <c r="V198" i="6" s="1"/>
  <c r="D198" i="6"/>
  <c r="L197" i="6"/>
  <c r="J197" i="6"/>
  <c r="X197" i="6" s="1"/>
  <c r="Y197" i="6" s="1"/>
  <c r="I197" i="6"/>
  <c r="G197" i="6"/>
  <c r="H197" i="6" s="1"/>
  <c r="D197" i="6"/>
  <c r="L196" i="6"/>
  <c r="J196" i="6"/>
  <c r="X196" i="6" s="1"/>
  <c r="Y196" i="6" s="1"/>
  <c r="I196" i="6"/>
  <c r="G196" i="6"/>
  <c r="H196" i="6" s="1"/>
  <c r="D196" i="6"/>
  <c r="L195" i="6"/>
  <c r="J195" i="6"/>
  <c r="I195" i="6"/>
  <c r="G195" i="6"/>
  <c r="D195" i="6"/>
  <c r="R194" i="6"/>
  <c r="F194" i="6"/>
  <c r="L193" i="6"/>
  <c r="J193" i="6"/>
  <c r="I193" i="6"/>
  <c r="G193" i="6"/>
  <c r="H193" i="6" s="1"/>
  <c r="D193" i="6"/>
  <c r="L192" i="6"/>
  <c r="J192" i="6"/>
  <c r="X192" i="6" s="1"/>
  <c r="Y192" i="6" s="1"/>
  <c r="I192" i="6"/>
  <c r="G192" i="6"/>
  <c r="U192" i="6" s="1"/>
  <c r="V192" i="6" s="1"/>
  <c r="D192" i="6"/>
  <c r="L191" i="6"/>
  <c r="J191" i="6"/>
  <c r="I191" i="6"/>
  <c r="G191" i="6"/>
  <c r="H191" i="6" s="1"/>
  <c r="D191" i="6"/>
  <c r="L190" i="6"/>
  <c r="J190" i="6"/>
  <c r="I190" i="6"/>
  <c r="K190" i="6" s="1"/>
  <c r="G190" i="6"/>
  <c r="D190" i="6"/>
  <c r="L189" i="6"/>
  <c r="J189" i="6"/>
  <c r="I189" i="6"/>
  <c r="G189" i="6"/>
  <c r="U189" i="6" s="1"/>
  <c r="V189" i="6" s="1"/>
  <c r="D189" i="6"/>
  <c r="L188" i="6"/>
  <c r="J188" i="6"/>
  <c r="I188" i="6"/>
  <c r="G188" i="6"/>
  <c r="H188" i="6" s="1"/>
  <c r="D188" i="6"/>
  <c r="L187" i="6"/>
  <c r="J187" i="6"/>
  <c r="X187" i="6" s="1"/>
  <c r="Y187" i="6" s="1"/>
  <c r="I187" i="6"/>
  <c r="G187" i="6"/>
  <c r="H187" i="6" s="1"/>
  <c r="D187" i="6"/>
  <c r="L186" i="6"/>
  <c r="J186" i="6"/>
  <c r="I186" i="6"/>
  <c r="G186" i="6"/>
  <c r="U186" i="6" s="1"/>
  <c r="V186" i="6" s="1"/>
  <c r="D186" i="6"/>
  <c r="L185" i="6"/>
  <c r="J185" i="6"/>
  <c r="I185" i="6"/>
  <c r="G185" i="6"/>
  <c r="D185" i="6"/>
  <c r="L184" i="6"/>
  <c r="J184" i="6"/>
  <c r="I184" i="6"/>
  <c r="G184" i="6"/>
  <c r="H184" i="6" s="1"/>
  <c r="D184" i="6"/>
  <c r="L183" i="6"/>
  <c r="J183" i="6"/>
  <c r="I183" i="6"/>
  <c r="K183" i="6" s="1"/>
  <c r="G183" i="6"/>
  <c r="H183" i="6" s="1"/>
  <c r="D183" i="6"/>
  <c r="L182" i="6"/>
  <c r="J182" i="6"/>
  <c r="X182" i="6" s="1"/>
  <c r="Y182" i="6" s="1"/>
  <c r="I182" i="6"/>
  <c r="G182" i="6"/>
  <c r="U182" i="6" s="1"/>
  <c r="V182" i="6" s="1"/>
  <c r="D182" i="6"/>
  <c r="L181" i="6"/>
  <c r="J181" i="6"/>
  <c r="I181" i="6"/>
  <c r="G181" i="6"/>
  <c r="H181" i="6" s="1"/>
  <c r="D181" i="6"/>
  <c r="L180" i="6"/>
  <c r="J180" i="6"/>
  <c r="I180" i="6"/>
  <c r="G180" i="6"/>
  <c r="H180" i="6" s="1"/>
  <c r="D180" i="6"/>
  <c r="L179" i="6"/>
  <c r="J179" i="6"/>
  <c r="I179" i="6"/>
  <c r="G179" i="6"/>
  <c r="U179" i="6" s="1"/>
  <c r="V179" i="6" s="1"/>
  <c r="D179" i="6"/>
  <c r="L178" i="6"/>
  <c r="J178" i="6"/>
  <c r="X178" i="6" s="1"/>
  <c r="Y178" i="6" s="1"/>
  <c r="I178" i="6"/>
  <c r="G178" i="6"/>
  <c r="U178" i="6" s="1"/>
  <c r="V178" i="6" s="1"/>
  <c r="D178" i="6"/>
  <c r="L177" i="6"/>
  <c r="J177" i="6"/>
  <c r="I177" i="6"/>
  <c r="G177" i="6"/>
  <c r="U177" i="6" s="1"/>
  <c r="V177" i="6" s="1"/>
  <c r="D177" i="6"/>
  <c r="L176" i="6"/>
  <c r="J176" i="6"/>
  <c r="I176" i="6"/>
  <c r="G176" i="6"/>
  <c r="D176" i="6"/>
  <c r="L175" i="6"/>
  <c r="J175" i="6"/>
  <c r="I175" i="6"/>
  <c r="G175" i="6"/>
  <c r="U175" i="6" s="1"/>
  <c r="V175" i="6" s="1"/>
  <c r="D175" i="6"/>
  <c r="R174" i="6"/>
  <c r="F174" i="6"/>
  <c r="L173" i="6"/>
  <c r="J173" i="6"/>
  <c r="X173" i="6" s="1"/>
  <c r="Y173" i="6" s="1"/>
  <c r="I173" i="6"/>
  <c r="G173" i="6"/>
  <c r="H173" i="6" s="1"/>
  <c r="D173" i="6"/>
  <c r="L172" i="6"/>
  <c r="J172" i="6"/>
  <c r="X172" i="6" s="1"/>
  <c r="Y172" i="6" s="1"/>
  <c r="I172" i="6"/>
  <c r="G172" i="6"/>
  <c r="U172" i="6" s="1"/>
  <c r="V172" i="6" s="1"/>
  <c r="D172" i="6"/>
  <c r="L171" i="6"/>
  <c r="J171" i="6"/>
  <c r="X171" i="6" s="1"/>
  <c r="Y171" i="6" s="1"/>
  <c r="I171" i="6"/>
  <c r="G171" i="6"/>
  <c r="H171" i="6" s="1"/>
  <c r="D171" i="6"/>
  <c r="L170" i="6"/>
  <c r="J170" i="6"/>
  <c r="I170" i="6"/>
  <c r="G170" i="6"/>
  <c r="U170" i="6" s="1"/>
  <c r="V170" i="6" s="1"/>
  <c r="D170" i="6"/>
  <c r="L169" i="6"/>
  <c r="J169" i="6"/>
  <c r="X169" i="6" s="1"/>
  <c r="Y169" i="6" s="1"/>
  <c r="I169" i="6"/>
  <c r="G169" i="6"/>
  <c r="U169" i="6" s="1"/>
  <c r="V169" i="6" s="1"/>
  <c r="D169" i="6"/>
  <c r="L168" i="6"/>
  <c r="J168" i="6"/>
  <c r="X168" i="6" s="1"/>
  <c r="Y168" i="6" s="1"/>
  <c r="I168" i="6"/>
  <c r="K168" i="6" s="1"/>
  <c r="G168" i="6"/>
  <c r="U168" i="6" s="1"/>
  <c r="V168" i="6" s="1"/>
  <c r="D168" i="6"/>
  <c r="L167" i="6"/>
  <c r="J167" i="6"/>
  <c r="I167" i="6"/>
  <c r="G167" i="6"/>
  <c r="U167" i="6" s="1"/>
  <c r="V167" i="6" s="1"/>
  <c r="D167" i="6"/>
  <c r="L166" i="6"/>
  <c r="J166" i="6"/>
  <c r="X166" i="6" s="1"/>
  <c r="Y166" i="6" s="1"/>
  <c r="I166" i="6"/>
  <c r="G166" i="6"/>
  <c r="U166" i="6" s="1"/>
  <c r="V166" i="6" s="1"/>
  <c r="D166" i="6"/>
  <c r="L165" i="6"/>
  <c r="J165" i="6"/>
  <c r="X165" i="6" s="1"/>
  <c r="Y165" i="6" s="1"/>
  <c r="I165" i="6"/>
  <c r="G165" i="6"/>
  <c r="U165" i="6" s="1"/>
  <c r="V165" i="6" s="1"/>
  <c r="D165" i="6"/>
  <c r="L164" i="6"/>
  <c r="J164" i="6"/>
  <c r="I164" i="6"/>
  <c r="G164" i="6"/>
  <c r="D164" i="6"/>
  <c r="L163" i="6"/>
  <c r="J163" i="6"/>
  <c r="X163" i="6" s="1"/>
  <c r="Y163" i="6" s="1"/>
  <c r="I163" i="6"/>
  <c r="K163" i="6" s="1"/>
  <c r="G163" i="6"/>
  <c r="U163" i="6" s="1"/>
  <c r="V163" i="6" s="1"/>
  <c r="D163" i="6"/>
  <c r="L162" i="6"/>
  <c r="J162" i="6"/>
  <c r="X162" i="6" s="1"/>
  <c r="Y162" i="6" s="1"/>
  <c r="I162" i="6"/>
  <c r="G162" i="6"/>
  <c r="U162" i="6" s="1"/>
  <c r="V162" i="6" s="1"/>
  <c r="D162" i="6"/>
  <c r="L161" i="6"/>
  <c r="J161" i="6"/>
  <c r="X161" i="6" s="1"/>
  <c r="Y161" i="6" s="1"/>
  <c r="I161" i="6"/>
  <c r="G161" i="6"/>
  <c r="U161" i="6" s="1"/>
  <c r="V161" i="6" s="1"/>
  <c r="D161" i="6"/>
  <c r="L160" i="6"/>
  <c r="J160" i="6"/>
  <c r="X160" i="6" s="1"/>
  <c r="Y160" i="6" s="1"/>
  <c r="I160" i="6"/>
  <c r="G160" i="6"/>
  <c r="U160" i="6" s="1"/>
  <c r="V160" i="6" s="1"/>
  <c r="D160" i="6"/>
  <c r="L159" i="6"/>
  <c r="J159" i="6"/>
  <c r="X159" i="6" s="1"/>
  <c r="Y159" i="6" s="1"/>
  <c r="I159" i="6"/>
  <c r="G159" i="6"/>
  <c r="D159" i="6"/>
  <c r="L158" i="6"/>
  <c r="J158" i="6"/>
  <c r="I158" i="6"/>
  <c r="G158" i="6"/>
  <c r="U158" i="6" s="1"/>
  <c r="V158" i="6" s="1"/>
  <c r="D158" i="6"/>
  <c r="L157" i="6"/>
  <c r="J157" i="6"/>
  <c r="I157" i="6"/>
  <c r="G157" i="6"/>
  <c r="D157" i="6"/>
  <c r="L156" i="6"/>
  <c r="J156" i="6"/>
  <c r="X156" i="6" s="1"/>
  <c r="Y156" i="6" s="1"/>
  <c r="I156" i="6"/>
  <c r="G156" i="6"/>
  <c r="H156" i="6" s="1"/>
  <c r="D156" i="6"/>
  <c r="L155" i="6"/>
  <c r="J155" i="6"/>
  <c r="X155" i="6" s="1"/>
  <c r="Y155" i="6" s="1"/>
  <c r="I155" i="6"/>
  <c r="G155" i="6"/>
  <c r="D155" i="6"/>
  <c r="L154" i="6"/>
  <c r="J154" i="6"/>
  <c r="X154" i="6" s="1"/>
  <c r="Y154" i="6" s="1"/>
  <c r="I154" i="6"/>
  <c r="G154" i="6"/>
  <c r="U154" i="6" s="1"/>
  <c r="V154" i="6" s="1"/>
  <c r="D154" i="6"/>
  <c r="L153" i="6"/>
  <c r="J153" i="6"/>
  <c r="X153" i="6" s="1"/>
  <c r="Y153" i="6" s="1"/>
  <c r="I153" i="6"/>
  <c r="G153" i="6"/>
  <c r="U153" i="6" s="1"/>
  <c r="V153" i="6" s="1"/>
  <c r="D153" i="6"/>
  <c r="L152" i="6"/>
  <c r="J152" i="6"/>
  <c r="I152" i="6"/>
  <c r="G152" i="6"/>
  <c r="D152" i="6"/>
  <c r="R151" i="6"/>
  <c r="F151" i="6"/>
  <c r="L150" i="6"/>
  <c r="J150" i="6"/>
  <c r="X150" i="6" s="1"/>
  <c r="Y150" i="6" s="1"/>
  <c r="I150" i="6"/>
  <c r="G150" i="6"/>
  <c r="U150" i="6" s="1"/>
  <c r="V150" i="6" s="1"/>
  <c r="D150" i="6"/>
  <c r="L149" i="6"/>
  <c r="J149" i="6"/>
  <c r="X149" i="6" s="1"/>
  <c r="Y149" i="6" s="1"/>
  <c r="I149" i="6"/>
  <c r="G149" i="6"/>
  <c r="H149" i="6" s="1"/>
  <c r="D149" i="6"/>
  <c r="L148" i="6"/>
  <c r="J148" i="6"/>
  <c r="I148" i="6"/>
  <c r="G148" i="6"/>
  <c r="U148" i="6" s="1"/>
  <c r="V148" i="6" s="1"/>
  <c r="D148" i="6"/>
  <c r="L147" i="6"/>
  <c r="J147" i="6"/>
  <c r="X147" i="6" s="1"/>
  <c r="Y147" i="6" s="1"/>
  <c r="I147" i="6"/>
  <c r="G147" i="6"/>
  <c r="H147" i="6" s="1"/>
  <c r="D147" i="6"/>
  <c r="L146" i="6"/>
  <c r="J146" i="6"/>
  <c r="X146" i="6" s="1"/>
  <c r="Y146" i="6" s="1"/>
  <c r="I146" i="6"/>
  <c r="G146" i="6"/>
  <c r="U146" i="6" s="1"/>
  <c r="V146" i="6" s="1"/>
  <c r="D146" i="6"/>
  <c r="L145" i="6"/>
  <c r="J145" i="6"/>
  <c r="X145" i="6" s="1"/>
  <c r="Y145" i="6" s="1"/>
  <c r="I145" i="6"/>
  <c r="G145" i="6"/>
  <c r="H145" i="6" s="1"/>
  <c r="D145" i="6"/>
  <c r="L144" i="6"/>
  <c r="J144" i="6"/>
  <c r="X144" i="6" s="1"/>
  <c r="Y144" i="6" s="1"/>
  <c r="I144" i="6"/>
  <c r="G144" i="6"/>
  <c r="U144" i="6" s="1"/>
  <c r="V144" i="6" s="1"/>
  <c r="D144" i="6"/>
  <c r="L143" i="6"/>
  <c r="J143" i="6"/>
  <c r="X143" i="6" s="1"/>
  <c r="Y143" i="6" s="1"/>
  <c r="I143" i="6"/>
  <c r="G143" i="6"/>
  <c r="H143" i="6" s="1"/>
  <c r="D143" i="6"/>
  <c r="L142" i="6"/>
  <c r="J142" i="6"/>
  <c r="X142" i="6" s="1"/>
  <c r="Y142" i="6" s="1"/>
  <c r="I142" i="6"/>
  <c r="G142" i="6"/>
  <c r="E142" i="6" s="1"/>
  <c r="D142" i="6"/>
  <c r="L141" i="6"/>
  <c r="J141" i="6"/>
  <c r="I141" i="6"/>
  <c r="G141" i="6"/>
  <c r="H141" i="6" s="1"/>
  <c r="D141" i="6"/>
  <c r="L140" i="6"/>
  <c r="J140" i="6"/>
  <c r="X140" i="6" s="1"/>
  <c r="Y140" i="6" s="1"/>
  <c r="I140" i="6"/>
  <c r="G140" i="6"/>
  <c r="U140" i="6" s="1"/>
  <c r="V140" i="6" s="1"/>
  <c r="D140" i="6"/>
  <c r="R139" i="6"/>
  <c r="F139" i="6"/>
  <c r="L138" i="6"/>
  <c r="J138" i="6"/>
  <c r="X138" i="6" s="1"/>
  <c r="Y138" i="6" s="1"/>
  <c r="I138" i="6"/>
  <c r="G138" i="6"/>
  <c r="D138" i="6"/>
  <c r="L137" i="6"/>
  <c r="J137" i="6"/>
  <c r="X137" i="6" s="1"/>
  <c r="Y137" i="6" s="1"/>
  <c r="I137" i="6"/>
  <c r="G137" i="6"/>
  <c r="U137" i="6" s="1"/>
  <c r="V137" i="6" s="1"/>
  <c r="D137" i="6"/>
  <c r="L136" i="6"/>
  <c r="J136" i="6"/>
  <c r="X136" i="6" s="1"/>
  <c r="Y136" i="6" s="1"/>
  <c r="I136" i="6"/>
  <c r="G136" i="6"/>
  <c r="U136" i="6" s="1"/>
  <c r="V136" i="6" s="1"/>
  <c r="D136" i="6"/>
  <c r="L135" i="6"/>
  <c r="J135" i="6"/>
  <c r="X135" i="6" s="1"/>
  <c r="Y135" i="6" s="1"/>
  <c r="I135" i="6"/>
  <c r="G135" i="6"/>
  <c r="H135" i="6" s="1"/>
  <c r="D135" i="6"/>
  <c r="L134" i="6"/>
  <c r="J134" i="6"/>
  <c r="X134" i="6" s="1"/>
  <c r="Y134" i="6" s="1"/>
  <c r="I134" i="6"/>
  <c r="G134" i="6"/>
  <c r="U134" i="6" s="1"/>
  <c r="V134" i="6" s="1"/>
  <c r="D134" i="6"/>
  <c r="L133" i="6"/>
  <c r="J133" i="6"/>
  <c r="I133" i="6"/>
  <c r="G133" i="6"/>
  <c r="H133" i="6" s="1"/>
  <c r="D133" i="6"/>
  <c r="L132" i="6"/>
  <c r="J132" i="6"/>
  <c r="I132" i="6"/>
  <c r="G132" i="6"/>
  <c r="U132" i="6" s="1"/>
  <c r="V132" i="6" s="1"/>
  <c r="D132" i="6"/>
  <c r="L131" i="6"/>
  <c r="J131" i="6"/>
  <c r="X131" i="6" s="1"/>
  <c r="Y131" i="6" s="1"/>
  <c r="I131" i="6"/>
  <c r="G131" i="6"/>
  <c r="U131" i="6" s="1"/>
  <c r="V131" i="6" s="1"/>
  <c r="D131" i="6"/>
  <c r="L130" i="6"/>
  <c r="J130" i="6"/>
  <c r="X130" i="6" s="1"/>
  <c r="Y130" i="6" s="1"/>
  <c r="I130" i="6"/>
  <c r="G130" i="6"/>
  <c r="U130" i="6" s="1"/>
  <c r="V130" i="6" s="1"/>
  <c r="D130" i="6"/>
  <c r="L129" i="6"/>
  <c r="J129" i="6"/>
  <c r="X129" i="6" s="1"/>
  <c r="Y129" i="6" s="1"/>
  <c r="I129" i="6"/>
  <c r="G129" i="6"/>
  <c r="U129" i="6" s="1"/>
  <c r="V129" i="6" s="1"/>
  <c r="D129" i="6"/>
  <c r="L128" i="6"/>
  <c r="J128" i="6"/>
  <c r="X128" i="6" s="1"/>
  <c r="Y128" i="6" s="1"/>
  <c r="I128" i="6"/>
  <c r="G128" i="6"/>
  <c r="U128" i="6" s="1"/>
  <c r="V128" i="6" s="1"/>
  <c r="D128" i="6"/>
  <c r="L127" i="6"/>
  <c r="J127" i="6"/>
  <c r="X127" i="6" s="1"/>
  <c r="Y127" i="6" s="1"/>
  <c r="I127" i="6"/>
  <c r="G127" i="6"/>
  <c r="U127" i="6" s="1"/>
  <c r="V127" i="6" s="1"/>
  <c r="D127" i="6"/>
  <c r="L126" i="6"/>
  <c r="J126" i="6"/>
  <c r="X126" i="6" s="1"/>
  <c r="Y126" i="6" s="1"/>
  <c r="I126" i="6"/>
  <c r="G126" i="6"/>
  <c r="H126" i="6" s="1"/>
  <c r="D126" i="6"/>
  <c r="L125" i="6"/>
  <c r="J125" i="6"/>
  <c r="I125" i="6"/>
  <c r="G125" i="6"/>
  <c r="H125" i="6" s="1"/>
  <c r="D125" i="6"/>
  <c r="R124" i="6"/>
  <c r="F124" i="6"/>
  <c r="L123" i="6"/>
  <c r="J123" i="6"/>
  <c r="X123" i="6" s="1"/>
  <c r="Y123" i="6" s="1"/>
  <c r="I123" i="6"/>
  <c r="K123" i="6" s="1"/>
  <c r="G123" i="6"/>
  <c r="U123" i="6" s="1"/>
  <c r="V123" i="6" s="1"/>
  <c r="D123" i="6"/>
  <c r="L122" i="6"/>
  <c r="J122" i="6"/>
  <c r="X122" i="6" s="1"/>
  <c r="Y122" i="6" s="1"/>
  <c r="I122" i="6"/>
  <c r="G122" i="6"/>
  <c r="U122" i="6" s="1"/>
  <c r="V122" i="6" s="1"/>
  <c r="D122" i="6"/>
  <c r="L121" i="6"/>
  <c r="J121" i="6"/>
  <c r="X121" i="6" s="1"/>
  <c r="Y121" i="6" s="1"/>
  <c r="I121" i="6"/>
  <c r="G121" i="6"/>
  <c r="D121" i="6"/>
  <c r="L120" i="6"/>
  <c r="J120" i="6"/>
  <c r="X120" i="6" s="1"/>
  <c r="Y120" i="6" s="1"/>
  <c r="I120" i="6"/>
  <c r="G120" i="6"/>
  <c r="U120" i="6" s="1"/>
  <c r="V120" i="6" s="1"/>
  <c r="D120" i="6"/>
  <c r="L119" i="6"/>
  <c r="J119" i="6"/>
  <c r="X119" i="6" s="1"/>
  <c r="Y119" i="6" s="1"/>
  <c r="I119" i="6"/>
  <c r="G119" i="6"/>
  <c r="D119" i="6"/>
  <c r="L118" i="6"/>
  <c r="J118" i="6"/>
  <c r="I118" i="6"/>
  <c r="G118" i="6"/>
  <c r="H118" i="6" s="1"/>
  <c r="D118" i="6"/>
  <c r="L117" i="6"/>
  <c r="J117" i="6"/>
  <c r="X117" i="6" s="1"/>
  <c r="Y117" i="6" s="1"/>
  <c r="I117" i="6"/>
  <c r="G117" i="6"/>
  <c r="H117" i="6" s="1"/>
  <c r="D117" i="6"/>
  <c r="L116" i="6"/>
  <c r="J116" i="6"/>
  <c r="X116" i="6" s="1"/>
  <c r="Y116" i="6" s="1"/>
  <c r="I116" i="6"/>
  <c r="G116" i="6"/>
  <c r="D116" i="6"/>
  <c r="L115" i="6"/>
  <c r="J115" i="6"/>
  <c r="X115" i="6" s="1"/>
  <c r="Y115" i="6" s="1"/>
  <c r="I115" i="6"/>
  <c r="G115" i="6"/>
  <c r="U115" i="6" s="1"/>
  <c r="V115" i="6" s="1"/>
  <c r="D115" i="6"/>
  <c r="L114" i="6"/>
  <c r="J114" i="6"/>
  <c r="X114" i="6" s="1"/>
  <c r="Y114" i="6" s="1"/>
  <c r="I114" i="6"/>
  <c r="G114" i="6"/>
  <c r="D114" i="6"/>
  <c r="L113" i="6"/>
  <c r="J113" i="6"/>
  <c r="X113" i="6" s="1"/>
  <c r="Y113" i="6" s="1"/>
  <c r="I113" i="6"/>
  <c r="G113" i="6"/>
  <c r="U113" i="6" s="1"/>
  <c r="V113" i="6" s="1"/>
  <c r="D113" i="6"/>
  <c r="L112" i="6"/>
  <c r="J112" i="6"/>
  <c r="I112" i="6"/>
  <c r="G112" i="6"/>
  <c r="D112" i="6"/>
  <c r="L111" i="6"/>
  <c r="J111" i="6"/>
  <c r="I111" i="6"/>
  <c r="G111" i="6"/>
  <c r="H111" i="6" s="1"/>
  <c r="D111" i="6"/>
  <c r="L110" i="6"/>
  <c r="J110" i="6"/>
  <c r="X110" i="6" s="1"/>
  <c r="Y110" i="6" s="1"/>
  <c r="I110" i="6"/>
  <c r="G110" i="6"/>
  <c r="D110" i="6"/>
  <c r="L109" i="6"/>
  <c r="J109" i="6"/>
  <c r="X109" i="6" s="1"/>
  <c r="Y109" i="6" s="1"/>
  <c r="I109" i="6"/>
  <c r="G109" i="6"/>
  <c r="D109" i="6"/>
  <c r="L108" i="6"/>
  <c r="J108" i="6"/>
  <c r="I108" i="6"/>
  <c r="G108" i="6"/>
  <c r="H108" i="6" s="1"/>
  <c r="D108" i="6"/>
  <c r="R107" i="6"/>
  <c r="F107" i="6"/>
  <c r="L106" i="6"/>
  <c r="J106" i="6"/>
  <c r="X106" i="6" s="1"/>
  <c r="Y106" i="6" s="1"/>
  <c r="I106" i="6"/>
  <c r="G106" i="6"/>
  <c r="H106" i="6" s="1"/>
  <c r="D106" i="6"/>
  <c r="L105" i="6"/>
  <c r="J105" i="6"/>
  <c r="X105" i="6" s="1"/>
  <c r="Y105" i="6" s="1"/>
  <c r="I105" i="6"/>
  <c r="G105" i="6"/>
  <c r="D105" i="6"/>
  <c r="L104" i="6"/>
  <c r="J104" i="6"/>
  <c r="X104" i="6" s="1"/>
  <c r="Y104" i="6" s="1"/>
  <c r="I104" i="6"/>
  <c r="G104" i="6"/>
  <c r="H104" i="6" s="1"/>
  <c r="D104" i="6"/>
  <c r="L103" i="6"/>
  <c r="J103" i="6"/>
  <c r="X103" i="6" s="1"/>
  <c r="Y103" i="6" s="1"/>
  <c r="I103" i="6"/>
  <c r="G103" i="6"/>
  <c r="D103" i="6"/>
  <c r="L102" i="6"/>
  <c r="J102" i="6"/>
  <c r="I102" i="6"/>
  <c r="G102" i="6"/>
  <c r="H102" i="6" s="1"/>
  <c r="D102" i="6"/>
  <c r="L101" i="6"/>
  <c r="J101" i="6"/>
  <c r="I101" i="6"/>
  <c r="G101" i="6"/>
  <c r="U101" i="6" s="1"/>
  <c r="V101" i="6" s="1"/>
  <c r="D101" i="6"/>
  <c r="L100" i="6"/>
  <c r="J100" i="6"/>
  <c r="X100" i="6" s="1"/>
  <c r="Y100" i="6" s="1"/>
  <c r="I100" i="6"/>
  <c r="G100" i="6"/>
  <c r="H100" i="6" s="1"/>
  <c r="D100" i="6"/>
  <c r="L99" i="6"/>
  <c r="J99" i="6"/>
  <c r="X99" i="6" s="1"/>
  <c r="Y99" i="6" s="1"/>
  <c r="I99" i="6"/>
  <c r="G99" i="6"/>
  <c r="H99" i="6" s="1"/>
  <c r="D99" i="6"/>
  <c r="L98" i="6"/>
  <c r="J98" i="6"/>
  <c r="I98" i="6"/>
  <c r="G98" i="6"/>
  <c r="H98" i="6" s="1"/>
  <c r="D98" i="6"/>
  <c r="L97" i="6"/>
  <c r="J97" i="6"/>
  <c r="I97" i="6"/>
  <c r="G97" i="6"/>
  <c r="H97" i="6" s="1"/>
  <c r="D97" i="6"/>
  <c r="L96" i="6"/>
  <c r="J96" i="6"/>
  <c r="X96" i="6" s="1"/>
  <c r="Y96" i="6" s="1"/>
  <c r="I96" i="6"/>
  <c r="G96" i="6"/>
  <c r="H96" i="6" s="1"/>
  <c r="D96" i="6"/>
  <c r="L95" i="6"/>
  <c r="J95" i="6"/>
  <c r="J107" i="6" s="1"/>
  <c r="X107" i="6" s="1"/>
  <c r="Y107" i="6" s="1"/>
  <c r="I95" i="6"/>
  <c r="G95" i="6"/>
  <c r="U95" i="6" s="1"/>
  <c r="V95" i="6" s="1"/>
  <c r="D95" i="6"/>
  <c r="R94" i="6"/>
  <c r="F94" i="6"/>
  <c r="L93" i="6"/>
  <c r="J93" i="6"/>
  <c r="I93" i="6"/>
  <c r="G93" i="6"/>
  <c r="D93" i="6"/>
  <c r="L92" i="6"/>
  <c r="J92" i="6"/>
  <c r="X92" i="6" s="1"/>
  <c r="Y92" i="6" s="1"/>
  <c r="I92" i="6"/>
  <c r="G92" i="6"/>
  <c r="D92" i="6"/>
  <c r="L91" i="6"/>
  <c r="J91" i="6"/>
  <c r="I91" i="6"/>
  <c r="G91" i="6"/>
  <c r="U91" i="6" s="1"/>
  <c r="V91" i="6" s="1"/>
  <c r="D91" i="6"/>
  <c r="L90" i="6"/>
  <c r="J90" i="6"/>
  <c r="I90" i="6"/>
  <c r="G90" i="6"/>
  <c r="U90" i="6" s="1"/>
  <c r="V90" i="6" s="1"/>
  <c r="D90" i="6"/>
  <c r="L89" i="6"/>
  <c r="J89" i="6"/>
  <c r="I89" i="6"/>
  <c r="K89" i="6" s="1"/>
  <c r="G89" i="6"/>
  <c r="D89" i="6"/>
  <c r="L88" i="6"/>
  <c r="J88" i="6"/>
  <c r="X88" i="6" s="1"/>
  <c r="Y88" i="6" s="1"/>
  <c r="I88" i="6"/>
  <c r="G88" i="6"/>
  <c r="U88" i="6" s="1"/>
  <c r="V88" i="6" s="1"/>
  <c r="D88" i="6"/>
  <c r="L87" i="6"/>
  <c r="J87" i="6"/>
  <c r="I87" i="6"/>
  <c r="G87" i="6"/>
  <c r="U87" i="6" s="1"/>
  <c r="V87" i="6" s="1"/>
  <c r="D87" i="6"/>
  <c r="L86" i="6"/>
  <c r="J86" i="6"/>
  <c r="I86" i="6"/>
  <c r="G86" i="6"/>
  <c r="U86" i="6" s="1"/>
  <c r="V86" i="6" s="1"/>
  <c r="D86" i="6"/>
  <c r="L85" i="6"/>
  <c r="J85" i="6"/>
  <c r="I85" i="6"/>
  <c r="K85" i="6" s="1"/>
  <c r="G85" i="6"/>
  <c r="H85" i="6" s="1"/>
  <c r="D85" i="6"/>
  <c r="L84" i="6"/>
  <c r="J84" i="6"/>
  <c r="I84" i="6"/>
  <c r="G84" i="6"/>
  <c r="U84" i="6" s="1"/>
  <c r="V84" i="6" s="1"/>
  <c r="D84" i="6"/>
  <c r="R83" i="6"/>
  <c r="F83" i="6"/>
  <c r="L82" i="6"/>
  <c r="J82" i="6"/>
  <c r="X82" i="6" s="1"/>
  <c r="Y82" i="6" s="1"/>
  <c r="I82" i="6"/>
  <c r="K82" i="6" s="1"/>
  <c r="G82" i="6"/>
  <c r="U82" i="6" s="1"/>
  <c r="V82" i="6" s="1"/>
  <c r="D82" i="6"/>
  <c r="L81" i="6"/>
  <c r="J81" i="6"/>
  <c r="X81" i="6" s="1"/>
  <c r="Y81" i="6" s="1"/>
  <c r="I81" i="6"/>
  <c r="G81" i="6"/>
  <c r="U81" i="6" s="1"/>
  <c r="V81" i="6" s="1"/>
  <c r="D81" i="6"/>
  <c r="L80" i="6"/>
  <c r="J80" i="6"/>
  <c r="X80" i="6" s="1"/>
  <c r="Y80" i="6" s="1"/>
  <c r="I80" i="6"/>
  <c r="G80" i="6"/>
  <c r="U80" i="6" s="1"/>
  <c r="V80" i="6" s="1"/>
  <c r="D80" i="6"/>
  <c r="L79" i="6"/>
  <c r="J79" i="6"/>
  <c r="I79" i="6"/>
  <c r="K79" i="6" s="1"/>
  <c r="G79" i="6"/>
  <c r="U79" i="6" s="1"/>
  <c r="V79" i="6" s="1"/>
  <c r="D79" i="6"/>
  <c r="L78" i="6"/>
  <c r="J78" i="6"/>
  <c r="X78" i="6" s="1"/>
  <c r="Y78" i="6" s="1"/>
  <c r="I78" i="6"/>
  <c r="G78" i="6"/>
  <c r="U78" i="6" s="1"/>
  <c r="V78" i="6" s="1"/>
  <c r="D78" i="6"/>
  <c r="L77" i="6"/>
  <c r="J77" i="6"/>
  <c r="X77" i="6" s="1"/>
  <c r="Y77" i="6" s="1"/>
  <c r="I77" i="6"/>
  <c r="G77" i="6"/>
  <c r="U77" i="6" s="1"/>
  <c r="V77" i="6" s="1"/>
  <c r="D77" i="6"/>
  <c r="L76" i="6"/>
  <c r="J76" i="6"/>
  <c r="X76" i="6" s="1"/>
  <c r="Y76" i="6" s="1"/>
  <c r="I76" i="6"/>
  <c r="G76" i="6"/>
  <c r="U76" i="6" s="1"/>
  <c r="V76" i="6" s="1"/>
  <c r="D76" i="6"/>
  <c r="L75" i="6"/>
  <c r="J75" i="6"/>
  <c r="X75" i="6" s="1"/>
  <c r="Y75" i="6" s="1"/>
  <c r="I75" i="6"/>
  <c r="G75" i="6"/>
  <c r="U75" i="6" s="1"/>
  <c r="V75" i="6" s="1"/>
  <c r="D75" i="6"/>
  <c r="L74" i="6"/>
  <c r="J74" i="6"/>
  <c r="X74" i="6" s="1"/>
  <c r="Y74" i="6" s="1"/>
  <c r="I74" i="6"/>
  <c r="G74" i="6"/>
  <c r="D74" i="6"/>
  <c r="L73" i="6"/>
  <c r="J73" i="6"/>
  <c r="I73" i="6"/>
  <c r="G73" i="6"/>
  <c r="U73" i="6" s="1"/>
  <c r="V73" i="6" s="1"/>
  <c r="D73" i="6"/>
  <c r="L72" i="6"/>
  <c r="J72" i="6"/>
  <c r="X72" i="6" s="1"/>
  <c r="Y72" i="6" s="1"/>
  <c r="I72" i="6"/>
  <c r="G72" i="6"/>
  <c r="U72" i="6" s="1"/>
  <c r="V72" i="6" s="1"/>
  <c r="D72" i="6"/>
  <c r="L71" i="6"/>
  <c r="J71" i="6"/>
  <c r="X71" i="6" s="1"/>
  <c r="Y71" i="6" s="1"/>
  <c r="I71" i="6"/>
  <c r="G71" i="6"/>
  <c r="U71" i="6" s="1"/>
  <c r="V71" i="6" s="1"/>
  <c r="D71" i="6"/>
  <c r="L70" i="6"/>
  <c r="J70" i="6"/>
  <c r="X70" i="6" s="1"/>
  <c r="Y70" i="6" s="1"/>
  <c r="I70" i="6"/>
  <c r="G70" i="6"/>
  <c r="D70" i="6"/>
  <c r="L69" i="6"/>
  <c r="J69" i="6"/>
  <c r="X69" i="6" s="1"/>
  <c r="Y69" i="6" s="1"/>
  <c r="I69" i="6"/>
  <c r="G69" i="6"/>
  <c r="D69" i="6"/>
  <c r="L68" i="6"/>
  <c r="J68" i="6"/>
  <c r="X68" i="6" s="1"/>
  <c r="Y68" i="6" s="1"/>
  <c r="I68" i="6"/>
  <c r="K68" i="6" s="1"/>
  <c r="G68" i="6"/>
  <c r="U68" i="6" s="1"/>
  <c r="V68" i="6" s="1"/>
  <c r="D68" i="6"/>
  <c r="R67" i="6"/>
  <c r="F67" i="6"/>
  <c r="L66" i="6"/>
  <c r="J66" i="6"/>
  <c r="X66" i="6" s="1"/>
  <c r="Y66" i="6" s="1"/>
  <c r="I66" i="6"/>
  <c r="G66" i="6"/>
  <c r="H66" i="6" s="1"/>
  <c r="D66" i="6"/>
  <c r="L65" i="6"/>
  <c r="J65" i="6"/>
  <c r="X65" i="6" s="1"/>
  <c r="Y65" i="6" s="1"/>
  <c r="I65" i="6"/>
  <c r="G65" i="6"/>
  <c r="U65" i="6" s="1"/>
  <c r="V65" i="6" s="1"/>
  <c r="D65" i="6"/>
  <c r="L64" i="6"/>
  <c r="J64" i="6"/>
  <c r="X64" i="6" s="1"/>
  <c r="Y64" i="6" s="1"/>
  <c r="I64" i="6"/>
  <c r="G64" i="6"/>
  <c r="U64" i="6" s="1"/>
  <c r="V64" i="6" s="1"/>
  <c r="D64" i="6"/>
  <c r="L63" i="6"/>
  <c r="J63" i="6"/>
  <c r="X63" i="6" s="1"/>
  <c r="Y63" i="6" s="1"/>
  <c r="I63" i="6"/>
  <c r="G63" i="6"/>
  <c r="U63" i="6" s="1"/>
  <c r="V63" i="6" s="1"/>
  <c r="D63" i="6"/>
  <c r="L62" i="6"/>
  <c r="J62" i="6"/>
  <c r="X62" i="6" s="1"/>
  <c r="Y62" i="6" s="1"/>
  <c r="I62" i="6"/>
  <c r="G62" i="6"/>
  <c r="D62" i="6"/>
  <c r="L61" i="6"/>
  <c r="J61" i="6"/>
  <c r="X61" i="6" s="1"/>
  <c r="Y61" i="6" s="1"/>
  <c r="I61" i="6"/>
  <c r="G61" i="6"/>
  <c r="D61" i="6"/>
  <c r="L60" i="6"/>
  <c r="J60" i="6"/>
  <c r="X60" i="6" s="1"/>
  <c r="Y60" i="6" s="1"/>
  <c r="I60" i="6"/>
  <c r="G60" i="6"/>
  <c r="U60" i="6" s="1"/>
  <c r="V60" i="6" s="1"/>
  <c r="D60" i="6"/>
  <c r="L59" i="6"/>
  <c r="J59" i="6"/>
  <c r="X59" i="6" s="1"/>
  <c r="Y59" i="6" s="1"/>
  <c r="I59" i="6"/>
  <c r="G59" i="6"/>
  <c r="D59" i="6"/>
  <c r="L58" i="6"/>
  <c r="J58" i="6"/>
  <c r="X58" i="6" s="1"/>
  <c r="Y58" i="6" s="1"/>
  <c r="I58" i="6"/>
  <c r="K58" i="6" s="1"/>
  <c r="G58" i="6"/>
  <c r="U58" i="6" s="1"/>
  <c r="V58" i="6" s="1"/>
  <c r="D58" i="6"/>
  <c r="L57" i="6"/>
  <c r="J57" i="6"/>
  <c r="X57" i="6" s="1"/>
  <c r="Y57" i="6" s="1"/>
  <c r="I57" i="6"/>
  <c r="G57" i="6"/>
  <c r="D57" i="6"/>
  <c r="L56" i="6"/>
  <c r="J56" i="6"/>
  <c r="I56" i="6"/>
  <c r="G56" i="6"/>
  <c r="H56" i="6" s="1"/>
  <c r="D56" i="6"/>
  <c r="L55" i="6"/>
  <c r="J55" i="6"/>
  <c r="I55" i="6"/>
  <c r="K55" i="6" s="1"/>
  <c r="G55" i="6"/>
  <c r="U55" i="6" s="1"/>
  <c r="V55" i="6" s="1"/>
  <c r="D55" i="6"/>
  <c r="L54" i="6"/>
  <c r="J54" i="6"/>
  <c r="I54" i="6"/>
  <c r="I67" i="6" s="1"/>
  <c r="G54" i="6"/>
  <c r="U54" i="6" s="1"/>
  <c r="V54" i="6" s="1"/>
  <c r="D54" i="6"/>
  <c r="R53" i="6"/>
  <c r="F53" i="6"/>
  <c r="L52" i="6"/>
  <c r="J52" i="6"/>
  <c r="X52" i="6" s="1"/>
  <c r="Y52" i="6" s="1"/>
  <c r="I52" i="6"/>
  <c r="K52" i="6" s="1"/>
  <c r="G52" i="6"/>
  <c r="U52" i="6" s="1"/>
  <c r="V52" i="6" s="1"/>
  <c r="D52" i="6"/>
  <c r="L51" i="6"/>
  <c r="J51" i="6"/>
  <c r="I51" i="6"/>
  <c r="G51" i="6"/>
  <c r="D51" i="6"/>
  <c r="L50" i="6"/>
  <c r="J50" i="6"/>
  <c r="X50" i="6" s="1"/>
  <c r="Y50" i="6" s="1"/>
  <c r="I50" i="6"/>
  <c r="G50" i="6"/>
  <c r="H50" i="6" s="1"/>
  <c r="D50" i="6"/>
  <c r="L49" i="6"/>
  <c r="J49" i="6"/>
  <c r="X49" i="6" s="1"/>
  <c r="Y49" i="6" s="1"/>
  <c r="I49" i="6"/>
  <c r="G49" i="6"/>
  <c r="H49" i="6" s="1"/>
  <c r="D49" i="6"/>
  <c r="L48" i="6"/>
  <c r="J48" i="6"/>
  <c r="X48" i="6" s="1"/>
  <c r="Y48" i="6" s="1"/>
  <c r="I48" i="6"/>
  <c r="G48" i="6"/>
  <c r="H48" i="6" s="1"/>
  <c r="D48" i="6"/>
  <c r="L47" i="6"/>
  <c r="J47" i="6"/>
  <c r="X47" i="6" s="1"/>
  <c r="Y47" i="6" s="1"/>
  <c r="I47" i="6"/>
  <c r="G47" i="6"/>
  <c r="U47" i="6" s="1"/>
  <c r="V47" i="6" s="1"/>
  <c r="D47" i="6"/>
  <c r="L46" i="6"/>
  <c r="J46" i="6"/>
  <c r="I46" i="6"/>
  <c r="G46" i="6"/>
  <c r="D46" i="6"/>
  <c r="L45" i="6"/>
  <c r="J45" i="6"/>
  <c r="X45" i="6" s="1"/>
  <c r="Y45" i="6" s="1"/>
  <c r="I45" i="6"/>
  <c r="G45" i="6"/>
  <c r="U45" i="6" s="1"/>
  <c r="V45" i="6" s="1"/>
  <c r="D45" i="6"/>
  <c r="L44" i="6"/>
  <c r="J44" i="6"/>
  <c r="I44" i="6"/>
  <c r="G44" i="6"/>
  <c r="U44" i="6" s="1"/>
  <c r="V44" i="6" s="1"/>
  <c r="D44" i="6"/>
  <c r="L43" i="6"/>
  <c r="J43" i="6"/>
  <c r="X43" i="6" s="1"/>
  <c r="Y43" i="6" s="1"/>
  <c r="I43" i="6"/>
  <c r="G43" i="6"/>
  <c r="U43" i="6" s="1"/>
  <c r="V43" i="6" s="1"/>
  <c r="D43" i="6"/>
  <c r="L42" i="6"/>
  <c r="J42" i="6"/>
  <c r="X42" i="6" s="1"/>
  <c r="Y42" i="6" s="1"/>
  <c r="I42" i="6"/>
  <c r="G42" i="6"/>
  <c r="D42" i="6"/>
  <c r="L41" i="6"/>
  <c r="J41" i="6"/>
  <c r="X41" i="6" s="1"/>
  <c r="Y41" i="6" s="1"/>
  <c r="I41" i="6"/>
  <c r="G41" i="6"/>
  <c r="H41" i="6" s="1"/>
  <c r="D41" i="6"/>
  <c r="L40" i="6"/>
  <c r="J40" i="6"/>
  <c r="I40" i="6"/>
  <c r="I53" i="6" s="1"/>
  <c r="G40" i="6"/>
  <c r="H40" i="6" s="1"/>
  <c r="D40" i="6"/>
  <c r="R39" i="6"/>
  <c r="F39" i="6"/>
  <c r="L38" i="6"/>
  <c r="J38" i="6"/>
  <c r="X38" i="6" s="1"/>
  <c r="Y38" i="6" s="1"/>
  <c r="I38" i="6"/>
  <c r="G38" i="6"/>
  <c r="U38" i="6" s="1"/>
  <c r="V38" i="6" s="1"/>
  <c r="D38" i="6"/>
  <c r="L37" i="6"/>
  <c r="J37" i="6"/>
  <c r="I37" i="6"/>
  <c r="G37" i="6"/>
  <c r="H37" i="6" s="1"/>
  <c r="D37" i="6"/>
  <c r="L36" i="6"/>
  <c r="J36" i="6"/>
  <c r="X36" i="6" s="1"/>
  <c r="Y36" i="6" s="1"/>
  <c r="I36" i="6"/>
  <c r="G36" i="6"/>
  <c r="U36" i="6" s="1"/>
  <c r="V36" i="6" s="1"/>
  <c r="D36" i="6"/>
  <c r="L35" i="6"/>
  <c r="J35" i="6"/>
  <c r="X35" i="6" s="1"/>
  <c r="Y35" i="6" s="1"/>
  <c r="I35" i="6"/>
  <c r="G35" i="6"/>
  <c r="H35" i="6" s="1"/>
  <c r="D35" i="6"/>
  <c r="L34" i="6"/>
  <c r="J34" i="6"/>
  <c r="X34" i="6" s="1"/>
  <c r="Y34" i="6" s="1"/>
  <c r="I34" i="6"/>
  <c r="G34" i="6"/>
  <c r="H34" i="6" s="1"/>
  <c r="D34" i="6"/>
  <c r="L33" i="6"/>
  <c r="J33" i="6"/>
  <c r="X33" i="6" s="1"/>
  <c r="Y33" i="6" s="1"/>
  <c r="I33" i="6"/>
  <c r="G33" i="6"/>
  <c r="U33" i="6" s="1"/>
  <c r="V33" i="6" s="1"/>
  <c r="D33" i="6"/>
  <c r="L32" i="6"/>
  <c r="J32" i="6"/>
  <c r="X32" i="6" s="1"/>
  <c r="Y32" i="6" s="1"/>
  <c r="I32" i="6"/>
  <c r="G32" i="6"/>
  <c r="H32" i="6" s="1"/>
  <c r="D32" i="6"/>
  <c r="L31" i="6"/>
  <c r="J31" i="6"/>
  <c r="X31" i="6" s="1"/>
  <c r="Y31" i="6" s="1"/>
  <c r="I31" i="6"/>
  <c r="G31" i="6"/>
  <c r="U31" i="6" s="1"/>
  <c r="V31" i="6" s="1"/>
  <c r="D31" i="6"/>
  <c r="L30" i="6"/>
  <c r="J30" i="6"/>
  <c r="I30" i="6"/>
  <c r="G30" i="6"/>
  <c r="D30" i="6"/>
  <c r="L29" i="6"/>
  <c r="J29" i="6"/>
  <c r="X29" i="6" s="1"/>
  <c r="Y29" i="6" s="1"/>
  <c r="I29" i="6"/>
  <c r="K29" i="6" s="1"/>
  <c r="G29" i="6"/>
  <c r="U29" i="6" s="1"/>
  <c r="V29" i="6" s="1"/>
  <c r="D29" i="6"/>
  <c r="L28" i="6"/>
  <c r="J28" i="6"/>
  <c r="I28" i="6"/>
  <c r="G28" i="6"/>
  <c r="U28" i="6" s="1"/>
  <c r="V28" i="6" s="1"/>
  <c r="D28" i="6"/>
  <c r="L27" i="6"/>
  <c r="J27" i="6"/>
  <c r="X27" i="6" s="1"/>
  <c r="Y27" i="6" s="1"/>
  <c r="I27" i="6"/>
  <c r="G27" i="6"/>
  <c r="U27" i="6" s="1"/>
  <c r="V27" i="6" s="1"/>
  <c r="D27" i="6"/>
  <c r="L26" i="6"/>
  <c r="J26" i="6"/>
  <c r="X26" i="6" s="1"/>
  <c r="Y26" i="6" s="1"/>
  <c r="I26" i="6"/>
  <c r="G26" i="6"/>
  <c r="D26" i="6"/>
  <c r="L25" i="6"/>
  <c r="J25" i="6"/>
  <c r="I25" i="6"/>
  <c r="G25" i="6"/>
  <c r="U25" i="6" s="1"/>
  <c r="V25" i="6" s="1"/>
  <c r="D25" i="6"/>
  <c r="L24" i="6"/>
  <c r="J24" i="6"/>
  <c r="X24" i="6" s="1"/>
  <c r="Y24" i="6" s="1"/>
  <c r="I24" i="6"/>
  <c r="G24" i="6"/>
  <c r="U24" i="6" s="1"/>
  <c r="V24" i="6" s="1"/>
  <c r="D24" i="6"/>
  <c r="L23" i="6"/>
  <c r="J23" i="6"/>
  <c r="X23" i="6" s="1"/>
  <c r="Y23" i="6" s="1"/>
  <c r="I23" i="6"/>
  <c r="G23" i="6"/>
  <c r="D23" i="6"/>
  <c r="R22" i="6"/>
  <c r="F22" i="6"/>
  <c r="L21" i="6"/>
  <c r="J21" i="6"/>
  <c r="I21" i="6"/>
  <c r="G21" i="6"/>
  <c r="H21" i="6" s="1"/>
  <c r="D21" i="6"/>
  <c r="L20" i="6"/>
  <c r="J20" i="6"/>
  <c r="X20" i="6" s="1"/>
  <c r="Y20" i="6" s="1"/>
  <c r="I20" i="6"/>
  <c r="G20" i="6"/>
  <c r="H20" i="6" s="1"/>
  <c r="D20" i="6"/>
  <c r="L19" i="6"/>
  <c r="J19" i="6"/>
  <c r="X19" i="6" s="1"/>
  <c r="Y19" i="6" s="1"/>
  <c r="I19" i="6"/>
  <c r="K19" i="6" s="1"/>
  <c r="G19" i="6"/>
  <c r="D19" i="6"/>
  <c r="L18" i="6"/>
  <c r="J18" i="6"/>
  <c r="I18" i="6"/>
  <c r="G18" i="6"/>
  <c r="H18" i="6" s="1"/>
  <c r="D18" i="6"/>
  <c r="L17" i="6"/>
  <c r="J17" i="6"/>
  <c r="I17" i="6"/>
  <c r="G17" i="6"/>
  <c r="H17" i="6" s="1"/>
  <c r="D17" i="6"/>
  <c r="L16" i="6"/>
  <c r="J16" i="6"/>
  <c r="X16" i="6" s="1"/>
  <c r="Y16" i="6" s="1"/>
  <c r="I16" i="6"/>
  <c r="G16" i="6"/>
  <c r="H16" i="6" s="1"/>
  <c r="D16" i="6"/>
  <c r="L15" i="6"/>
  <c r="J15" i="6"/>
  <c r="I15" i="6"/>
  <c r="G15" i="6"/>
  <c r="H15" i="6" s="1"/>
  <c r="D15" i="6"/>
  <c r="L14" i="6"/>
  <c r="J14" i="6"/>
  <c r="X14" i="6" s="1"/>
  <c r="Y14" i="6" s="1"/>
  <c r="I14" i="6"/>
  <c r="G14" i="6"/>
  <c r="H14" i="6" s="1"/>
  <c r="D14" i="6"/>
  <c r="L13" i="6"/>
  <c r="J13" i="6"/>
  <c r="X13" i="6" s="1"/>
  <c r="Y13" i="6" s="1"/>
  <c r="I13" i="6"/>
  <c r="G13" i="6"/>
  <c r="U13" i="6" s="1"/>
  <c r="V13" i="6" s="1"/>
  <c r="D13" i="6"/>
  <c r="L12" i="6"/>
  <c r="J12" i="6"/>
  <c r="I12" i="6"/>
  <c r="G12" i="6"/>
  <c r="H12" i="6" s="1"/>
  <c r="D12" i="6"/>
  <c r="L11" i="6"/>
  <c r="J11" i="6"/>
  <c r="X11" i="6" s="1"/>
  <c r="Y11" i="6" s="1"/>
  <c r="I11" i="6"/>
  <c r="G11" i="6"/>
  <c r="D11" i="6"/>
  <c r="L10" i="6"/>
  <c r="J10" i="6"/>
  <c r="X10" i="6" s="1"/>
  <c r="Y10" i="6" s="1"/>
  <c r="I10" i="6"/>
  <c r="G10" i="6"/>
  <c r="H10" i="6" s="1"/>
  <c r="D10" i="6"/>
  <c r="L9" i="6"/>
  <c r="J9" i="6"/>
  <c r="X9" i="6" s="1"/>
  <c r="Y9" i="6" s="1"/>
  <c r="I9" i="6"/>
  <c r="G9" i="6"/>
  <c r="H9" i="6" s="1"/>
  <c r="D9" i="6"/>
  <c r="L8" i="6"/>
  <c r="J8" i="6"/>
  <c r="X8" i="6" s="1"/>
  <c r="Y8" i="6" s="1"/>
  <c r="I8" i="6"/>
  <c r="G8" i="6"/>
  <c r="H8" i="6" s="1"/>
  <c r="D8" i="6"/>
  <c r="L7" i="6"/>
  <c r="J7" i="6"/>
  <c r="X7" i="6" s="1"/>
  <c r="Y7" i="6" s="1"/>
  <c r="I7" i="6"/>
  <c r="G7" i="6"/>
  <c r="H7" i="6" s="1"/>
  <c r="D7" i="6"/>
  <c r="L6" i="6"/>
  <c r="J6" i="6"/>
  <c r="I6" i="6"/>
  <c r="G6" i="6"/>
  <c r="H6" i="6" s="1"/>
  <c r="D6" i="6"/>
  <c r="R219" i="4"/>
  <c r="F219" i="4"/>
  <c r="L218" i="4"/>
  <c r="J218" i="4"/>
  <c r="I218" i="4"/>
  <c r="G218" i="4"/>
  <c r="H218" i="4" s="1"/>
  <c r="D218" i="4"/>
  <c r="L217" i="4"/>
  <c r="J217" i="4"/>
  <c r="I217" i="4"/>
  <c r="G217" i="4"/>
  <c r="H217" i="4" s="1"/>
  <c r="D217" i="4"/>
  <c r="L216" i="4"/>
  <c r="J216" i="4"/>
  <c r="I216" i="4"/>
  <c r="G216" i="4"/>
  <c r="D216" i="4"/>
  <c r="L215" i="4"/>
  <c r="J215" i="4"/>
  <c r="I215" i="4"/>
  <c r="G215" i="4"/>
  <c r="U215" i="4" s="1"/>
  <c r="V215" i="4" s="1"/>
  <c r="D215" i="4"/>
  <c r="L214" i="4"/>
  <c r="J214" i="4"/>
  <c r="I214" i="4"/>
  <c r="G214" i="4"/>
  <c r="U214" i="4" s="1"/>
  <c r="V214" i="4" s="1"/>
  <c r="D214" i="4"/>
  <c r="L213" i="4"/>
  <c r="J213" i="4"/>
  <c r="I213" i="4"/>
  <c r="G213" i="4"/>
  <c r="D213" i="4"/>
  <c r="L212" i="4"/>
  <c r="J212" i="4"/>
  <c r="I212" i="4"/>
  <c r="G212" i="4"/>
  <c r="D212" i="4"/>
  <c r="L211" i="4"/>
  <c r="J211" i="4"/>
  <c r="I211" i="4"/>
  <c r="G211" i="4"/>
  <c r="U211" i="4" s="1"/>
  <c r="V211" i="4" s="1"/>
  <c r="D211" i="4"/>
  <c r="L210" i="4"/>
  <c r="J210" i="4"/>
  <c r="I210" i="4"/>
  <c r="G210" i="4"/>
  <c r="H210" i="4" s="1"/>
  <c r="D210" i="4"/>
  <c r="L209" i="4"/>
  <c r="J209" i="4"/>
  <c r="I209" i="4"/>
  <c r="G209" i="4"/>
  <c r="D209" i="4"/>
  <c r="L208" i="4"/>
  <c r="J208" i="4"/>
  <c r="I208" i="4"/>
  <c r="G208" i="4"/>
  <c r="D208" i="4"/>
  <c r="R207" i="4"/>
  <c r="F207" i="4"/>
  <c r="L206" i="4"/>
  <c r="J206" i="4"/>
  <c r="I206" i="4"/>
  <c r="G206" i="4"/>
  <c r="D206" i="4"/>
  <c r="L205" i="4"/>
  <c r="J205" i="4"/>
  <c r="I205" i="4"/>
  <c r="G205" i="4"/>
  <c r="D205" i="4"/>
  <c r="L204" i="4"/>
  <c r="J204" i="4"/>
  <c r="I204" i="4"/>
  <c r="G204" i="4"/>
  <c r="D204" i="4"/>
  <c r="L203" i="4"/>
  <c r="J203" i="4"/>
  <c r="I203" i="4"/>
  <c r="G203" i="4"/>
  <c r="H203" i="4" s="1"/>
  <c r="D203" i="4"/>
  <c r="L202" i="4"/>
  <c r="J202" i="4"/>
  <c r="I202" i="4"/>
  <c r="G202" i="4"/>
  <c r="U202" i="4" s="1"/>
  <c r="V202" i="4" s="1"/>
  <c r="D202" i="4"/>
  <c r="L201" i="4"/>
  <c r="J201" i="4"/>
  <c r="I201" i="4"/>
  <c r="G201" i="4"/>
  <c r="D201" i="4"/>
  <c r="L200" i="4"/>
  <c r="J200" i="4"/>
  <c r="I200" i="4"/>
  <c r="G200" i="4"/>
  <c r="D200" i="4"/>
  <c r="L199" i="4"/>
  <c r="J199" i="4"/>
  <c r="I199" i="4"/>
  <c r="G199" i="4"/>
  <c r="H199" i="4" s="1"/>
  <c r="D199" i="4"/>
  <c r="L198" i="4"/>
  <c r="J198" i="4"/>
  <c r="I198" i="4"/>
  <c r="G198" i="4"/>
  <c r="U198" i="4" s="1"/>
  <c r="V198" i="4" s="1"/>
  <c r="D198" i="4"/>
  <c r="L197" i="4"/>
  <c r="J197" i="4"/>
  <c r="I197" i="4"/>
  <c r="K197" i="4" s="1"/>
  <c r="G197" i="4"/>
  <c r="U197" i="4" s="1"/>
  <c r="V197" i="4" s="1"/>
  <c r="D197" i="4"/>
  <c r="L196" i="4"/>
  <c r="J196" i="4"/>
  <c r="I196" i="4"/>
  <c r="G196" i="4"/>
  <c r="U196" i="4" s="1"/>
  <c r="V196" i="4" s="1"/>
  <c r="D196" i="4"/>
  <c r="L195" i="4"/>
  <c r="J195" i="4"/>
  <c r="I195" i="4"/>
  <c r="I207" i="4" s="1"/>
  <c r="G195" i="4"/>
  <c r="D195" i="4"/>
  <c r="R194" i="4"/>
  <c r="F194" i="4"/>
  <c r="L193" i="4"/>
  <c r="J193" i="4"/>
  <c r="I193" i="4"/>
  <c r="G193" i="4"/>
  <c r="U193" i="4" s="1"/>
  <c r="V193" i="4" s="1"/>
  <c r="D193" i="4"/>
  <c r="L192" i="4"/>
  <c r="J192" i="4"/>
  <c r="I192" i="4"/>
  <c r="G192" i="4"/>
  <c r="H192" i="4" s="1"/>
  <c r="D192" i="4"/>
  <c r="L191" i="4"/>
  <c r="J191" i="4"/>
  <c r="I191" i="4"/>
  <c r="G191" i="4"/>
  <c r="H191" i="4" s="1"/>
  <c r="D191" i="4"/>
  <c r="L190" i="4"/>
  <c r="J190" i="4"/>
  <c r="I190" i="4"/>
  <c r="G190" i="4"/>
  <c r="H190" i="4" s="1"/>
  <c r="D190" i="4"/>
  <c r="L189" i="4"/>
  <c r="J189" i="4"/>
  <c r="I189" i="4"/>
  <c r="G189" i="4"/>
  <c r="H189" i="4" s="1"/>
  <c r="D189" i="4"/>
  <c r="L188" i="4"/>
  <c r="J188" i="4"/>
  <c r="I188" i="4"/>
  <c r="G188" i="4"/>
  <c r="H188" i="4" s="1"/>
  <c r="D188" i="4"/>
  <c r="L187" i="4"/>
  <c r="J187" i="4"/>
  <c r="I187" i="4"/>
  <c r="G187" i="4"/>
  <c r="H187" i="4" s="1"/>
  <c r="D187" i="4"/>
  <c r="L186" i="4"/>
  <c r="J186" i="4"/>
  <c r="I186" i="4"/>
  <c r="G186" i="4"/>
  <c r="U186" i="4" s="1"/>
  <c r="V186" i="4" s="1"/>
  <c r="D186" i="4"/>
  <c r="L185" i="4"/>
  <c r="J185" i="4"/>
  <c r="I185" i="4"/>
  <c r="G185" i="4"/>
  <c r="H185" i="4" s="1"/>
  <c r="D185" i="4"/>
  <c r="L184" i="4"/>
  <c r="J184" i="4"/>
  <c r="I184" i="4"/>
  <c r="G184" i="4"/>
  <c r="H184" i="4" s="1"/>
  <c r="D184" i="4"/>
  <c r="L183" i="4"/>
  <c r="J183" i="4"/>
  <c r="I183" i="4"/>
  <c r="G183" i="4"/>
  <c r="D183" i="4"/>
  <c r="L182" i="4"/>
  <c r="J182" i="4"/>
  <c r="I182" i="4"/>
  <c r="K182" i="4" s="1"/>
  <c r="G182" i="4"/>
  <c r="H182" i="4" s="1"/>
  <c r="D182" i="4"/>
  <c r="L181" i="4"/>
  <c r="J181" i="4"/>
  <c r="I181" i="4"/>
  <c r="G181" i="4"/>
  <c r="D181" i="4"/>
  <c r="L180" i="4"/>
  <c r="J180" i="4"/>
  <c r="I180" i="4"/>
  <c r="G180" i="4"/>
  <c r="D180" i="4"/>
  <c r="L179" i="4"/>
  <c r="J179" i="4"/>
  <c r="I179" i="4"/>
  <c r="G179" i="4"/>
  <c r="H179" i="4" s="1"/>
  <c r="D179" i="4"/>
  <c r="L178" i="4"/>
  <c r="J178" i="4"/>
  <c r="I178" i="4"/>
  <c r="G178" i="4"/>
  <c r="H178" i="4" s="1"/>
  <c r="D178" i="4"/>
  <c r="L177" i="4"/>
  <c r="J177" i="4"/>
  <c r="I177" i="4"/>
  <c r="G177" i="4"/>
  <c r="D177" i="4"/>
  <c r="L176" i="4"/>
  <c r="J176" i="4"/>
  <c r="I176" i="4"/>
  <c r="G176" i="4"/>
  <c r="U176" i="4" s="1"/>
  <c r="V176" i="4" s="1"/>
  <c r="D176" i="4"/>
  <c r="L175" i="4"/>
  <c r="J175" i="4"/>
  <c r="K175" i="4" s="1"/>
  <c r="I175" i="4"/>
  <c r="G175" i="4"/>
  <c r="H175" i="4" s="1"/>
  <c r="D175" i="4"/>
  <c r="R174" i="4"/>
  <c r="F174" i="4"/>
  <c r="L173" i="4"/>
  <c r="J173" i="4"/>
  <c r="I173" i="4"/>
  <c r="K173" i="4" s="1"/>
  <c r="G173" i="4"/>
  <c r="H173" i="4" s="1"/>
  <c r="D173" i="4"/>
  <c r="L172" i="4"/>
  <c r="J172" i="4"/>
  <c r="K172" i="4" s="1"/>
  <c r="I172" i="4"/>
  <c r="G172" i="4"/>
  <c r="H172" i="4" s="1"/>
  <c r="D172" i="4"/>
  <c r="L171" i="4"/>
  <c r="J171" i="4"/>
  <c r="I171" i="4"/>
  <c r="G171" i="4"/>
  <c r="H171" i="4" s="1"/>
  <c r="D171" i="4"/>
  <c r="L170" i="4"/>
  <c r="J170" i="4"/>
  <c r="I170" i="4"/>
  <c r="G170" i="4"/>
  <c r="H170" i="4" s="1"/>
  <c r="D170" i="4"/>
  <c r="L169" i="4"/>
  <c r="J169" i="4"/>
  <c r="I169" i="4"/>
  <c r="G169" i="4"/>
  <c r="H169" i="4" s="1"/>
  <c r="D169" i="4"/>
  <c r="L168" i="4"/>
  <c r="J168" i="4"/>
  <c r="I168" i="4"/>
  <c r="G168" i="4"/>
  <c r="H168" i="4" s="1"/>
  <c r="D168" i="4"/>
  <c r="L167" i="4"/>
  <c r="J167" i="4"/>
  <c r="I167" i="4"/>
  <c r="K167" i="4" s="1"/>
  <c r="G167" i="4"/>
  <c r="H167" i="4" s="1"/>
  <c r="D167" i="4"/>
  <c r="L166" i="4"/>
  <c r="J166" i="4"/>
  <c r="I166" i="4"/>
  <c r="G166" i="4"/>
  <c r="H166" i="4" s="1"/>
  <c r="D166" i="4"/>
  <c r="L165" i="4"/>
  <c r="J165" i="4"/>
  <c r="I165" i="4"/>
  <c r="G165" i="4"/>
  <c r="H165" i="4" s="1"/>
  <c r="D165" i="4"/>
  <c r="L164" i="4"/>
  <c r="J164" i="4"/>
  <c r="I164" i="4"/>
  <c r="G164" i="4"/>
  <c r="H164" i="4" s="1"/>
  <c r="D164" i="4"/>
  <c r="L163" i="4"/>
  <c r="J163" i="4"/>
  <c r="I163" i="4"/>
  <c r="G163" i="4"/>
  <c r="H163" i="4" s="1"/>
  <c r="D163" i="4"/>
  <c r="L162" i="4"/>
  <c r="J162" i="4"/>
  <c r="I162" i="4"/>
  <c r="G162" i="4"/>
  <c r="H162" i="4" s="1"/>
  <c r="D162" i="4"/>
  <c r="L161" i="4"/>
  <c r="J161" i="4"/>
  <c r="I161" i="4"/>
  <c r="K161" i="4" s="1"/>
  <c r="G161" i="4"/>
  <c r="H161" i="4" s="1"/>
  <c r="D161" i="4"/>
  <c r="L160" i="4"/>
  <c r="J160" i="4"/>
  <c r="K160" i="4" s="1"/>
  <c r="I160" i="4"/>
  <c r="G160" i="4"/>
  <c r="H160" i="4" s="1"/>
  <c r="D160" i="4"/>
  <c r="L159" i="4"/>
  <c r="J159" i="4"/>
  <c r="I159" i="4"/>
  <c r="G159" i="4"/>
  <c r="H159" i="4" s="1"/>
  <c r="D159" i="4"/>
  <c r="L158" i="4"/>
  <c r="J158" i="4"/>
  <c r="I158" i="4"/>
  <c r="G158" i="4"/>
  <c r="H158" i="4" s="1"/>
  <c r="D158" i="4"/>
  <c r="L157" i="4"/>
  <c r="J157" i="4"/>
  <c r="I157" i="4"/>
  <c r="G157" i="4"/>
  <c r="H157" i="4" s="1"/>
  <c r="D157" i="4"/>
  <c r="L156" i="4"/>
  <c r="J156" i="4"/>
  <c r="I156" i="4"/>
  <c r="G156" i="4"/>
  <c r="H156" i="4" s="1"/>
  <c r="D156" i="4"/>
  <c r="L155" i="4"/>
  <c r="J155" i="4"/>
  <c r="I155" i="4"/>
  <c r="K155" i="4" s="1"/>
  <c r="G155" i="4"/>
  <c r="H155" i="4" s="1"/>
  <c r="D155" i="4"/>
  <c r="L154" i="4"/>
  <c r="J154" i="4"/>
  <c r="I154" i="4"/>
  <c r="G154" i="4"/>
  <c r="D154" i="4"/>
  <c r="L153" i="4"/>
  <c r="J153" i="4"/>
  <c r="I153" i="4"/>
  <c r="G153" i="4"/>
  <c r="H153" i="4" s="1"/>
  <c r="D153" i="4"/>
  <c r="L152" i="4"/>
  <c r="J152" i="4"/>
  <c r="I152" i="4"/>
  <c r="I174" i="4" s="1"/>
  <c r="G152" i="4"/>
  <c r="D152" i="4"/>
  <c r="R151" i="4"/>
  <c r="F151" i="4"/>
  <c r="L150" i="4"/>
  <c r="J150" i="4"/>
  <c r="I150" i="4"/>
  <c r="G150" i="4"/>
  <c r="U150" i="4" s="1"/>
  <c r="V150" i="4" s="1"/>
  <c r="D150" i="4"/>
  <c r="L149" i="4"/>
  <c r="J149" i="4"/>
  <c r="I149" i="4"/>
  <c r="G149" i="4"/>
  <c r="D149" i="4"/>
  <c r="L148" i="4"/>
  <c r="J148" i="4"/>
  <c r="I148" i="4"/>
  <c r="G148" i="4"/>
  <c r="D148" i="4"/>
  <c r="L147" i="4"/>
  <c r="J147" i="4"/>
  <c r="I147" i="4"/>
  <c r="G147" i="4"/>
  <c r="U147" i="4" s="1"/>
  <c r="V147" i="4" s="1"/>
  <c r="D147" i="4"/>
  <c r="L146" i="4"/>
  <c r="J146" i="4"/>
  <c r="I146" i="4"/>
  <c r="G146" i="4"/>
  <c r="U146" i="4" s="1"/>
  <c r="V146" i="4" s="1"/>
  <c r="D146" i="4"/>
  <c r="L145" i="4"/>
  <c r="J145" i="4"/>
  <c r="I145" i="4"/>
  <c r="G145" i="4"/>
  <c r="H145" i="4" s="1"/>
  <c r="D145" i="4"/>
  <c r="L144" i="4"/>
  <c r="J144" i="4"/>
  <c r="K144" i="4" s="1"/>
  <c r="I144" i="4"/>
  <c r="G144" i="4"/>
  <c r="U144" i="4" s="1"/>
  <c r="V144" i="4" s="1"/>
  <c r="D144" i="4"/>
  <c r="L143" i="4"/>
  <c r="J143" i="4"/>
  <c r="I143" i="4"/>
  <c r="G143" i="4"/>
  <c r="D143" i="4"/>
  <c r="L142" i="4"/>
  <c r="J142" i="4"/>
  <c r="I142" i="4"/>
  <c r="G142" i="4"/>
  <c r="U142" i="4" s="1"/>
  <c r="V142" i="4" s="1"/>
  <c r="D142" i="4"/>
  <c r="L141" i="4"/>
  <c r="J141" i="4"/>
  <c r="I141" i="4"/>
  <c r="G141" i="4"/>
  <c r="D141" i="4"/>
  <c r="L140" i="4"/>
  <c r="J140" i="4"/>
  <c r="I140" i="4"/>
  <c r="K140" i="4" s="1"/>
  <c r="G140" i="4"/>
  <c r="H140" i="4" s="1"/>
  <c r="D140" i="4"/>
  <c r="R139" i="4"/>
  <c r="F139" i="4"/>
  <c r="L138" i="4"/>
  <c r="J138" i="4"/>
  <c r="I138" i="4"/>
  <c r="K138" i="4" s="1"/>
  <c r="G138" i="4"/>
  <c r="U138" i="4" s="1"/>
  <c r="V138" i="4" s="1"/>
  <c r="D138" i="4"/>
  <c r="L137" i="4"/>
  <c r="J137" i="4"/>
  <c r="I137" i="4"/>
  <c r="G137" i="4"/>
  <c r="H137" i="4" s="1"/>
  <c r="D137" i="4"/>
  <c r="L136" i="4"/>
  <c r="J136" i="4"/>
  <c r="I136" i="4"/>
  <c r="G136" i="4"/>
  <c r="D136" i="4"/>
  <c r="L135" i="4"/>
  <c r="J135" i="4"/>
  <c r="I135" i="4"/>
  <c r="G135" i="4"/>
  <c r="H135" i="4" s="1"/>
  <c r="D135" i="4"/>
  <c r="L134" i="4"/>
  <c r="J134" i="4"/>
  <c r="I134" i="4"/>
  <c r="G134" i="4"/>
  <c r="U134" i="4" s="1"/>
  <c r="V134" i="4" s="1"/>
  <c r="D134" i="4"/>
  <c r="L133" i="4"/>
  <c r="J133" i="4"/>
  <c r="I133" i="4"/>
  <c r="G133" i="4"/>
  <c r="H133" i="4" s="1"/>
  <c r="D133" i="4"/>
  <c r="L132" i="4"/>
  <c r="J132" i="4"/>
  <c r="I132" i="4"/>
  <c r="G132" i="4"/>
  <c r="U132" i="4" s="1"/>
  <c r="V132" i="4" s="1"/>
  <c r="D132" i="4"/>
  <c r="L131" i="4"/>
  <c r="J131" i="4"/>
  <c r="I131" i="4"/>
  <c r="G131" i="4"/>
  <c r="U131" i="4" s="1"/>
  <c r="V131" i="4" s="1"/>
  <c r="D131" i="4"/>
  <c r="L130" i="4"/>
  <c r="J130" i="4"/>
  <c r="I130" i="4"/>
  <c r="G130" i="4"/>
  <c r="U130" i="4" s="1"/>
  <c r="V130" i="4" s="1"/>
  <c r="D130" i="4"/>
  <c r="L129" i="4"/>
  <c r="J129" i="4"/>
  <c r="K129" i="4" s="1"/>
  <c r="I129" i="4"/>
  <c r="G129" i="4"/>
  <c r="U129" i="4" s="1"/>
  <c r="V129" i="4" s="1"/>
  <c r="D129" i="4"/>
  <c r="L128" i="4"/>
  <c r="J128" i="4"/>
  <c r="I128" i="4"/>
  <c r="G128" i="4"/>
  <c r="H128" i="4" s="1"/>
  <c r="D128" i="4"/>
  <c r="L127" i="4"/>
  <c r="J127" i="4"/>
  <c r="I127" i="4"/>
  <c r="G127" i="4"/>
  <c r="U127" i="4" s="1"/>
  <c r="V127" i="4" s="1"/>
  <c r="D127" i="4"/>
  <c r="L126" i="4"/>
  <c r="J126" i="4"/>
  <c r="I126" i="4"/>
  <c r="G126" i="4"/>
  <c r="H126" i="4" s="1"/>
  <c r="D126" i="4"/>
  <c r="L125" i="4"/>
  <c r="J125" i="4"/>
  <c r="I125" i="4"/>
  <c r="G125" i="4"/>
  <c r="U125" i="4" s="1"/>
  <c r="V125" i="4" s="1"/>
  <c r="D125" i="4"/>
  <c r="R124" i="4"/>
  <c r="F124" i="4"/>
  <c r="L123" i="4"/>
  <c r="J123" i="4"/>
  <c r="I123" i="4"/>
  <c r="G123" i="4"/>
  <c r="H123" i="4" s="1"/>
  <c r="D123" i="4"/>
  <c r="L122" i="4"/>
  <c r="J122" i="4"/>
  <c r="I122" i="4"/>
  <c r="G122" i="4"/>
  <c r="U122" i="4" s="1"/>
  <c r="V122" i="4" s="1"/>
  <c r="D122" i="4"/>
  <c r="L121" i="4"/>
  <c r="J121" i="4"/>
  <c r="I121" i="4"/>
  <c r="G121" i="4"/>
  <c r="D121" i="4"/>
  <c r="L120" i="4"/>
  <c r="J120" i="4"/>
  <c r="I120" i="4"/>
  <c r="G120" i="4"/>
  <c r="H120" i="4" s="1"/>
  <c r="D120" i="4"/>
  <c r="L119" i="4"/>
  <c r="J119" i="4"/>
  <c r="I119" i="4"/>
  <c r="G119" i="4"/>
  <c r="H119" i="4" s="1"/>
  <c r="D119" i="4"/>
  <c r="L118" i="4"/>
  <c r="J118" i="4"/>
  <c r="I118" i="4"/>
  <c r="G118" i="4"/>
  <c r="D118" i="4"/>
  <c r="L117" i="4"/>
  <c r="J117" i="4"/>
  <c r="I117" i="4"/>
  <c r="G117" i="4"/>
  <c r="U117" i="4" s="1"/>
  <c r="V117" i="4" s="1"/>
  <c r="D117" i="4"/>
  <c r="L116" i="4"/>
  <c r="J116" i="4"/>
  <c r="K116" i="4" s="1"/>
  <c r="I116" i="4"/>
  <c r="G116" i="4"/>
  <c r="H116" i="4" s="1"/>
  <c r="D116" i="4"/>
  <c r="L115" i="4"/>
  <c r="J115" i="4"/>
  <c r="I115" i="4"/>
  <c r="G115" i="4"/>
  <c r="D115" i="4"/>
  <c r="L114" i="4"/>
  <c r="J114" i="4"/>
  <c r="K114" i="4" s="1"/>
  <c r="I114" i="4"/>
  <c r="G114" i="4"/>
  <c r="U114" i="4" s="1"/>
  <c r="V114" i="4" s="1"/>
  <c r="D114" i="4"/>
  <c r="L113" i="4"/>
  <c r="J113" i="4"/>
  <c r="I113" i="4"/>
  <c r="G113" i="4"/>
  <c r="H113" i="4" s="1"/>
  <c r="D113" i="4"/>
  <c r="L112" i="4"/>
  <c r="J112" i="4"/>
  <c r="I112" i="4"/>
  <c r="G112" i="4"/>
  <c r="H112" i="4" s="1"/>
  <c r="D112" i="4"/>
  <c r="L111" i="4"/>
  <c r="J111" i="4"/>
  <c r="I111" i="4"/>
  <c r="K111" i="4" s="1"/>
  <c r="G111" i="4"/>
  <c r="H111" i="4" s="1"/>
  <c r="D111" i="4"/>
  <c r="L110" i="4"/>
  <c r="J110" i="4"/>
  <c r="I110" i="4"/>
  <c r="G110" i="4"/>
  <c r="D110" i="4"/>
  <c r="L109" i="4"/>
  <c r="J109" i="4"/>
  <c r="I109" i="4"/>
  <c r="G109" i="4"/>
  <c r="U109" i="4" s="1"/>
  <c r="V109" i="4" s="1"/>
  <c r="D109" i="4"/>
  <c r="L108" i="4"/>
  <c r="J108" i="4"/>
  <c r="I108" i="4"/>
  <c r="G108" i="4"/>
  <c r="D108" i="4"/>
  <c r="R107" i="4"/>
  <c r="F107" i="4"/>
  <c r="L106" i="4"/>
  <c r="J106" i="4"/>
  <c r="I106" i="4"/>
  <c r="G106" i="4"/>
  <c r="U106" i="4" s="1"/>
  <c r="V106" i="4" s="1"/>
  <c r="D106" i="4"/>
  <c r="L105" i="4"/>
  <c r="J105" i="4"/>
  <c r="I105" i="4"/>
  <c r="G105" i="4"/>
  <c r="U105" i="4" s="1"/>
  <c r="V105" i="4" s="1"/>
  <c r="D105" i="4"/>
  <c r="L104" i="4"/>
  <c r="J104" i="4"/>
  <c r="I104" i="4"/>
  <c r="G104" i="4"/>
  <c r="H104" i="4" s="1"/>
  <c r="D104" i="4"/>
  <c r="L103" i="4"/>
  <c r="J103" i="4"/>
  <c r="I103" i="4"/>
  <c r="G103" i="4"/>
  <c r="U103" i="4" s="1"/>
  <c r="V103" i="4" s="1"/>
  <c r="D103" i="4"/>
  <c r="L102" i="4"/>
  <c r="J102" i="4"/>
  <c r="I102" i="4"/>
  <c r="G102" i="4"/>
  <c r="U102" i="4" s="1"/>
  <c r="V102" i="4" s="1"/>
  <c r="D102" i="4"/>
  <c r="L101" i="4"/>
  <c r="J101" i="4"/>
  <c r="I101" i="4"/>
  <c r="G101" i="4"/>
  <c r="E101" i="4" s="1"/>
  <c r="D101" i="4"/>
  <c r="L100" i="4"/>
  <c r="J100" i="4"/>
  <c r="I100" i="4"/>
  <c r="G100" i="4"/>
  <c r="U100" i="4" s="1"/>
  <c r="V100" i="4" s="1"/>
  <c r="D100" i="4"/>
  <c r="L99" i="4"/>
  <c r="J99" i="4"/>
  <c r="I99" i="4"/>
  <c r="G99" i="4"/>
  <c r="U99" i="4" s="1"/>
  <c r="V99" i="4" s="1"/>
  <c r="D99" i="4"/>
  <c r="L98" i="4"/>
  <c r="J98" i="4"/>
  <c r="I98" i="4"/>
  <c r="G98" i="4"/>
  <c r="U98" i="4" s="1"/>
  <c r="V98" i="4" s="1"/>
  <c r="D98" i="4"/>
  <c r="L97" i="4"/>
  <c r="J97" i="4"/>
  <c r="I97" i="4"/>
  <c r="G97" i="4"/>
  <c r="U97" i="4" s="1"/>
  <c r="V97" i="4" s="1"/>
  <c r="D97" i="4"/>
  <c r="L96" i="4"/>
  <c r="J96" i="4"/>
  <c r="I96" i="4"/>
  <c r="K96" i="4" s="1"/>
  <c r="G96" i="4"/>
  <c r="U96" i="4" s="1"/>
  <c r="V96" i="4" s="1"/>
  <c r="D96" i="4"/>
  <c r="L95" i="4"/>
  <c r="J95" i="4"/>
  <c r="I95" i="4"/>
  <c r="G95" i="4"/>
  <c r="U95" i="4" s="1"/>
  <c r="V95" i="4" s="1"/>
  <c r="D95" i="4"/>
  <c r="R94" i="4"/>
  <c r="F94" i="4"/>
  <c r="L93" i="4"/>
  <c r="J93" i="4"/>
  <c r="I93" i="4"/>
  <c r="K93" i="4" s="1"/>
  <c r="G93" i="4"/>
  <c r="U93" i="4" s="1"/>
  <c r="V93" i="4" s="1"/>
  <c r="D93" i="4"/>
  <c r="L92" i="4"/>
  <c r="J92" i="4"/>
  <c r="I92" i="4"/>
  <c r="G92" i="4"/>
  <c r="H92" i="4" s="1"/>
  <c r="D92" i="4"/>
  <c r="L91" i="4"/>
  <c r="J91" i="4"/>
  <c r="I91" i="4"/>
  <c r="G91" i="4"/>
  <c r="D91" i="4"/>
  <c r="L90" i="4"/>
  <c r="J90" i="4"/>
  <c r="I90" i="4"/>
  <c r="G90" i="4"/>
  <c r="H90" i="4" s="1"/>
  <c r="D90" i="4"/>
  <c r="L89" i="4"/>
  <c r="J89" i="4"/>
  <c r="I89" i="4"/>
  <c r="G89" i="4"/>
  <c r="U89" i="4" s="1"/>
  <c r="V89" i="4" s="1"/>
  <c r="D89" i="4"/>
  <c r="L88" i="4"/>
  <c r="J88" i="4"/>
  <c r="K88" i="4" s="1"/>
  <c r="I88" i="4"/>
  <c r="G88" i="4"/>
  <c r="U88" i="4" s="1"/>
  <c r="V88" i="4" s="1"/>
  <c r="D88" i="4"/>
  <c r="L87" i="4"/>
  <c r="J87" i="4"/>
  <c r="I87" i="4"/>
  <c r="K87" i="4" s="1"/>
  <c r="G87" i="4"/>
  <c r="H87" i="4" s="1"/>
  <c r="D87" i="4"/>
  <c r="L86" i="4"/>
  <c r="J86" i="4"/>
  <c r="I86" i="4"/>
  <c r="G86" i="4"/>
  <c r="D86" i="4"/>
  <c r="L85" i="4"/>
  <c r="J85" i="4"/>
  <c r="I85" i="4"/>
  <c r="G85" i="4"/>
  <c r="U85" i="4" s="1"/>
  <c r="V85" i="4" s="1"/>
  <c r="D85" i="4"/>
  <c r="L84" i="4"/>
  <c r="J84" i="4"/>
  <c r="I84" i="4"/>
  <c r="G84" i="4"/>
  <c r="U84" i="4" s="1"/>
  <c r="V84" i="4" s="1"/>
  <c r="D84" i="4"/>
  <c r="R83" i="4"/>
  <c r="F83" i="4"/>
  <c r="L82" i="4"/>
  <c r="J82" i="4"/>
  <c r="I82" i="4"/>
  <c r="G82" i="4"/>
  <c r="D82" i="4"/>
  <c r="L81" i="4"/>
  <c r="J81" i="4"/>
  <c r="I81" i="4"/>
  <c r="G81" i="4"/>
  <c r="U81" i="4" s="1"/>
  <c r="V81" i="4" s="1"/>
  <c r="D81" i="4"/>
  <c r="L80" i="4"/>
  <c r="J80" i="4"/>
  <c r="I80" i="4"/>
  <c r="G80" i="4"/>
  <c r="U80" i="4" s="1"/>
  <c r="V80" i="4" s="1"/>
  <c r="D80" i="4"/>
  <c r="L79" i="4"/>
  <c r="J79" i="4"/>
  <c r="I79" i="4"/>
  <c r="G79" i="4"/>
  <c r="U79" i="4" s="1"/>
  <c r="V79" i="4" s="1"/>
  <c r="D79" i="4"/>
  <c r="L78" i="4"/>
  <c r="J78" i="4"/>
  <c r="I78" i="4"/>
  <c r="K78" i="4" s="1"/>
  <c r="G78" i="4"/>
  <c r="U78" i="4" s="1"/>
  <c r="V78" i="4" s="1"/>
  <c r="D78" i="4"/>
  <c r="L77" i="4"/>
  <c r="J77" i="4"/>
  <c r="I77" i="4"/>
  <c r="G77" i="4"/>
  <c r="U77" i="4" s="1"/>
  <c r="V77" i="4" s="1"/>
  <c r="D77" i="4"/>
  <c r="L76" i="4"/>
  <c r="J76" i="4"/>
  <c r="I76" i="4"/>
  <c r="G76" i="4"/>
  <c r="U76" i="4" s="1"/>
  <c r="V76" i="4" s="1"/>
  <c r="D76" i="4"/>
  <c r="L75" i="4"/>
  <c r="J75" i="4"/>
  <c r="I75" i="4"/>
  <c r="G75" i="4"/>
  <c r="D75" i="4"/>
  <c r="L74" i="4"/>
  <c r="J74" i="4"/>
  <c r="I74" i="4"/>
  <c r="G74" i="4"/>
  <c r="H74" i="4" s="1"/>
  <c r="D74" i="4"/>
  <c r="L73" i="4"/>
  <c r="J73" i="4"/>
  <c r="I73" i="4"/>
  <c r="G73" i="4"/>
  <c r="H73" i="4" s="1"/>
  <c r="D73" i="4"/>
  <c r="L72" i="4"/>
  <c r="J72" i="4"/>
  <c r="I72" i="4"/>
  <c r="K72" i="4" s="1"/>
  <c r="G72" i="4"/>
  <c r="H72" i="4" s="1"/>
  <c r="D72" i="4"/>
  <c r="L71" i="4"/>
  <c r="J71" i="4"/>
  <c r="I71" i="4"/>
  <c r="G71" i="4"/>
  <c r="H71" i="4" s="1"/>
  <c r="D71" i="4"/>
  <c r="L70" i="4"/>
  <c r="J70" i="4"/>
  <c r="I70" i="4"/>
  <c r="G70" i="4"/>
  <c r="H70" i="4" s="1"/>
  <c r="D70" i="4"/>
  <c r="L69" i="4"/>
  <c r="J69" i="4"/>
  <c r="I69" i="4"/>
  <c r="G69" i="4"/>
  <c r="H69" i="4" s="1"/>
  <c r="D69" i="4"/>
  <c r="L68" i="4"/>
  <c r="J68" i="4"/>
  <c r="I68" i="4"/>
  <c r="G68" i="4"/>
  <c r="D68" i="4"/>
  <c r="R67" i="4"/>
  <c r="F67" i="4"/>
  <c r="L66" i="4"/>
  <c r="J66" i="4"/>
  <c r="K66" i="4" s="1"/>
  <c r="I66" i="4"/>
  <c r="G66" i="4"/>
  <c r="D66" i="4"/>
  <c r="L65" i="4"/>
  <c r="J65" i="4"/>
  <c r="I65" i="4"/>
  <c r="G65" i="4"/>
  <c r="D65" i="4"/>
  <c r="L64" i="4"/>
  <c r="J64" i="4"/>
  <c r="I64" i="4"/>
  <c r="G64" i="4"/>
  <c r="U64" i="4" s="1"/>
  <c r="V64" i="4" s="1"/>
  <c r="D64" i="4"/>
  <c r="L63" i="4"/>
  <c r="J63" i="4"/>
  <c r="I63" i="4"/>
  <c r="K63" i="4" s="1"/>
  <c r="G63" i="4"/>
  <c r="U63" i="4" s="1"/>
  <c r="V63" i="4" s="1"/>
  <c r="D63" i="4"/>
  <c r="L62" i="4"/>
  <c r="J62" i="4"/>
  <c r="I62" i="4"/>
  <c r="K62" i="4" s="1"/>
  <c r="G62" i="4"/>
  <c r="H62" i="4" s="1"/>
  <c r="D62" i="4"/>
  <c r="L61" i="4"/>
  <c r="J61" i="4"/>
  <c r="I61" i="4"/>
  <c r="G61" i="4"/>
  <c r="U61" i="4" s="1"/>
  <c r="V61" i="4" s="1"/>
  <c r="D61" i="4"/>
  <c r="L60" i="4"/>
  <c r="J60" i="4"/>
  <c r="I60" i="4"/>
  <c r="G60" i="4"/>
  <c r="U60" i="4" s="1"/>
  <c r="V60" i="4" s="1"/>
  <c r="D60" i="4"/>
  <c r="L59" i="4"/>
  <c r="J59" i="4"/>
  <c r="I59" i="4"/>
  <c r="G59" i="4"/>
  <c r="U59" i="4" s="1"/>
  <c r="V59" i="4" s="1"/>
  <c r="D59" i="4"/>
  <c r="L58" i="4"/>
  <c r="J58" i="4"/>
  <c r="I58" i="4"/>
  <c r="G58" i="4"/>
  <c r="D58" i="4"/>
  <c r="L57" i="4"/>
  <c r="J57" i="4"/>
  <c r="I57" i="4"/>
  <c r="K57" i="4" s="1"/>
  <c r="G57" i="4"/>
  <c r="H57" i="4" s="1"/>
  <c r="D57" i="4"/>
  <c r="L56" i="4"/>
  <c r="J56" i="4"/>
  <c r="I56" i="4"/>
  <c r="G56" i="4"/>
  <c r="U56" i="4" s="1"/>
  <c r="V56" i="4" s="1"/>
  <c r="D56" i="4"/>
  <c r="L55" i="4"/>
  <c r="J55" i="4"/>
  <c r="I55" i="4"/>
  <c r="G55" i="4"/>
  <c r="D55" i="4"/>
  <c r="L54" i="4"/>
  <c r="J54" i="4"/>
  <c r="I54" i="4"/>
  <c r="G54" i="4"/>
  <c r="U54" i="4" s="1"/>
  <c r="V54" i="4" s="1"/>
  <c r="D54" i="4"/>
  <c r="R53" i="4"/>
  <c r="F53" i="4"/>
  <c r="L52" i="4"/>
  <c r="J52" i="4"/>
  <c r="I52" i="4"/>
  <c r="G52" i="4"/>
  <c r="D52" i="4"/>
  <c r="L51" i="4"/>
  <c r="J51" i="4"/>
  <c r="I51" i="4"/>
  <c r="G51" i="4"/>
  <c r="H51" i="4" s="1"/>
  <c r="D51" i="4"/>
  <c r="L50" i="4"/>
  <c r="J50" i="4"/>
  <c r="I50" i="4"/>
  <c r="G50" i="4"/>
  <c r="H50" i="4" s="1"/>
  <c r="D50" i="4"/>
  <c r="L49" i="4"/>
  <c r="J49" i="4"/>
  <c r="K49" i="4" s="1"/>
  <c r="I49" i="4"/>
  <c r="G49" i="4"/>
  <c r="D49" i="4"/>
  <c r="L48" i="4"/>
  <c r="J48" i="4"/>
  <c r="I48" i="4"/>
  <c r="G48" i="4"/>
  <c r="D48" i="4"/>
  <c r="L47" i="4"/>
  <c r="J47" i="4"/>
  <c r="I47" i="4"/>
  <c r="G47" i="4"/>
  <c r="D47" i="4"/>
  <c r="L46" i="4"/>
  <c r="J46" i="4"/>
  <c r="I46" i="4"/>
  <c r="G46" i="4"/>
  <c r="D46" i="4"/>
  <c r="L45" i="4"/>
  <c r="J45" i="4"/>
  <c r="I45" i="4"/>
  <c r="G45" i="4"/>
  <c r="U45" i="4" s="1"/>
  <c r="V45" i="4" s="1"/>
  <c r="D45" i="4"/>
  <c r="L44" i="4"/>
  <c r="J44" i="4"/>
  <c r="I44" i="4"/>
  <c r="G44" i="4"/>
  <c r="D44" i="4"/>
  <c r="L43" i="4"/>
  <c r="J43" i="4"/>
  <c r="I43" i="4"/>
  <c r="G43" i="4"/>
  <c r="D43" i="4"/>
  <c r="L42" i="4"/>
  <c r="J42" i="4"/>
  <c r="I42" i="4"/>
  <c r="G42" i="4"/>
  <c r="H42" i="4" s="1"/>
  <c r="D42" i="4"/>
  <c r="L41" i="4"/>
  <c r="J41" i="4"/>
  <c r="I41" i="4"/>
  <c r="G41" i="4"/>
  <c r="D41" i="4"/>
  <c r="L40" i="4"/>
  <c r="J40" i="4"/>
  <c r="I40" i="4"/>
  <c r="G40" i="4"/>
  <c r="U40" i="4" s="1"/>
  <c r="V40" i="4" s="1"/>
  <c r="D40" i="4"/>
  <c r="R39" i="4"/>
  <c r="F39" i="4"/>
  <c r="L38" i="4"/>
  <c r="J38" i="4"/>
  <c r="I38" i="4"/>
  <c r="G38" i="4"/>
  <c r="H38" i="4" s="1"/>
  <c r="D38" i="4"/>
  <c r="L37" i="4"/>
  <c r="J37" i="4"/>
  <c r="I37" i="4"/>
  <c r="G37" i="4"/>
  <c r="D37" i="4"/>
  <c r="L36" i="4"/>
  <c r="J36" i="4"/>
  <c r="I36" i="4"/>
  <c r="G36" i="4"/>
  <c r="H36" i="4" s="1"/>
  <c r="D36" i="4"/>
  <c r="L35" i="4"/>
  <c r="J35" i="4"/>
  <c r="I35" i="4"/>
  <c r="G35" i="4"/>
  <c r="D35" i="4"/>
  <c r="L34" i="4"/>
  <c r="J34" i="4"/>
  <c r="I34" i="4"/>
  <c r="G34" i="4"/>
  <c r="D34" i="4"/>
  <c r="L33" i="4"/>
  <c r="J33" i="4"/>
  <c r="I33" i="4"/>
  <c r="K33" i="4" s="1"/>
  <c r="G33" i="4"/>
  <c r="H33" i="4" s="1"/>
  <c r="D33" i="4"/>
  <c r="L32" i="4"/>
  <c r="J32" i="4"/>
  <c r="I32" i="4"/>
  <c r="K32" i="4" s="1"/>
  <c r="G32" i="4"/>
  <c r="D32" i="4"/>
  <c r="L31" i="4"/>
  <c r="J31" i="4"/>
  <c r="I31" i="4"/>
  <c r="K31" i="4" s="1"/>
  <c r="G31" i="4"/>
  <c r="U31" i="4" s="1"/>
  <c r="V31" i="4" s="1"/>
  <c r="D31" i="4"/>
  <c r="L30" i="4"/>
  <c r="J30" i="4"/>
  <c r="I30" i="4"/>
  <c r="G30" i="4"/>
  <c r="U30" i="4" s="1"/>
  <c r="V30" i="4" s="1"/>
  <c r="D30" i="4"/>
  <c r="L29" i="4"/>
  <c r="J29" i="4"/>
  <c r="I29" i="4"/>
  <c r="G29" i="4"/>
  <c r="D29" i="4"/>
  <c r="L28" i="4"/>
  <c r="J28" i="4"/>
  <c r="K28" i="4" s="1"/>
  <c r="I28" i="4"/>
  <c r="G28" i="4"/>
  <c r="U28" i="4" s="1"/>
  <c r="V28" i="4" s="1"/>
  <c r="D28" i="4"/>
  <c r="L27" i="4"/>
  <c r="J27" i="4"/>
  <c r="I27" i="4"/>
  <c r="G27" i="4"/>
  <c r="D27" i="4"/>
  <c r="L26" i="4"/>
  <c r="J26" i="4"/>
  <c r="K26" i="4" s="1"/>
  <c r="I26" i="4"/>
  <c r="G26" i="4"/>
  <c r="U26" i="4" s="1"/>
  <c r="V26" i="4" s="1"/>
  <c r="D26" i="4"/>
  <c r="L25" i="4"/>
  <c r="J25" i="4"/>
  <c r="I25" i="4"/>
  <c r="K25" i="4" s="1"/>
  <c r="G25" i="4"/>
  <c r="D25" i="4"/>
  <c r="L24" i="4"/>
  <c r="J24" i="4"/>
  <c r="I24" i="4"/>
  <c r="G24" i="4"/>
  <c r="U24" i="4" s="1"/>
  <c r="V24" i="4" s="1"/>
  <c r="D24" i="4"/>
  <c r="L23" i="4"/>
  <c r="J23" i="4"/>
  <c r="I23" i="4"/>
  <c r="G23" i="4"/>
  <c r="U23" i="4" s="1"/>
  <c r="V23" i="4" s="1"/>
  <c r="D23" i="4"/>
  <c r="R22" i="4"/>
  <c r="F22" i="4"/>
  <c r="L21" i="4"/>
  <c r="J21" i="4"/>
  <c r="K21" i="4" s="1"/>
  <c r="I21" i="4"/>
  <c r="G21" i="4"/>
  <c r="H21" i="4" s="1"/>
  <c r="D21" i="4"/>
  <c r="L20" i="4"/>
  <c r="J20" i="4"/>
  <c r="I20" i="4"/>
  <c r="G20" i="4"/>
  <c r="D20" i="4"/>
  <c r="L19" i="4"/>
  <c r="J19" i="4"/>
  <c r="I19" i="4"/>
  <c r="G19" i="4"/>
  <c r="H19" i="4" s="1"/>
  <c r="D19" i="4"/>
  <c r="L18" i="4"/>
  <c r="J18" i="4"/>
  <c r="I18" i="4"/>
  <c r="G18" i="4"/>
  <c r="H18" i="4" s="1"/>
  <c r="D18" i="4"/>
  <c r="L17" i="4"/>
  <c r="J17" i="4"/>
  <c r="I17" i="4"/>
  <c r="G17" i="4"/>
  <c r="U17" i="4" s="1"/>
  <c r="V17" i="4" s="1"/>
  <c r="D17" i="4"/>
  <c r="L16" i="4"/>
  <c r="J16" i="4"/>
  <c r="I16" i="4"/>
  <c r="G16" i="4"/>
  <c r="H16" i="4" s="1"/>
  <c r="D16" i="4"/>
  <c r="L15" i="4"/>
  <c r="J15" i="4"/>
  <c r="I15" i="4"/>
  <c r="G15" i="4"/>
  <c r="U15" i="4" s="1"/>
  <c r="V15" i="4" s="1"/>
  <c r="D15" i="4"/>
  <c r="L14" i="4"/>
  <c r="J14" i="4"/>
  <c r="I14" i="4"/>
  <c r="G14" i="4"/>
  <c r="D14" i="4"/>
  <c r="L13" i="4"/>
  <c r="J13" i="4"/>
  <c r="I13" i="4"/>
  <c r="G13" i="4"/>
  <c r="U13" i="4" s="1"/>
  <c r="V13" i="4" s="1"/>
  <c r="D13" i="4"/>
  <c r="L12" i="4"/>
  <c r="J12" i="4"/>
  <c r="I12" i="4"/>
  <c r="G12" i="4"/>
  <c r="U12" i="4" s="1"/>
  <c r="V12" i="4" s="1"/>
  <c r="D12" i="4"/>
  <c r="L11" i="4"/>
  <c r="J11" i="4"/>
  <c r="I11" i="4"/>
  <c r="G11" i="4"/>
  <c r="D11" i="4"/>
  <c r="L10" i="4"/>
  <c r="J10" i="4"/>
  <c r="I10" i="4"/>
  <c r="G10" i="4"/>
  <c r="D10" i="4"/>
  <c r="L9" i="4"/>
  <c r="J9" i="4"/>
  <c r="I9" i="4"/>
  <c r="G9" i="4"/>
  <c r="U9" i="4" s="1"/>
  <c r="V9" i="4" s="1"/>
  <c r="D9" i="4"/>
  <c r="L8" i="4"/>
  <c r="J8" i="4"/>
  <c r="I8" i="4"/>
  <c r="G8" i="4"/>
  <c r="D8" i="4"/>
  <c r="L7" i="4"/>
  <c r="J7" i="4"/>
  <c r="I7" i="4"/>
  <c r="G7" i="4"/>
  <c r="H7" i="4" s="1"/>
  <c r="D7" i="4"/>
  <c r="L6" i="4"/>
  <c r="J6" i="4"/>
  <c r="I6" i="4"/>
  <c r="K6" i="4" s="1"/>
  <c r="G6" i="4"/>
  <c r="H6" i="4" s="1"/>
  <c r="D6" i="4"/>
  <c r="P219" i="1"/>
  <c r="O219" i="1"/>
  <c r="N219" i="1"/>
  <c r="L219" i="1"/>
  <c r="K219" i="1"/>
  <c r="J219" i="1"/>
  <c r="I219" i="1"/>
  <c r="F219" i="1"/>
  <c r="E219" i="1"/>
  <c r="D219" i="1"/>
  <c r="M218" i="1"/>
  <c r="G218" i="1"/>
  <c r="M217" i="1"/>
  <c r="G217" i="1"/>
  <c r="M216" i="1"/>
  <c r="G216" i="1"/>
  <c r="M215" i="1"/>
  <c r="G215" i="1"/>
  <c r="M215" i="4" s="1"/>
  <c r="N215" i="4" s="1"/>
  <c r="M214" i="1"/>
  <c r="G214" i="1"/>
  <c r="Q214" i="1" s="1"/>
  <c r="M213" i="1"/>
  <c r="G213" i="1"/>
  <c r="Q213" i="1" s="1"/>
  <c r="M212" i="1"/>
  <c r="G212" i="1"/>
  <c r="M211" i="1"/>
  <c r="G211" i="1"/>
  <c r="M211" i="4" s="1"/>
  <c r="M210" i="1"/>
  <c r="G210" i="1"/>
  <c r="H210" i="1" s="1"/>
  <c r="M209" i="1"/>
  <c r="G209" i="1"/>
  <c r="M208" i="1"/>
  <c r="G208" i="1"/>
  <c r="P207" i="1"/>
  <c r="O207" i="1"/>
  <c r="N207" i="1"/>
  <c r="L207" i="1"/>
  <c r="K207" i="1"/>
  <c r="J207" i="1"/>
  <c r="I207" i="1"/>
  <c r="F207" i="1"/>
  <c r="E207" i="1"/>
  <c r="D207" i="1"/>
  <c r="M206" i="1"/>
  <c r="G206" i="1"/>
  <c r="M205" i="1"/>
  <c r="G205" i="1"/>
  <c r="H205" i="1" s="1"/>
  <c r="M204" i="1"/>
  <c r="G204" i="1"/>
  <c r="M204" i="6" s="1"/>
  <c r="M203" i="1"/>
  <c r="G203" i="1"/>
  <c r="M202" i="1"/>
  <c r="G202" i="1"/>
  <c r="H202" i="1" s="1"/>
  <c r="M201" i="1"/>
  <c r="G201" i="1"/>
  <c r="M201" i="6" s="1"/>
  <c r="N201" i="6" s="1"/>
  <c r="M200" i="1"/>
  <c r="G200" i="1"/>
  <c r="M200" i="6" s="1"/>
  <c r="N200" i="6" s="1"/>
  <c r="M199" i="1"/>
  <c r="G199" i="1"/>
  <c r="H199" i="1" s="1"/>
  <c r="M198" i="1"/>
  <c r="G198" i="1"/>
  <c r="M198" i="6" s="1"/>
  <c r="M197" i="1"/>
  <c r="G197" i="1"/>
  <c r="H197" i="1" s="1"/>
  <c r="M196" i="1"/>
  <c r="G196" i="1"/>
  <c r="M196" i="6" s="1"/>
  <c r="N196" i="6" s="1"/>
  <c r="M195" i="1"/>
  <c r="G195" i="1"/>
  <c r="M195" i="4" s="1"/>
  <c r="N195" i="4" s="1"/>
  <c r="P194" i="1"/>
  <c r="O194" i="1"/>
  <c r="N194" i="1"/>
  <c r="L194" i="1"/>
  <c r="K194" i="1"/>
  <c r="J194" i="1"/>
  <c r="I194" i="1"/>
  <c r="F194" i="1"/>
  <c r="E194" i="1"/>
  <c r="D194" i="1"/>
  <c r="M193" i="1"/>
  <c r="G193" i="1"/>
  <c r="M192" i="1"/>
  <c r="G192" i="1"/>
  <c r="H192" i="1" s="1"/>
  <c r="M191" i="1"/>
  <c r="G191" i="1"/>
  <c r="M191" i="4" s="1"/>
  <c r="M190" i="1"/>
  <c r="G190" i="1"/>
  <c r="M189" i="1"/>
  <c r="G189" i="1"/>
  <c r="M189" i="4" s="1"/>
  <c r="N189" i="4" s="1"/>
  <c r="M188" i="1"/>
  <c r="G188" i="1"/>
  <c r="H188" i="1" s="1"/>
  <c r="M187" i="1"/>
  <c r="G187" i="1"/>
  <c r="M187" i="6" s="1"/>
  <c r="M186" i="1"/>
  <c r="G186" i="1"/>
  <c r="M185" i="1"/>
  <c r="G185" i="1"/>
  <c r="M184" i="1"/>
  <c r="G184" i="1"/>
  <c r="M183" i="1"/>
  <c r="G183" i="1"/>
  <c r="M182" i="1"/>
  <c r="G182" i="1"/>
  <c r="H182" i="1" s="1"/>
  <c r="M181" i="1"/>
  <c r="G181" i="1"/>
  <c r="M180" i="1"/>
  <c r="G180" i="1"/>
  <c r="M179" i="1"/>
  <c r="G179" i="1"/>
  <c r="M178" i="1"/>
  <c r="G178" i="1"/>
  <c r="Q178" i="1" s="1"/>
  <c r="M177" i="1"/>
  <c r="G177" i="1"/>
  <c r="Q177" i="1" s="1"/>
  <c r="M176" i="1"/>
  <c r="G176" i="1"/>
  <c r="M176" i="4" s="1"/>
  <c r="N176" i="4" s="1"/>
  <c r="M175" i="1"/>
  <c r="G175" i="1"/>
  <c r="H175" i="1" s="1"/>
  <c r="P174" i="1"/>
  <c r="O174" i="1"/>
  <c r="N174" i="1"/>
  <c r="L174" i="1"/>
  <c r="K174" i="1"/>
  <c r="J174" i="1"/>
  <c r="I174" i="1"/>
  <c r="F174" i="1"/>
  <c r="E174" i="1"/>
  <c r="D174" i="1"/>
  <c r="M173" i="1"/>
  <c r="G173" i="1"/>
  <c r="M173" i="6" s="1"/>
  <c r="N173" i="6" s="1"/>
  <c r="M172" i="1"/>
  <c r="G172" i="1"/>
  <c r="M172" i="6" s="1"/>
  <c r="M171" i="1"/>
  <c r="G171" i="1"/>
  <c r="M170" i="1"/>
  <c r="G170" i="1"/>
  <c r="M170" i="4" s="1"/>
  <c r="N170" i="4" s="1"/>
  <c r="M169" i="1"/>
  <c r="G169" i="1"/>
  <c r="H169" i="1" s="1"/>
  <c r="M168" i="1"/>
  <c r="G168" i="1"/>
  <c r="M168" i="4" s="1"/>
  <c r="N168" i="4" s="1"/>
  <c r="M167" i="1"/>
  <c r="G167" i="1"/>
  <c r="M167" i="6" s="1"/>
  <c r="N167" i="6" s="1"/>
  <c r="M166" i="1"/>
  <c r="G166" i="1"/>
  <c r="H166" i="1" s="1"/>
  <c r="M165" i="1"/>
  <c r="G165" i="1"/>
  <c r="M164" i="1"/>
  <c r="G164" i="1"/>
  <c r="M163" i="1"/>
  <c r="G163" i="1"/>
  <c r="M163" i="6" s="1"/>
  <c r="N163" i="6" s="1"/>
  <c r="M162" i="1"/>
  <c r="G162" i="1"/>
  <c r="M162" i="4" s="1"/>
  <c r="N162" i="4" s="1"/>
  <c r="M161" i="1"/>
  <c r="G161" i="1"/>
  <c r="M160" i="1"/>
  <c r="G160" i="1"/>
  <c r="M160" i="4" s="1"/>
  <c r="N160" i="4" s="1"/>
  <c r="M159" i="1"/>
  <c r="G159" i="1"/>
  <c r="M158" i="1"/>
  <c r="G158" i="1"/>
  <c r="M158" i="6" s="1"/>
  <c r="N158" i="6" s="1"/>
  <c r="M157" i="1"/>
  <c r="G157" i="1"/>
  <c r="M157" i="6" s="1"/>
  <c r="N157" i="6" s="1"/>
  <c r="M156" i="1"/>
  <c r="G156" i="1"/>
  <c r="M156" i="6" s="1"/>
  <c r="M155" i="1"/>
  <c r="G155" i="1"/>
  <c r="H155" i="1" s="1"/>
  <c r="M154" i="1"/>
  <c r="G154" i="1"/>
  <c r="H154" i="1" s="1"/>
  <c r="M153" i="1"/>
  <c r="G153" i="1"/>
  <c r="M152" i="1"/>
  <c r="G152" i="1"/>
  <c r="P151" i="1"/>
  <c r="O151" i="1"/>
  <c r="N151" i="1"/>
  <c r="L151" i="1"/>
  <c r="K151" i="1"/>
  <c r="J151" i="1"/>
  <c r="I151" i="1"/>
  <c r="F151" i="1"/>
  <c r="E151" i="1"/>
  <c r="D151" i="1"/>
  <c r="M150" i="1"/>
  <c r="G150" i="1"/>
  <c r="Q150" i="1" s="1"/>
  <c r="M149" i="1"/>
  <c r="G149" i="1"/>
  <c r="M148" i="1"/>
  <c r="G148" i="1"/>
  <c r="M148" i="6" s="1"/>
  <c r="N148" i="6" s="1"/>
  <c r="M147" i="1"/>
  <c r="G147" i="1"/>
  <c r="M146" i="1"/>
  <c r="G146" i="1"/>
  <c r="H146" i="1" s="1"/>
  <c r="M145" i="1"/>
  <c r="G145" i="1"/>
  <c r="M144" i="1"/>
  <c r="G144" i="1"/>
  <c r="M144" i="6" s="1"/>
  <c r="N144" i="6" s="1"/>
  <c r="M143" i="1"/>
  <c r="G143" i="1"/>
  <c r="Q143" i="1" s="1"/>
  <c r="M142" i="1"/>
  <c r="M151" i="1" s="1"/>
  <c r="G142" i="1"/>
  <c r="M142" i="6" s="1"/>
  <c r="N142" i="6" s="1"/>
  <c r="M141" i="1"/>
  <c r="G141" i="1"/>
  <c r="M140" i="1"/>
  <c r="G140" i="1"/>
  <c r="M140" i="6" s="1"/>
  <c r="N140" i="6" s="1"/>
  <c r="P139" i="1"/>
  <c r="O139" i="1"/>
  <c r="N139" i="1"/>
  <c r="L139" i="1"/>
  <c r="K139" i="1"/>
  <c r="J139" i="1"/>
  <c r="I139" i="1"/>
  <c r="F139" i="1"/>
  <c r="E139" i="1"/>
  <c r="D139" i="1"/>
  <c r="M138" i="1"/>
  <c r="G138" i="1"/>
  <c r="M138" i="6" s="1"/>
  <c r="M137" i="1"/>
  <c r="G137" i="1"/>
  <c r="M137" i="6" s="1"/>
  <c r="N137" i="6" s="1"/>
  <c r="M136" i="1"/>
  <c r="G136" i="1"/>
  <c r="M136" i="4" s="1"/>
  <c r="M135" i="1"/>
  <c r="G135" i="1"/>
  <c r="H135" i="1" s="1"/>
  <c r="M134" i="1"/>
  <c r="G134" i="1"/>
  <c r="M134" i="6" s="1"/>
  <c r="N134" i="6" s="1"/>
  <c r="M133" i="1"/>
  <c r="G133" i="1"/>
  <c r="M133" i="6" s="1"/>
  <c r="N133" i="6" s="1"/>
  <c r="M132" i="1"/>
  <c r="G132" i="1"/>
  <c r="M132" i="6" s="1"/>
  <c r="M131" i="1"/>
  <c r="G131" i="1"/>
  <c r="H131" i="1" s="1"/>
  <c r="M130" i="1"/>
  <c r="G130" i="1"/>
  <c r="Q130" i="1" s="1"/>
  <c r="M129" i="1"/>
  <c r="G129" i="1"/>
  <c r="M129" i="6" s="1"/>
  <c r="N129" i="6" s="1"/>
  <c r="M128" i="1"/>
  <c r="G128" i="1"/>
  <c r="H128" i="1" s="1"/>
  <c r="M127" i="1"/>
  <c r="G127" i="1"/>
  <c r="H127" i="1" s="1"/>
  <c r="M126" i="1"/>
  <c r="G126" i="1"/>
  <c r="M126" i="6" s="1"/>
  <c r="M125" i="1"/>
  <c r="G125" i="1"/>
  <c r="P124" i="1"/>
  <c r="O124" i="1"/>
  <c r="N124" i="1"/>
  <c r="L124" i="1"/>
  <c r="K124" i="1"/>
  <c r="J124" i="1"/>
  <c r="I124" i="1"/>
  <c r="F124" i="1"/>
  <c r="E124" i="1"/>
  <c r="D124" i="1"/>
  <c r="M123" i="1"/>
  <c r="G123" i="1"/>
  <c r="H123" i="1" s="1"/>
  <c r="M122" i="1"/>
  <c r="G122" i="1"/>
  <c r="H122" i="1" s="1"/>
  <c r="M121" i="1"/>
  <c r="G121" i="1"/>
  <c r="H121" i="1" s="1"/>
  <c r="M120" i="1"/>
  <c r="G120" i="1"/>
  <c r="H120" i="1" s="1"/>
  <c r="M119" i="1"/>
  <c r="G119" i="1"/>
  <c r="H119" i="1" s="1"/>
  <c r="M118" i="1"/>
  <c r="G118" i="1"/>
  <c r="H118" i="1" s="1"/>
  <c r="M117" i="1"/>
  <c r="G117" i="1"/>
  <c r="H117" i="1" s="1"/>
  <c r="M116" i="1"/>
  <c r="G116" i="1"/>
  <c r="H116" i="1" s="1"/>
  <c r="M115" i="1"/>
  <c r="G115" i="1"/>
  <c r="H115" i="1" s="1"/>
  <c r="M114" i="1"/>
  <c r="G114" i="1"/>
  <c r="H114" i="1" s="1"/>
  <c r="M113" i="1"/>
  <c r="G113" i="1"/>
  <c r="H113" i="1" s="1"/>
  <c r="M112" i="1"/>
  <c r="G112" i="1"/>
  <c r="H112" i="1" s="1"/>
  <c r="M111" i="1"/>
  <c r="G111" i="1"/>
  <c r="H111" i="1" s="1"/>
  <c r="M110" i="1"/>
  <c r="G110" i="1"/>
  <c r="H110" i="1" s="1"/>
  <c r="M109" i="1"/>
  <c r="G109" i="1"/>
  <c r="H109" i="1" s="1"/>
  <c r="M108" i="1"/>
  <c r="G108" i="1"/>
  <c r="M108" i="6" s="1"/>
  <c r="N108" i="6" s="1"/>
  <c r="P107" i="1"/>
  <c r="O107" i="1"/>
  <c r="N107" i="1"/>
  <c r="L107" i="1"/>
  <c r="K107" i="1"/>
  <c r="J107" i="1"/>
  <c r="I107" i="1"/>
  <c r="F107" i="1"/>
  <c r="E107" i="1"/>
  <c r="D107" i="1"/>
  <c r="M106" i="1"/>
  <c r="G106" i="1"/>
  <c r="M105" i="1"/>
  <c r="G105" i="1"/>
  <c r="M104" i="1"/>
  <c r="G104" i="1"/>
  <c r="M103" i="1"/>
  <c r="G103" i="1"/>
  <c r="M102" i="1"/>
  <c r="G102" i="1"/>
  <c r="M101" i="1"/>
  <c r="G101" i="1"/>
  <c r="M100" i="1"/>
  <c r="G100" i="1"/>
  <c r="M99" i="1"/>
  <c r="G99" i="1"/>
  <c r="M98" i="1"/>
  <c r="G98" i="1"/>
  <c r="M97" i="1"/>
  <c r="G97" i="1"/>
  <c r="M96" i="1"/>
  <c r="G96" i="1"/>
  <c r="M95" i="1"/>
  <c r="G95" i="1"/>
  <c r="M95" i="6" s="1"/>
  <c r="N95" i="6" s="1"/>
  <c r="P94" i="1"/>
  <c r="O94" i="1"/>
  <c r="N94" i="1"/>
  <c r="L94" i="1"/>
  <c r="K94" i="1"/>
  <c r="J94" i="1"/>
  <c r="I94" i="1"/>
  <c r="F94" i="1"/>
  <c r="E94" i="1"/>
  <c r="D94" i="1"/>
  <c r="M93" i="1"/>
  <c r="G93" i="1"/>
  <c r="H93" i="1" s="1"/>
  <c r="M92" i="1"/>
  <c r="G92" i="1"/>
  <c r="H92" i="1" s="1"/>
  <c r="M91" i="1"/>
  <c r="G91" i="1"/>
  <c r="H91" i="1" s="1"/>
  <c r="M90" i="1"/>
  <c r="G90" i="1"/>
  <c r="H90" i="1" s="1"/>
  <c r="M89" i="1"/>
  <c r="G89" i="1"/>
  <c r="H89" i="1" s="1"/>
  <c r="M88" i="1"/>
  <c r="G88" i="1"/>
  <c r="H88" i="1" s="1"/>
  <c r="M87" i="1"/>
  <c r="G87" i="1"/>
  <c r="H87" i="1" s="1"/>
  <c r="M86" i="1"/>
  <c r="G86" i="1"/>
  <c r="H86" i="1" s="1"/>
  <c r="M85" i="1"/>
  <c r="G85" i="1"/>
  <c r="H85" i="1" s="1"/>
  <c r="M84" i="1"/>
  <c r="H84" i="1"/>
  <c r="G84" i="1"/>
  <c r="P83" i="1"/>
  <c r="O83" i="1"/>
  <c r="N83" i="1"/>
  <c r="L83" i="1"/>
  <c r="K83" i="1"/>
  <c r="J83" i="1"/>
  <c r="I83" i="1"/>
  <c r="F83" i="1"/>
  <c r="E83" i="1"/>
  <c r="D83" i="1"/>
  <c r="M82" i="1"/>
  <c r="G82" i="1"/>
  <c r="M81" i="1"/>
  <c r="G81" i="1"/>
  <c r="M80" i="1"/>
  <c r="G80" i="1"/>
  <c r="M79" i="1"/>
  <c r="G79" i="1"/>
  <c r="M78" i="1"/>
  <c r="G78" i="1"/>
  <c r="M77" i="1"/>
  <c r="G77" i="1"/>
  <c r="M76" i="1"/>
  <c r="G76" i="1"/>
  <c r="M75" i="1"/>
  <c r="G75" i="1"/>
  <c r="M74" i="1"/>
  <c r="G74" i="1"/>
  <c r="M73" i="1"/>
  <c r="G73" i="1"/>
  <c r="M72" i="1"/>
  <c r="G72" i="1"/>
  <c r="M71" i="1"/>
  <c r="G71" i="1"/>
  <c r="M70" i="1"/>
  <c r="G70" i="1"/>
  <c r="M69" i="1"/>
  <c r="G69" i="1"/>
  <c r="M68" i="1"/>
  <c r="G68" i="1"/>
  <c r="P67" i="1"/>
  <c r="O67" i="1"/>
  <c r="N67" i="1"/>
  <c r="L67" i="1"/>
  <c r="K67" i="1"/>
  <c r="J67" i="1"/>
  <c r="I67" i="1"/>
  <c r="F67" i="1"/>
  <c r="E67" i="1"/>
  <c r="D67" i="1"/>
  <c r="M66" i="1"/>
  <c r="G66" i="1"/>
  <c r="H66" i="1" s="1"/>
  <c r="M65" i="1"/>
  <c r="G65" i="1"/>
  <c r="H65" i="1" s="1"/>
  <c r="M64" i="1"/>
  <c r="G64" i="1"/>
  <c r="H64" i="1" s="1"/>
  <c r="M63" i="1"/>
  <c r="G63" i="1"/>
  <c r="H63" i="1" s="1"/>
  <c r="M62" i="1"/>
  <c r="G62" i="1"/>
  <c r="H62" i="1" s="1"/>
  <c r="M61" i="1"/>
  <c r="G61" i="1"/>
  <c r="H61" i="1" s="1"/>
  <c r="M60" i="1"/>
  <c r="G60" i="1"/>
  <c r="H60" i="1" s="1"/>
  <c r="M59" i="1"/>
  <c r="G59" i="1"/>
  <c r="H59" i="1" s="1"/>
  <c r="M58" i="1"/>
  <c r="G58" i="1"/>
  <c r="H58" i="1" s="1"/>
  <c r="M57" i="1"/>
  <c r="G57" i="1"/>
  <c r="H57" i="1" s="1"/>
  <c r="M56" i="1"/>
  <c r="G56" i="1"/>
  <c r="H56" i="1" s="1"/>
  <c r="M55" i="1"/>
  <c r="G55" i="1"/>
  <c r="H55" i="1" s="1"/>
  <c r="M54" i="1"/>
  <c r="G54" i="1"/>
  <c r="P53" i="1"/>
  <c r="O53" i="1"/>
  <c r="N53" i="1"/>
  <c r="L53" i="1"/>
  <c r="K53" i="1"/>
  <c r="J53" i="1"/>
  <c r="I53" i="1"/>
  <c r="F53" i="1"/>
  <c r="E53" i="1"/>
  <c r="D53" i="1"/>
  <c r="M52" i="1"/>
  <c r="G52" i="1"/>
  <c r="M51" i="1"/>
  <c r="G51" i="1"/>
  <c r="M50" i="1"/>
  <c r="G50" i="1"/>
  <c r="M49" i="1"/>
  <c r="G49" i="1"/>
  <c r="M48" i="1"/>
  <c r="G48" i="1"/>
  <c r="M47" i="1"/>
  <c r="G47" i="1"/>
  <c r="M46" i="1"/>
  <c r="G46" i="1"/>
  <c r="M45" i="1"/>
  <c r="G45" i="1"/>
  <c r="M44" i="1"/>
  <c r="G44" i="1"/>
  <c r="M43" i="1"/>
  <c r="G43" i="1"/>
  <c r="M42" i="1"/>
  <c r="G42" i="1"/>
  <c r="M41" i="1"/>
  <c r="G41" i="1"/>
  <c r="M40" i="1"/>
  <c r="G40" i="1"/>
  <c r="M40" i="6" s="1"/>
  <c r="P39" i="1"/>
  <c r="O39" i="1"/>
  <c r="N39" i="1"/>
  <c r="K39" i="1"/>
  <c r="J39" i="1"/>
  <c r="I39" i="1"/>
  <c r="F39" i="1"/>
  <c r="E39" i="1"/>
  <c r="D39" i="1"/>
  <c r="M38" i="1"/>
  <c r="G38" i="1"/>
  <c r="M37" i="1"/>
  <c r="G37" i="1"/>
  <c r="Q37" i="1" s="1"/>
  <c r="M36" i="1"/>
  <c r="G36" i="1"/>
  <c r="M36" i="4" s="1"/>
  <c r="N36" i="4" s="1"/>
  <c r="M35" i="1"/>
  <c r="G35" i="1"/>
  <c r="M35" i="6" s="1"/>
  <c r="N35" i="6" s="1"/>
  <c r="M34" i="1"/>
  <c r="G34" i="1"/>
  <c r="M34" i="6" s="1"/>
  <c r="N34" i="6" s="1"/>
  <c r="M33" i="1"/>
  <c r="G33" i="1"/>
  <c r="M33" i="6" s="1"/>
  <c r="N33" i="6" s="1"/>
  <c r="M32" i="1"/>
  <c r="G32" i="1"/>
  <c r="M32" i="4" s="1"/>
  <c r="N32" i="4" s="1"/>
  <c r="M31" i="1"/>
  <c r="G31" i="1"/>
  <c r="H31" i="1" s="1"/>
  <c r="M30" i="1"/>
  <c r="G30" i="1"/>
  <c r="H30" i="1" s="1"/>
  <c r="M29" i="1"/>
  <c r="G29" i="1"/>
  <c r="H29" i="1" s="1"/>
  <c r="M28" i="1"/>
  <c r="G28" i="1"/>
  <c r="M28" i="4" s="1"/>
  <c r="N28" i="4" s="1"/>
  <c r="M27" i="1"/>
  <c r="G27" i="1"/>
  <c r="M27" i="6" s="1"/>
  <c r="M26" i="1"/>
  <c r="G26" i="1"/>
  <c r="M26" i="4" s="1"/>
  <c r="N26" i="4" s="1"/>
  <c r="M25" i="1"/>
  <c r="G25" i="1"/>
  <c r="M25" i="4" s="1"/>
  <c r="M24" i="1"/>
  <c r="G24" i="1"/>
  <c r="M24" i="6" s="1"/>
  <c r="M23" i="1"/>
  <c r="G23" i="1"/>
  <c r="M23" i="6" s="1"/>
  <c r="N23" i="6" s="1"/>
  <c r="P22" i="1"/>
  <c r="O22" i="1"/>
  <c r="N22" i="1"/>
  <c r="L22" i="1"/>
  <c r="K22" i="1"/>
  <c r="J22" i="1"/>
  <c r="I22" i="1"/>
  <c r="F22" i="1"/>
  <c r="E22" i="1"/>
  <c r="D22" i="1"/>
  <c r="M21" i="1"/>
  <c r="G21" i="1"/>
  <c r="M20" i="1"/>
  <c r="G20" i="1"/>
  <c r="Q20" i="1" s="1"/>
  <c r="M19" i="1"/>
  <c r="G19" i="1"/>
  <c r="Q19" i="1" s="1"/>
  <c r="M18" i="1"/>
  <c r="G18" i="1"/>
  <c r="H18" i="1" s="1"/>
  <c r="M17" i="1"/>
  <c r="G17" i="1"/>
  <c r="H17" i="1" s="1"/>
  <c r="M16" i="1"/>
  <c r="G16" i="1"/>
  <c r="M16" i="6" s="1"/>
  <c r="N16" i="6" s="1"/>
  <c r="M15" i="1"/>
  <c r="G15" i="1"/>
  <c r="M14" i="1"/>
  <c r="G14" i="1"/>
  <c r="M14" i="6" s="1"/>
  <c r="N14" i="6" s="1"/>
  <c r="M13" i="1"/>
  <c r="G13" i="1"/>
  <c r="M12" i="1"/>
  <c r="G12" i="1"/>
  <c r="Q12" i="1" s="1"/>
  <c r="M11" i="1"/>
  <c r="G11" i="1"/>
  <c r="M11" i="6" s="1"/>
  <c r="N11" i="6" s="1"/>
  <c r="M10" i="1"/>
  <c r="G10" i="1"/>
  <c r="M10" i="6" s="1"/>
  <c r="N10" i="6" s="1"/>
  <c r="M9" i="1"/>
  <c r="G9" i="1"/>
  <c r="M9" i="6" s="1"/>
  <c r="N9" i="6" s="1"/>
  <c r="M8" i="1"/>
  <c r="G8" i="1"/>
  <c r="Q8" i="1" s="1"/>
  <c r="M7" i="1"/>
  <c r="G7" i="1"/>
  <c r="M7" i="6" s="1"/>
  <c r="N7" i="6" s="1"/>
  <c r="M6" i="1"/>
  <c r="G6" i="1"/>
  <c r="H6" i="1" s="1"/>
  <c r="H37" i="1"/>
  <c r="M68" i="6"/>
  <c r="N68" i="6" s="1"/>
  <c r="M68" i="4"/>
  <c r="N68" i="4" s="1"/>
  <c r="M95" i="4"/>
  <c r="N95" i="4" s="1"/>
  <c r="Q126" i="1"/>
  <c r="M130" i="6"/>
  <c r="M130" i="4"/>
  <c r="H132" i="1"/>
  <c r="M136" i="6"/>
  <c r="N136" i="6" s="1"/>
  <c r="Q136" i="1"/>
  <c r="H14" i="1"/>
  <c r="M54" i="6"/>
  <c r="M54" i="4"/>
  <c r="N54" i="4" s="1"/>
  <c r="M56" i="6"/>
  <c r="N56" i="6" s="1"/>
  <c r="M56" i="4"/>
  <c r="N56" i="4" s="1"/>
  <c r="M57" i="6"/>
  <c r="M57" i="4"/>
  <c r="N57" i="4" s="1"/>
  <c r="M58" i="6"/>
  <c r="N58" i="6" s="1"/>
  <c r="M58" i="4"/>
  <c r="N58" i="4" s="1"/>
  <c r="M59" i="6"/>
  <c r="N59" i="6" s="1"/>
  <c r="M59" i="4"/>
  <c r="M60" i="6"/>
  <c r="M60" i="4"/>
  <c r="N60" i="4" s="1"/>
  <c r="M62" i="6"/>
  <c r="N62" i="6" s="1"/>
  <c r="M62" i="4"/>
  <c r="N62" i="4" s="1"/>
  <c r="M63" i="6"/>
  <c r="N63" i="6" s="1"/>
  <c r="M63" i="4"/>
  <c r="M64" i="6"/>
  <c r="N64" i="6" s="1"/>
  <c r="M64" i="4"/>
  <c r="M66" i="6"/>
  <c r="N66" i="6" s="1"/>
  <c r="M66" i="4"/>
  <c r="N66" i="4" s="1"/>
  <c r="M84" i="6"/>
  <c r="N84" i="6" s="1"/>
  <c r="M84" i="4"/>
  <c r="M87" i="6"/>
  <c r="M89" i="6"/>
  <c r="N89" i="6" s="1"/>
  <c r="M89" i="4"/>
  <c r="M93" i="6"/>
  <c r="N93" i="6" s="1"/>
  <c r="M93" i="4"/>
  <c r="N93" i="4" s="1"/>
  <c r="M111" i="6"/>
  <c r="N111" i="6" s="1"/>
  <c r="M111" i="4"/>
  <c r="N111" i="4" s="1"/>
  <c r="M112" i="4"/>
  <c r="N112" i="4" s="1"/>
  <c r="M116" i="4"/>
  <c r="N116" i="4" s="1"/>
  <c r="M117" i="6"/>
  <c r="M117" i="4"/>
  <c r="N117" i="4" s="1"/>
  <c r="M122" i="4"/>
  <c r="N122" i="4" s="1"/>
  <c r="M123" i="6"/>
  <c r="N123" i="6" s="1"/>
  <c r="M123" i="4"/>
  <c r="N123" i="4" s="1"/>
  <c r="M140" i="4"/>
  <c r="N140" i="4" s="1"/>
  <c r="M150" i="4"/>
  <c r="N150" i="4" s="1"/>
  <c r="H150" i="1"/>
  <c r="M28" i="6"/>
  <c r="N28" i="6" s="1"/>
  <c r="M33" i="4"/>
  <c r="N33" i="4" s="1"/>
  <c r="M37" i="6"/>
  <c r="M38" i="6"/>
  <c r="N38" i="6" s="1"/>
  <c r="M38" i="4"/>
  <c r="N38" i="4" s="1"/>
  <c r="M125" i="6"/>
  <c r="N125" i="6" s="1"/>
  <c r="M125" i="4"/>
  <c r="Q125" i="1"/>
  <c r="H125" i="1"/>
  <c r="M131" i="6"/>
  <c r="N131" i="6" s="1"/>
  <c r="M135" i="6"/>
  <c r="N135" i="6" s="1"/>
  <c r="M137" i="4"/>
  <c r="N137" i="4" s="1"/>
  <c r="M152" i="4"/>
  <c r="M153" i="6"/>
  <c r="M153" i="4"/>
  <c r="M159" i="6"/>
  <c r="N159" i="6" s="1"/>
  <c r="M159" i="4"/>
  <c r="M163" i="4"/>
  <c r="N163" i="4" s="1"/>
  <c r="M164" i="6"/>
  <c r="N164" i="6" s="1"/>
  <c r="M164" i="4"/>
  <c r="M165" i="6"/>
  <c r="N165" i="6" s="1"/>
  <c r="M165" i="4"/>
  <c r="M171" i="6"/>
  <c r="N171" i="6" s="1"/>
  <c r="M171" i="4"/>
  <c r="M197" i="6"/>
  <c r="N197" i="6" s="1"/>
  <c r="M200" i="4"/>
  <c r="N200" i="4" s="1"/>
  <c r="M203" i="6"/>
  <c r="N203" i="6" s="1"/>
  <c r="M203" i="4"/>
  <c r="N203" i="4" s="1"/>
  <c r="M205" i="6"/>
  <c r="N205" i="6" s="1"/>
  <c r="M205" i="4"/>
  <c r="N205" i="4" s="1"/>
  <c r="H152" i="1"/>
  <c r="H153" i="1"/>
  <c r="H158" i="1"/>
  <c r="H159" i="1"/>
  <c r="H164" i="1"/>
  <c r="H165" i="1"/>
  <c r="H170" i="1"/>
  <c r="H171" i="1"/>
  <c r="H203" i="1"/>
  <c r="M176" i="6"/>
  <c r="N176" i="6" s="1"/>
  <c r="M177" i="6"/>
  <c r="M178" i="6"/>
  <c r="N178" i="6" s="1"/>
  <c r="M178" i="4"/>
  <c r="M179" i="6"/>
  <c r="N179" i="6" s="1"/>
  <c r="M179" i="4"/>
  <c r="M180" i="6"/>
  <c r="M180" i="4"/>
  <c r="M183" i="6"/>
  <c r="M183" i="4"/>
  <c r="N183" i="4" s="1"/>
  <c r="M184" i="6"/>
  <c r="N184" i="6" s="1"/>
  <c r="M184" i="4"/>
  <c r="M185" i="6"/>
  <c r="N185" i="6" s="1"/>
  <c r="M185" i="4"/>
  <c r="N185" i="4" s="1"/>
  <c r="M186" i="6"/>
  <c r="N186" i="6" s="1"/>
  <c r="M189" i="6"/>
  <c r="M190" i="6"/>
  <c r="N190" i="6" s="1"/>
  <c r="M190" i="4"/>
  <c r="M191" i="6"/>
  <c r="N191" i="6" s="1"/>
  <c r="M192" i="6"/>
  <c r="M211" i="6"/>
  <c r="N211" i="6" s="1"/>
  <c r="M212" i="6"/>
  <c r="N212" i="6" s="1"/>
  <c r="M212" i="4"/>
  <c r="N212" i="4" s="1"/>
  <c r="M217" i="6"/>
  <c r="M217" i="4"/>
  <c r="N217" i="4" s="1"/>
  <c r="M218" i="4"/>
  <c r="N218" i="4" s="1"/>
  <c r="Q153" i="1"/>
  <c r="Q158" i="1"/>
  <c r="Q159" i="1"/>
  <c r="Q163" i="1"/>
  <c r="Q165" i="1"/>
  <c r="Q171" i="1"/>
  <c r="H176" i="1"/>
  <c r="H178" i="1"/>
  <c r="H179" i="1"/>
  <c r="H180" i="1"/>
  <c r="H183" i="1"/>
  <c r="H184" i="1"/>
  <c r="H185" i="1"/>
  <c r="H189" i="1"/>
  <c r="H190" i="1"/>
  <c r="H191" i="1"/>
  <c r="Q198" i="1"/>
  <c r="Q202" i="1"/>
  <c r="Q205" i="1"/>
  <c r="H208" i="1"/>
  <c r="H212" i="1"/>
  <c r="H217" i="1"/>
  <c r="F53" i="7"/>
  <c r="K48" i="4"/>
  <c r="K52" i="4"/>
  <c r="K48" i="6"/>
  <c r="K141" i="6"/>
  <c r="J53" i="6"/>
  <c r="X53" i="6" s="1"/>
  <c r="Y53" i="6" s="1"/>
  <c r="K50" i="4"/>
  <c r="K98" i="4"/>
  <c r="J53" i="4"/>
  <c r="K153" i="4"/>
  <c r="I22" i="6"/>
  <c r="K91" i="4"/>
  <c r="J219" i="4"/>
  <c r="K78" i="6"/>
  <c r="I94" i="6"/>
  <c r="K147" i="6"/>
  <c r="I194" i="6"/>
  <c r="K85" i="4"/>
  <c r="K116" i="6"/>
  <c r="E114" i="6"/>
  <c r="K46" i="4"/>
  <c r="K51" i="6"/>
  <c r="X51" i="6"/>
  <c r="Y51" i="6" s="1"/>
  <c r="X40" i="6"/>
  <c r="Y40" i="6" s="1"/>
  <c r="E24" i="6"/>
  <c r="K33" i="6"/>
  <c r="K34" i="6"/>
  <c r="K20" i="6"/>
  <c r="I22" i="4"/>
  <c r="K16" i="4"/>
  <c r="K13" i="4"/>
  <c r="K184" i="6"/>
  <c r="J139" i="4"/>
  <c r="J174" i="4"/>
  <c r="K6" i="6"/>
  <c r="X6" i="6"/>
  <c r="Y6" i="6" s="1"/>
  <c r="X190" i="6"/>
  <c r="Y190" i="6" s="1"/>
  <c r="X89" i="6"/>
  <c r="Y89" i="6" s="1"/>
  <c r="K215" i="4"/>
  <c r="X93" i="6"/>
  <c r="Y93" i="6" s="1"/>
  <c r="X97" i="6"/>
  <c r="Y97" i="6" s="1"/>
  <c r="K97" i="6"/>
  <c r="X101" i="6"/>
  <c r="Y101" i="6" s="1"/>
  <c r="K101" i="6"/>
  <c r="K40" i="4"/>
  <c r="J107" i="4"/>
  <c r="K91" i="6"/>
  <c r="X186" i="6"/>
  <c r="Y186" i="6" s="1"/>
  <c r="K186" i="6"/>
  <c r="X86" i="6"/>
  <c r="Y86" i="6" s="1"/>
  <c r="X175" i="6"/>
  <c r="Y175" i="6" s="1"/>
  <c r="X177" i="6"/>
  <c r="Y177" i="6" s="1"/>
  <c r="X179" i="6"/>
  <c r="Y179" i="6" s="1"/>
  <c r="X183" i="6"/>
  <c r="Y183" i="6" s="1"/>
  <c r="X189" i="6"/>
  <c r="Y189" i="6" s="1"/>
  <c r="X193" i="6"/>
  <c r="Y193" i="6" s="1"/>
  <c r="K213" i="6"/>
  <c r="E99" i="6"/>
  <c r="X133" i="6"/>
  <c r="Y133" i="6" s="1"/>
  <c r="K152" i="6"/>
  <c r="X152" i="6"/>
  <c r="Y152" i="6" s="1"/>
  <c r="K156" i="6"/>
  <c r="K162" i="6"/>
  <c r="K169" i="6"/>
  <c r="K203" i="6"/>
  <c r="K199" i="6"/>
  <c r="K100" i="6"/>
  <c r="K55" i="4"/>
  <c r="X54" i="6"/>
  <c r="Y54" i="6" s="1"/>
  <c r="K57" i="6"/>
  <c r="K81" i="6"/>
  <c r="K69" i="6"/>
  <c r="K127" i="6"/>
  <c r="K134" i="6"/>
  <c r="K142" i="6"/>
  <c r="I151" i="6"/>
  <c r="K149" i="6"/>
  <c r="N125" i="4"/>
  <c r="N84" i="4"/>
  <c r="Q216" i="1" l="1"/>
  <c r="K34" i="4"/>
  <c r="K117" i="4"/>
  <c r="N152" i="4"/>
  <c r="G220" i="7"/>
  <c r="Q34" i="1"/>
  <c r="K133" i="6"/>
  <c r="H7" i="1"/>
  <c r="M14" i="4"/>
  <c r="N14" i="4" s="1"/>
  <c r="M26" i="6"/>
  <c r="N26" i="6" s="1"/>
  <c r="H156" i="1"/>
  <c r="N37" i="6"/>
  <c r="Q161" i="1"/>
  <c r="N187" i="6"/>
  <c r="Q193" i="1"/>
  <c r="Q209" i="1"/>
  <c r="E30" i="6"/>
  <c r="K53" i="6"/>
  <c r="K115" i="6"/>
  <c r="K130" i="6"/>
  <c r="K145" i="6"/>
  <c r="K160" i="6"/>
  <c r="K217" i="6"/>
  <c r="M210" i="4"/>
  <c r="I83" i="6"/>
  <c r="N184" i="4"/>
  <c r="M168" i="6"/>
  <c r="N168" i="6" s="1"/>
  <c r="N60" i="6"/>
  <c r="Q24" i="1"/>
  <c r="E27" i="4"/>
  <c r="K157" i="4"/>
  <c r="K169" i="4"/>
  <c r="K165" i="6"/>
  <c r="K195" i="6"/>
  <c r="K210" i="6"/>
  <c r="M210" i="6"/>
  <c r="N210" i="6" s="1"/>
  <c r="N164" i="4"/>
  <c r="M65" i="4"/>
  <c r="H196" i="1"/>
  <c r="K200" i="6"/>
  <c r="N192" i="6"/>
  <c r="M182" i="4"/>
  <c r="M65" i="6"/>
  <c r="N65" i="6" s="1"/>
  <c r="M36" i="6"/>
  <c r="N36" i="6" s="1"/>
  <c r="N40" i="6"/>
  <c r="K165" i="4"/>
  <c r="K180" i="4"/>
  <c r="H142" i="1"/>
  <c r="N64" i="4"/>
  <c r="J83" i="6"/>
  <c r="X83" i="6" s="1"/>
  <c r="Y83" i="6" s="1"/>
  <c r="M182" i="6"/>
  <c r="N182" i="6" s="1"/>
  <c r="K75" i="6"/>
  <c r="H168" i="1"/>
  <c r="M162" i="6"/>
  <c r="M92" i="4"/>
  <c r="N92" i="4" s="1"/>
  <c r="K178" i="4"/>
  <c r="E152" i="6"/>
  <c r="N191" i="4"/>
  <c r="K65" i="6"/>
  <c r="K60" i="6"/>
  <c r="N179" i="4"/>
  <c r="M196" i="4"/>
  <c r="N196" i="4" s="1"/>
  <c r="N130" i="6"/>
  <c r="K218" i="4"/>
  <c r="K23" i="6"/>
  <c r="N172" i="6"/>
  <c r="N217" i="6"/>
  <c r="M37" i="4"/>
  <c r="N37" i="4" s="1"/>
  <c r="M86" i="6"/>
  <c r="N86" i="6" s="1"/>
  <c r="M8" i="6"/>
  <c r="N8" i="6" s="1"/>
  <c r="K197" i="6"/>
  <c r="Q167" i="1"/>
  <c r="M11" i="4"/>
  <c r="N11" i="4" s="1"/>
  <c r="H33" i="1"/>
  <c r="K164" i="4"/>
  <c r="K179" i="4"/>
  <c r="N177" i="6"/>
  <c r="M195" i="6"/>
  <c r="N195" i="6" s="1"/>
  <c r="N87" i="6"/>
  <c r="M139" i="7"/>
  <c r="K174" i="4"/>
  <c r="H215" i="1"/>
  <c r="H187" i="1"/>
  <c r="H26" i="1"/>
  <c r="M209" i="4"/>
  <c r="N209" i="4" s="1"/>
  <c r="N117" i="6"/>
  <c r="M209" i="6"/>
  <c r="N209" i="6" s="1"/>
  <c r="H201" i="1"/>
  <c r="Q27" i="1"/>
  <c r="M30" i="4"/>
  <c r="N30" i="4" s="1"/>
  <c r="K86" i="6"/>
  <c r="H209" i="1"/>
  <c r="N136" i="4"/>
  <c r="N204" i="6"/>
  <c r="Q218" i="1"/>
  <c r="H19" i="1"/>
  <c r="M67" i="7"/>
  <c r="K155" i="6"/>
  <c r="N27" i="6"/>
  <c r="L39" i="4"/>
  <c r="K133" i="4"/>
  <c r="K137" i="6"/>
  <c r="H9" i="1"/>
  <c r="K156" i="4"/>
  <c r="L94" i="6"/>
  <c r="M53" i="7"/>
  <c r="N189" i="6"/>
  <c r="N132" i="6"/>
  <c r="E155" i="6"/>
  <c r="H193" i="1"/>
  <c r="N162" i="6"/>
  <c r="N57" i="6"/>
  <c r="M19" i="4"/>
  <c r="N19" i="4" s="1"/>
  <c r="Q180" i="1"/>
  <c r="K159" i="4"/>
  <c r="P220" i="1"/>
  <c r="Q182" i="1"/>
  <c r="K97" i="4"/>
  <c r="K132" i="4"/>
  <c r="K147" i="4"/>
  <c r="Q203" i="1"/>
  <c r="H8" i="1"/>
  <c r="M10" i="4"/>
  <c r="N10" i="4" s="1"/>
  <c r="Q152" i="1"/>
  <c r="Q164" i="1"/>
  <c r="K37" i="4"/>
  <c r="K100" i="4"/>
  <c r="E195" i="4"/>
  <c r="E11" i="6"/>
  <c r="N153" i="6"/>
  <c r="K170" i="6"/>
  <c r="K71" i="6"/>
  <c r="K20" i="4"/>
  <c r="K23" i="4"/>
  <c r="K35" i="4"/>
  <c r="K65" i="4"/>
  <c r="K75" i="4"/>
  <c r="K105" i="4"/>
  <c r="K108" i="4"/>
  <c r="K113" i="4"/>
  <c r="K120" i="4"/>
  <c r="K135" i="4"/>
  <c r="E69" i="6"/>
  <c r="M107" i="7"/>
  <c r="N153" i="4"/>
  <c r="K163" i="4"/>
  <c r="N165" i="4"/>
  <c r="K190" i="4"/>
  <c r="E213" i="4"/>
  <c r="K9" i="6"/>
  <c r="K24" i="6"/>
  <c r="M94" i="7"/>
  <c r="M12" i="4"/>
  <c r="N12" i="4" s="1"/>
  <c r="K58" i="4"/>
  <c r="K141" i="4"/>
  <c r="M83" i="7"/>
  <c r="Q15" i="1"/>
  <c r="Q21" i="1"/>
  <c r="Q186" i="1"/>
  <c r="Q206" i="1"/>
  <c r="Q208" i="1"/>
  <c r="K220" i="1"/>
  <c r="F220" i="1"/>
  <c r="K131" i="4"/>
  <c r="Q201" i="1"/>
  <c r="E149" i="4"/>
  <c r="E152" i="4"/>
  <c r="K154" i="4"/>
  <c r="K171" i="4"/>
  <c r="Q215" i="1"/>
  <c r="K59" i="4"/>
  <c r="K81" i="4"/>
  <c r="K84" i="4"/>
  <c r="K104" i="4"/>
  <c r="K134" i="4"/>
  <c r="K149" i="4"/>
  <c r="K122" i="6"/>
  <c r="Q31" i="1"/>
  <c r="Q196" i="1"/>
  <c r="E204" i="4"/>
  <c r="F39" i="7"/>
  <c r="N54" i="6"/>
  <c r="R220" i="6"/>
  <c r="K63" i="6"/>
  <c r="H218" i="1"/>
  <c r="G174" i="1"/>
  <c r="H174" i="1" s="1"/>
  <c r="M85" i="6"/>
  <c r="N85" i="6" s="1"/>
  <c r="H214" i="1"/>
  <c r="Q199" i="1"/>
  <c r="H186" i="1"/>
  <c r="Q173" i="1"/>
  <c r="M215" i="6"/>
  <c r="N215" i="6" s="1"/>
  <c r="M208" i="4"/>
  <c r="N208" i="4" s="1"/>
  <c r="M188" i="4"/>
  <c r="N188" i="4" s="1"/>
  <c r="N182" i="4"/>
  <c r="M175" i="4"/>
  <c r="N175" i="4" s="1"/>
  <c r="H195" i="1"/>
  <c r="H163" i="1"/>
  <c r="M173" i="4"/>
  <c r="N173" i="4" s="1"/>
  <c r="M170" i="6"/>
  <c r="N170" i="6" s="1"/>
  <c r="M166" i="4"/>
  <c r="N166" i="4" s="1"/>
  <c r="M160" i="6"/>
  <c r="N160" i="6" s="1"/>
  <c r="M156" i="4"/>
  <c r="N156" i="4" s="1"/>
  <c r="M146" i="4"/>
  <c r="N146" i="4" s="1"/>
  <c r="M120" i="6"/>
  <c r="N120" i="6" s="1"/>
  <c r="M110" i="4"/>
  <c r="N110" i="4" s="1"/>
  <c r="M91" i="4"/>
  <c r="Q36" i="1"/>
  <c r="H16" i="1"/>
  <c r="M19" i="6"/>
  <c r="N19" i="6" s="1"/>
  <c r="H134" i="1"/>
  <c r="M128" i="4"/>
  <c r="N128" i="4" s="1"/>
  <c r="H25" i="1"/>
  <c r="Q18" i="1"/>
  <c r="H40" i="1"/>
  <c r="M107" i="1"/>
  <c r="Q188" i="1"/>
  <c r="Q210" i="1"/>
  <c r="K7" i="4"/>
  <c r="K19" i="4"/>
  <c r="K47" i="6"/>
  <c r="K179" i="6"/>
  <c r="K206" i="6"/>
  <c r="Q160" i="1"/>
  <c r="M142" i="4"/>
  <c r="N142" i="4" s="1"/>
  <c r="M114" i="6"/>
  <c r="N114" i="6" s="1"/>
  <c r="M92" i="6"/>
  <c r="N92" i="6" s="1"/>
  <c r="H213" i="1"/>
  <c r="M208" i="6"/>
  <c r="N208" i="6" s="1"/>
  <c r="M188" i="6"/>
  <c r="N188" i="6" s="1"/>
  <c r="M175" i="6"/>
  <c r="N175" i="6" s="1"/>
  <c r="H162" i="1"/>
  <c r="M202" i="4"/>
  <c r="N202" i="4" s="1"/>
  <c r="M113" i="4"/>
  <c r="N113" i="4" s="1"/>
  <c r="M91" i="6"/>
  <c r="N91" i="6" s="1"/>
  <c r="M18" i="4"/>
  <c r="N18" i="4" s="1"/>
  <c r="M134" i="4"/>
  <c r="H24" i="1"/>
  <c r="L220" i="1"/>
  <c r="L139" i="4"/>
  <c r="L174" i="4"/>
  <c r="N159" i="4"/>
  <c r="N171" i="4"/>
  <c r="R220" i="4"/>
  <c r="Q197" i="1"/>
  <c r="Q157" i="1"/>
  <c r="M214" i="6"/>
  <c r="N214" i="6" s="1"/>
  <c r="M193" i="4"/>
  <c r="N193" i="4" s="1"/>
  <c r="M187" i="4"/>
  <c r="N187" i="4" s="1"/>
  <c r="N180" i="4"/>
  <c r="H173" i="1"/>
  <c r="H161" i="1"/>
  <c r="M169" i="4"/>
  <c r="N169" i="4" s="1"/>
  <c r="M166" i="6"/>
  <c r="N166" i="6" s="1"/>
  <c r="M155" i="4"/>
  <c r="N155" i="4" s="1"/>
  <c r="M152" i="6"/>
  <c r="G139" i="1"/>
  <c r="H139" i="1" s="1"/>
  <c r="M31" i="6"/>
  <c r="N31" i="6" s="1"/>
  <c r="M146" i="6"/>
  <c r="N146" i="6" s="1"/>
  <c r="Q140" i="1"/>
  <c r="M119" i="6"/>
  <c r="N119" i="6" s="1"/>
  <c r="M110" i="6"/>
  <c r="N110" i="6" s="1"/>
  <c r="M90" i="4"/>
  <c r="N90" i="4" s="1"/>
  <c r="N59" i="4"/>
  <c r="Q32" i="1"/>
  <c r="H12" i="1"/>
  <c r="M18" i="6"/>
  <c r="N18" i="6" s="1"/>
  <c r="M6" i="6"/>
  <c r="N6" i="6" s="1"/>
  <c r="M128" i="6"/>
  <c r="N128" i="6" s="1"/>
  <c r="H23" i="1"/>
  <c r="Q189" i="1"/>
  <c r="L22" i="4"/>
  <c r="K17" i="4"/>
  <c r="K8" i="6"/>
  <c r="K157" i="6"/>
  <c r="Q200" i="1"/>
  <c r="M199" i="4"/>
  <c r="N199" i="4" s="1"/>
  <c r="M127" i="6"/>
  <c r="N127" i="6" s="1"/>
  <c r="M120" i="4"/>
  <c r="N120" i="4" s="1"/>
  <c r="Q172" i="1"/>
  <c r="M214" i="4"/>
  <c r="N214" i="4" s="1"/>
  <c r="Q175" i="1"/>
  <c r="M206" i="4"/>
  <c r="N206" i="4" s="1"/>
  <c r="M199" i="6"/>
  <c r="N199" i="6" s="1"/>
  <c r="M31" i="4"/>
  <c r="N31" i="4" s="1"/>
  <c r="M119" i="4"/>
  <c r="N119" i="4" s="1"/>
  <c r="M6" i="4"/>
  <c r="N6" i="4" s="1"/>
  <c r="Q170" i="1"/>
  <c r="Q155" i="1"/>
  <c r="M213" i="4"/>
  <c r="N213" i="4" s="1"/>
  <c r="M193" i="6"/>
  <c r="N193" i="6" s="1"/>
  <c r="N180" i="6"/>
  <c r="H206" i="1"/>
  <c r="H172" i="1"/>
  <c r="H160" i="1"/>
  <c r="M206" i="6"/>
  <c r="N206" i="6" s="1"/>
  <c r="M202" i="6"/>
  <c r="N202" i="6" s="1"/>
  <c r="M197" i="4"/>
  <c r="N197" i="4" s="1"/>
  <c r="M150" i="6"/>
  <c r="N150" i="6" s="1"/>
  <c r="Q144" i="1"/>
  <c r="G151" i="1"/>
  <c r="H151" i="1" s="1"/>
  <c r="M118" i="4"/>
  <c r="N118" i="4" s="1"/>
  <c r="M113" i="6"/>
  <c r="N113" i="6" s="1"/>
  <c r="M108" i="4"/>
  <c r="N108" i="4" s="1"/>
  <c r="M90" i="6"/>
  <c r="N90" i="6" s="1"/>
  <c r="Q30" i="1"/>
  <c r="H11" i="1"/>
  <c r="M16" i="4"/>
  <c r="N16" i="4" s="1"/>
  <c r="H138" i="1"/>
  <c r="H126" i="1"/>
  <c r="M40" i="4"/>
  <c r="N40" i="4" s="1"/>
  <c r="Q7" i="1"/>
  <c r="J220" i="1"/>
  <c r="M39" i="7"/>
  <c r="M219" i="7"/>
  <c r="M112" i="6"/>
  <c r="N112" i="6" s="1"/>
  <c r="Q195" i="1"/>
  <c r="Q169" i="1"/>
  <c r="Q154" i="1"/>
  <c r="M213" i="6"/>
  <c r="M192" i="4"/>
  <c r="N192" i="4" s="1"/>
  <c r="M186" i="4"/>
  <c r="N186" i="4" s="1"/>
  <c r="M201" i="4"/>
  <c r="N201" i="4" s="1"/>
  <c r="M172" i="4"/>
  <c r="N172" i="4" s="1"/>
  <c r="M169" i="6"/>
  <c r="N169" i="6" s="1"/>
  <c r="M158" i="4"/>
  <c r="N158" i="4" s="1"/>
  <c r="M155" i="6"/>
  <c r="N155" i="6" s="1"/>
  <c r="H148" i="1"/>
  <c r="H144" i="1"/>
  <c r="H140" i="1"/>
  <c r="M118" i="6"/>
  <c r="N118" i="6" s="1"/>
  <c r="N89" i="4"/>
  <c r="N65" i="4"/>
  <c r="Q29" i="1"/>
  <c r="H10" i="1"/>
  <c r="Q138" i="1"/>
  <c r="M132" i="4"/>
  <c r="N132" i="4" s="1"/>
  <c r="M126" i="4"/>
  <c r="N126" i="4" s="1"/>
  <c r="Q6" i="1"/>
  <c r="M139" i="1"/>
  <c r="Q179" i="1"/>
  <c r="Q185" i="1"/>
  <c r="Q190" i="1"/>
  <c r="K10" i="4"/>
  <c r="K15" i="4"/>
  <c r="E26" i="6"/>
  <c r="K43" i="6"/>
  <c r="K120" i="6"/>
  <c r="K172" i="6"/>
  <c r="K175" i="6"/>
  <c r="K202" i="6"/>
  <c r="E220" i="7"/>
  <c r="M207" i="7"/>
  <c r="E200" i="4"/>
  <c r="K26" i="6"/>
  <c r="M22" i="7"/>
  <c r="M194" i="7"/>
  <c r="E43" i="4"/>
  <c r="Q166" i="1"/>
  <c r="N178" i="4"/>
  <c r="H157" i="1"/>
  <c r="M161" i="4"/>
  <c r="N161" i="4" s="1"/>
  <c r="M154" i="4"/>
  <c r="Q135" i="1"/>
  <c r="M23" i="4"/>
  <c r="N23" i="4" s="1"/>
  <c r="M148" i="4"/>
  <c r="N148" i="4" s="1"/>
  <c r="M144" i="4"/>
  <c r="N144" i="4" s="1"/>
  <c r="M87" i="4"/>
  <c r="N87" i="4" s="1"/>
  <c r="Q25" i="1"/>
  <c r="M138" i="4"/>
  <c r="N138" i="4" s="1"/>
  <c r="Q132" i="1"/>
  <c r="H36" i="1"/>
  <c r="M32" i="6"/>
  <c r="N32" i="6" s="1"/>
  <c r="M22" i="1"/>
  <c r="K103" i="6"/>
  <c r="F22" i="7"/>
  <c r="H220" i="7"/>
  <c r="L53" i="7"/>
  <c r="K16" i="6"/>
  <c r="H177" i="1"/>
  <c r="M218" i="6"/>
  <c r="N218" i="6" s="1"/>
  <c r="N210" i="4"/>
  <c r="N190" i="4"/>
  <c r="M177" i="4"/>
  <c r="N177" i="4" s="1"/>
  <c r="H200" i="1"/>
  <c r="H167" i="1"/>
  <c r="M167" i="4"/>
  <c r="N167" i="4" s="1"/>
  <c r="M161" i="6"/>
  <c r="N161" i="6" s="1"/>
  <c r="M157" i="4"/>
  <c r="N157" i="4" s="1"/>
  <c r="M154" i="6"/>
  <c r="N154" i="6" s="1"/>
  <c r="M133" i="4"/>
  <c r="N133" i="4" s="1"/>
  <c r="M116" i="6"/>
  <c r="M86" i="4"/>
  <c r="N86" i="4" s="1"/>
  <c r="N63" i="4"/>
  <c r="H21" i="1"/>
  <c r="M12" i="6"/>
  <c r="H136" i="1"/>
  <c r="H130" i="1"/>
  <c r="H32" i="1"/>
  <c r="M29" i="4"/>
  <c r="N29" i="4" s="1"/>
  <c r="Q10" i="1"/>
  <c r="Q16" i="1"/>
  <c r="Q181" i="1"/>
  <c r="Q192" i="1"/>
  <c r="K146" i="4"/>
  <c r="K220" i="7"/>
  <c r="M151" i="7"/>
  <c r="I22" i="7"/>
  <c r="L39" i="7"/>
  <c r="M35" i="4"/>
  <c r="N35" i="4" s="1"/>
  <c r="Q146" i="1"/>
  <c r="M21" i="4"/>
  <c r="N21" i="4" s="1"/>
  <c r="N130" i="4"/>
  <c r="M29" i="6"/>
  <c r="N29" i="6" s="1"/>
  <c r="N25" i="4"/>
  <c r="M129" i="4"/>
  <c r="N129" i="4" s="1"/>
  <c r="M122" i="6"/>
  <c r="N122" i="6" s="1"/>
  <c r="M114" i="4"/>
  <c r="N114" i="4" s="1"/>
  <c r="M85" i="4"/>
  <c r="N85" i="4" s="1"/>
  <c r="M21" i="6"/>
  <c r="N21" i="6" s="1"/>
  <c r="M25" i="6"/>
  <c r="N25" i="6" s="1"/>
  <c r="Q128" i="1"/>
  <c r="Q134" i="1"/>
  <c r="I220" i="1"/>
  <c r="Q142" i="1"/>
  <c r="Q148" i="1"/>
  <c r="Q156" i="1"/>
  <c r="Q162" i="1"/>
  <c r="Q168" i="1"/>
  <c r="E220" i="1"/>
  <c r="M194" i="1"/>
  <c r="K136" i="4"/>
  <c r="K211" i="4"/>
  <c r="K136" i="6"/>
  <c r="K154" i="6"/>
  <c r="N156" i="6"/>
  <c r="K166" i="6"/>
  <c r="E216" i="6"/>
  <c r="H127" i="6"/>
  <c r="U164" i="4"/>
  <c r="V164" i="4" s="1"/>
  <c r="E127" i="6"/>
  <c r="E169" i="6"/>
  <c r="H169" i="6"/>
  <c r="U199" i="6"/>
  <c r="V199" i="6" s="1"/>
  <c r="E199" i="6"/>
  <c r="E142" i="4"/>
  <c r="E63" i="6"/>
  <c r="H150" i="6"/>
  <c r="E156" i="4"/>
  <c r="U203" i="6"/>
  <c r="V203" i="6" s="1"/>
  <c r="H131" i="6"/>
  <c r="E213" i="6"/>
  <c r="H198" i="4"/>
  <c r="H161" i="6"/>
  <c r="U168" i="4"/>
  <c r="V168" i="4" s="1"/>
  <c r="E146" i="4"/>
  <c r="U156" i="4"/>
  <c r="V156" i="4" s="1"/>
  <c r="U173" i="6"/>
  <c r="V173" i="6" s="1"/>
  <c r="E165" i="6"/>
  <c r="U172" i="4"/>
  <c r="V172" i="4" s="1"/>
  <c r="H165" i="6"/>
  <c r="H150" i="4"/>
  <c r="E218" i="6"/>
  <c r="U217" i="4"/>
  <c r="V217" i="4" s="1"/>
  <c r="E187" i="4"/>
  <c r="U175" i="4"/>
  <c r="V175" i="4" s="1"/>
  <c r="U160" i="4"/>
  <c r="V160" i="4" s="1"/>
  <c r="E172" i="4"/>
  <c r="E150" i="4"/>
  <c r="H30" i="4"/>
  <c r="N198" i="6"/>
  <c r="N24" i="6"/>
  <c r="K146" i="6"/>
  <c r="E203" i="6"/>
  <c r="K121" i="6"/>
  <c r="H204" i="1"/>
  <c r="H15" i="1"/>
  <c r="M30" i="6"/>
  <c r="N30" i="6" s="1"/>
  <c r="M7" i="4"/>
  <c r="N7" i="4" s="1"/>
  <c r="Q28" i="1"/>
  <c r="N220" i="1"/>
  <c r="Q191" i="1"/>
  <c r="E55" i="4"/>
  <c r="K77" i="4"/>
  <c r="K122" i="4"/>
  <c r="K137" i="4"/>
  <c r="K184" i="4"/>
  <c r="K189" i="4"/>
  <c r="K204" i="4"/>
  <c r="E23" i="6"/>
  <c r="E39" i="6" s="1"/>
  <c r="K129" i="6"/>
  <c r="K144" i="6"/>
  <c r="K159" i="6"/>
  <c r="L194" i="6"/>
  <c r="K216" i="6"/>
  <c r="L22" i="7"/>
  <c r="K218" i="6"/>
  <c r="G39" i="1"/>
  <c r="H39" i="1" s="1"/>
  <c r="E75" i="4"/>
  <c r="E70" i="6"/>
  <c r="L207" i="6"/>
  <c r="X218" i="6"/>
  <c r="Y218" i="6" s="1"/>
  <c r="E161" i="6"/>
  <c r="G207" i="1"/>
  <c r="H207" i="1" s="1"/>
  <c r="M216" i="6"/>
  <c r="N216" i="6" s="1"/>
  <c r="M115" i="4"/>
  <c r="N115" i="4" s="1"/>
  <c r="M109" i="4"/>
  <c r="N109" i="4" s="1"/>
  <c r="M8" i="4"/>
  <c r="N8" i="4" s="1"/>
  <c r="H34" i="1"/>
  <c r="Q11" i="1"/>
  <c r="M39" i="1"/>
  <c r="G94" i="1"/>
  <c r="H94" i="1" s="1"/>
  <c r="Q187" i="1"/>
  <c r="Q217" i="1"/>
  <c r="E68" i="4"/>
  <c r="K145" i="4"/>
  <c r="K187" i="4"/>
  <c r="K217" i="4"/>
  <c r="K13" i="6"/>
  <c r="K70" i="6"/>
  <c r="K92" i="6"/>
  <c r="K110" i="6"/>
  <c r="K191" i="6"/>
  <c r="H181" i="1"/>
  <c r="N183" i="6"/>
  <c r="M121" i="4"/>
  <c r="N121" i="4" s="1"/>
  <c r="M88" i="4"/>
  <c r="N88" i="4" s="1"/>
  <c r="N126" i="6"/>
  <c r="M174" i="1"/>
  <c r="L83" i="6"/>
  <c r="M115" i="6"/>
  <c r="N115" i="6" s="1"/>
  <c r="M109" i="6"/>
  <c r="Q183" i="1"/>
  <c r="M219" i="1"/>
  <c r="K73" i="4"/>
  <c r="L124" i="4"/>
  <c r="L194" i="4"/>
  <c r="K185" i="4"/>
  <c r="K200" i="4"/>
  <c r="K11" i="6"/>
  <c r="K182" i="6"/>
  <c r="K27" i="6"/>
  <c r="Q204" i="1"/>
  <c r="M121" i="6"/>
  <c r="N121" i="6" s="1"/>
  <c r="M88" i="6"/>
  <c r="M61" i="4"/>
  <c r="N61" i="4" s="1"/>
  <c r="M55" i="4"/>
  <c r="N55" i="4" s="1"/>
  <c r="N134" i="4"/>
  <c r="M20" i="4"/>
  <c r="N20" i="4" s="1"/>
  <c r="K105" i="6"/>
  <c r="I220" i="7"/>
  <c r="K74" i="6"/>
  <c r="M181" i="4"/>
  <c r="N181" i="4" s="1"/>
  <c r="H198" i="1"/>
  <c r="M204" i="4"/>
  <c r="N204" i="4" s="1"/>
  <c r="M198" i="4"/>
  <c r="N198" i="4" s="1"/>
  <c r="M20" i="6"/>
  <c r="N20" i="6" s="1"/>
  <c r="M207" i="1"/>
  <c r="K11" i="4"/>
  <c r="K38" i="4"/>
  <c r="K123" i="4"/>
  <c r="K126" i="4"/>
  <c r="K198" i="4"/>
  <c r="M83" i="1"/>
  <c r="M181" i="6"/>
  <c r="N181" i="6" s="1"/>
  <c r="M61" i="6"/>
  <c r="N61" i="6" s="1"/>
  <c r="M55" i="6"/>
  <c r="H20" i="1"/>
  <c r="M34" i="4"/>
  <c r="N34" i="4" s="1"/>
  <c r="Q26" i="1"/>
  <c r="Q40" i="1"/>
  <c r="Q184" i="1"/>
  <c r="D220" i="1"/>
  <c r="K9" i="4"/>
  <c r="K61" i="4"/>
  <c r="E66" i="4"/>
  <c r="K121" i="4"/>
  <c r="L219" i="4"/>
  <c r="E19" i="6"/>
  <c r="K36" i="6"/>
  <c r="E51" i="6"/>
  <c r="K93" i="6"/>
  <c r="K96" i="6"/>
  <c r="E116" i="6"/>
  <c r="K158" i="6"/>
  <c r="E173" i="6"/>
  <c r="N213" i="6"/>
  <c r="M15" i="4"/>
  <c r="N15" i="4" s="1"/>
  <c r="H28" i="1"/>
  <c r="G67" i="1"/>
  <c r="H67" i="1" s="1"/>
  <c r="G124" i="1"/>
  <c r="H124" i="1" s="1"/>
  <c r="Q147" i="1"/>
  <c r="G194" i="1"/>
  <c r="H194" i="1" s="1"/>
  <c r="L53" i="4"/>
  <c r="K69" i="4"/>
  <c r="L39" i="6"/>
  <c r="L53" i="6"/>
  <c r="N12" i="6"/>
  <c r="M15" i="6"/>
  <c r="N15" i="6" s="1"/>
  <c r="M24" i="4"/>
  <c r="N24" i="4" s="1"/>
  <c r="M53" i="1"/>
  <c r="H54" i="1"/>
  <c r="Q68" i="1"/>
  <c r="Q95" i="1"/>
  <c r="H108" i="1"/>
  <c r="N91" i="4"/>
  <c r="E206" i="4"/>
  <c r="E209" i="4"/>
  <c r="E59" i="6"/>
  <c r="N138" i="6"/>
  <c r="Q14" i="1"/>
  <c r="Q33" i="1"/>
  <c r="H68" i="1"/>
  <c r="H95" i="1"/>
  <c r="K191" i="4"/>
  <c r="K206" i="4"/>
  <c r="K99" i="6"/>
  <c r="K114" i="6"/>
  <c r="L124" i="6"/>
  <c r="K161" i="6"/>
  <c r="I53" i="7"/>
  <c r="E167" i="4"/>
  <c r="U183" i="6"/>
  <c r="V183" i="6" s="1"/>
  <c r="E31" i="4"/>
  <c r="H204" i="6"/>
  <c r="H177" i="6"/>
  <c r="U213" i="6"/>
  <c r="V213" i="6" s="1"/>
  <c r="E209" i="6"/>
  <c r="U152" i="4"/>
  <c r="V152" i="4" s="1"/>
  <c r="E156" i="6"/>
  <c r="H168" i="6"/>
  <c r="H63" i="4"/>
  <c r="U209" i="6"/>
  <c r="V209" i="6" s="1"/>
  <c r="U66" i="6"/>
  <c r="V66" i="6" s="1"/>
  <c r="H152" i="4"/>
  <c r="U123" i="4"/>
  <c r="V123" i="4" s="1"/>
  <c r="U217" i="6"/>
  <c r="V217" i="6" s="1"/>
  <c r="E217" i="6"/>
  <c r="U120" i="4"/>
  <c r="V120" i="4" s="1"/>
  <c r="U19" i="4"/>
  <c r="V19" i="4" s="1"/>
  <c r="H218" i="6"/>
  <c r="H210" i="6"/>
  <c r="H214" i="6"/>
  <c r="U213" i="4"/>
  <c r="V213" i="4" s="1"/>
  <c r="H79" i="4"/>
  <c r="H31" i="6"/>
  <c r="U34" i="6"/>
  <c r="V34" i="6" s="1"/>
  <c r="H60" i="6"/>
  <c r="H200" i="6"/>
  <c r="U196" i="6"/>
  <c r="V196" i="6" s="1"/>
  <c r="E200" i="6"/>
  <c r="E196" i="6"/>
  <c r="E189" i="6"/>
  <c r="H189" i="6"/>
  <c r="E154" i="6"/>
  <c r="H166" i="6"/>
  <c r="U128" i="4"/>
  <c r="V128" i="4" s="1"/>
  <c r="E128" i="4"/>
  <c r="H79" i="6"/>
  <c r="U56" i="6"/>
  <c r="V56" i="6" s="1"/>
  <c r="H31" i="4"/>
  <c r="E14" i="6"/>
  <c r="H26" i="6"/>
  <c r="H186" i="6"/>
  <c r="U26" i="6"/>
  <c r="V26" i="6" s="1"/>
  <c r="E122" i="4"/>
  <c r="U68" i="4"/>
  <c r="V68" i="4" s="1"/>
  <c r="E57" i="4"/>
  <c r="U180" i="6"/>
  <c r="V180" i="6" s="1"/>
  <c r="H162" i="6"/>
  <c r="E183" i="6"/>
  <c r="E60" i="6"/>
  <c r="U147" i="6"/>
  <c r="V147" i="6" s="1"/>
  <c r="E128" i="6"/>
  <c r="E80" i="4"/>
  <c r="E165" i="4"/>
  <c r="U118" i="6"/>
  <c r="V118" i="6" s="1"/>
  <c r="E186" i="6"/>
  <c r="H154" i="6"/>
  <c r="E166" i="6"/>
  <c r="E111" i="6"/>
  <c r="H64" i="6"/>
  <c r="E147" i="6"/>
  <c r="E143" i="6"/>
  <c r="H128" i="6"/>
  <c r="E177" i="6"/>
  <c r="U143" i="6"/>
  <c r="V143" i="6" s="1"/>
  <c r="U104" i="6"/>
  <c r="V104" i="6" s="1"/>
  <c r="E36" i="6"/>
  <c r="E115" i="6"/>
  <c r="H170" i="6"/>
  <c r="E162" i="6"/>
  <c r="E197" i="6"/>
  <c r="U197" i="6"/>
  <c r="V197" i="6" s="1"/>
  <c r="U195" i="4"/>
  <c r="V195" i="4" s="1"/>
  <c r="E203" i="4"/>
  <c r="U100" i="6"/>
  <c r="V100" i="6" s="1"/>
  <c r="E100" i="6"/>
  <c r="H115" i="6"/>
  <c r="U111" i="6"/>
  <c r="V111" i="6" s="1"/>
  <c r="E122" i="6"/>
  <c r="H122" i="6"/>
  <c r="U32" i="6"/>
  <c r="V32" i="6" s="1"/>
  <c r="H28" i="6"/>
  <c r="U210" i="4"/>
  <c r="V210" i="4" s="1"/>
  <c r="H214" i="4"/>
  <c r="U178" i="4"/>
  <c r="V178" i="4" s="1"/>
  <c r="U74" i="4"/>
  <c r="V74" i="4" s="1"/>
  <c r="E144" i="6"/>
  <c r="H144" i="4"/>
  <c r="H65" i="6"/>
  <c r="U19" i="6"/>
  <c r="V19" i="6" s="1"/>
  <c r="E185" i="4"/>
  <c r="U170" i="4"/>
  <c r="V170" i="4" s="1"/>
  <c r="H148" i="6"/>
  <c r="H144" i="6"/>
  <c r="E140" i="4"/>
  <c r="E148" i="6"/>
  <c r="U140" i="4"/>
  <c r="V140" i="4" s="1"/>
  <c r="H140" i="6"/>
  <c r="E137" i="6"/>
  <c r="H137" i="6"/>
  <c r="E129" i="4"/>
  <c r="H90" i="6"/>
  <c r="E84" i="4"/>
  <c r="H88" i="4"/>
  <c r="E68" i="6"/>
  <c r="H77" i="4"/>
  <c r="H68" i="6"/>
  <c r="E65" i="6"/>
  <c r="H33" i="6"/>
  <c r="U36" i="4"/>
  <c r="V36" i="4" s="1"/>
  <c r="E28" i="4"/>
  <c r="E33" i="6"/>
  <c r="H28" i="4"/>
  <c r="H24" i="4"/>
  <c r="U70" i="4"/>
  <c r="V70" i="4" s="1"/>
  <c r="E59" i="4"/>
  <c r="U167" i="4"/>
  <c r="V167" i="4" s="1"/>
  <c r="U159" i="4"/>
  <c r="V159" i="4" s="1"/>
  <c r="E155" i="4"/>
  <c r="U7" i="4"/>
  <c r="V7" i="4" s="1"/>
  <c r="E15" i="4"/>
  <c r="E19" i="4"/>
  <c r="U119" i="4"/>
  <c r="V119" i="4" s="1"/>
  <c r="H172" i="6"/>
  <c r="U152" i="6"/>
  <c r="V152" i="6" s="1"/>
  <c r="E168" i="6"/>
  <c r="E182" i="4"/>
  <c r="E34" i="6"/>
  <c r="F220" i="4"/>
  <c r="F220" i="6"/>
  <c r="U171" i="4"/>
  <c r="V171" i="4" s="1"/>
  <c r="E163" i="4"/>
  <c r="U20" i="6"/>
  <c r="V20" i="6" s="1"/>
  <c r="E20" i="6"/>
  <c r="E7" i="4"/>
  <c r="E172" i="6"/>
  <c r="H59" i="4"/>
  <c r="U98" i="6"/>
  <c r="V98" i="6" s="1"/>
  <c r="U163" i="4"/>
  <c r="V163" i="4" s="1"/>
  <c r="U155" i="4"/>
  <c r="V155" i="4" s="1"/>
  <c r="E171" i="4"/>
  <c r="E159" i="4"/>
  <c r="U16" i="6"/>
  <c r="V16" i="6" s="1"/>
  <c r="E16" i="6"/>
  <c r="H52" i="6"/>
  <c r="U182" i="4"/>
  <c r="V182" i="4" s="1"/>
  <c r="E54" i="6"/>
  <c r="H160" i="6"/>
  <c r="H15" i="4"/>
  <c r="E178" i="4"/>
  <c r="E63" i="4"/>
  <c r="E97" i="6"/>
  <c r="U23" i="6"/>
  <c r="V23" i="6" s="1"/>
  <c r="U30" i="6"/>
  <c r="V30" i="6" s="1"/>
  <c r="H23" i="6"/>
  <c r="U37" i="6"/>
  <c r="V37" i="6" s="1"/>
  <c r="H30" i="6"/>
  <c r="E37" i="6"/>
  <c r="U215" i="6"/>
  <c r="V215" i="6" s="1"/>
  <c r="H205" i="6"/>
  <c r="H198" i="6"/>
  <c r="U126" i="4"/>
  <c r="V126" i="4" s="1"/>
  <c r="H213" i="4"/>
  <c r="H195" i="4"/>
  <c r="U206" i="4"/>
  <c r="V206" i="4" s="1"/>
  <c r="E202" i="4"/>
  <c r="H24" i="6"/>
  <c r="H45" i="6"/>
  <c r="U184" i="6"/>
  <c r="V184" i="6" s="1"/>
  <c r="H58" i="6"/>
  <c r="E119" i="4"/>
  <c r="E138" i="4"/>
  <c r="H130" i="6"/>
  <c r="H134" i="6"/>
  <c r="U209" i="4"/>
  <c r="V209" i="4" s="1"/>
  <c r="H209" i="4"/>
  <c r="E217" i="4"/>
  <c r="U102" i="6"/>
  <c r="V102" i="6" s="1"/>
  <c r="H206" i="4"/>
  <c r="U153" i="4"/>
  <c r="V153" i="4" s="1"/>
  <c r="U17" i="6"/>
  <c r="V17" i="6" s="1"/>
  <c r="H13" i="6"/>
  <c r="U21" i="6"/>
  <c r="V21" i="6" s="1"/>
  <c r="E31" i="6"/>
  <c r="E38" i="4"/>
  <c r="E52" i="6"/>
  <c r="E41" i="6"/>
  <c r="H54" i="6"/>
  <c r="E147" i="4"/>
  <c r="U111" i="4"/>
  <c r="V111" i="4" s="1"/>
  <c r="H138" i="4"/>
  <c r="H130" i="4"/>
  <c r="U208" i="6"/>
  <c r="V208" i="6" s="1"/>
  <c r="H202" i="4"/>
  <c r="E157" i="4"/>
  <c r="E6" i="6"/>
  <c r="E198" i="4"/>
  <c r="E27" i="6"/>
  <c r="H27" i="6"/>
  <c r="U41" i="6"/>
  <c r="V41" i="6" s="1"/>
  <c r="H147" i="4"/>
  <c r="E58" i="6"/>
  <c r="E144" i="4"/>
  <c r="E111" i="4"/>
  <c r="H64" i="4"/>
  <c r="U192" i="4"/>
  <c r="V192" i="4" s="1"/>
  <c r="U185" i="4"/>
  <c r="V185" i="4" s="1"/>
  <c r="U191" i="6"/>
  <c r="V191" i="6" s="1"/>
  <c r="E189" i="4"/>
  <c r="U158" i="4"/>
  <c r="V158" i="4" s="1"/>
  <c r="U162" i="4"/>
  <c r="V162" i="4" s="1"/>
  <c r="U166" i="4"/>
  <c r="V166" i="4" s="1"/>
  <c r="D151" i="4"/>
  <c r="E134" i="6"/>
  <c r="H127" i="4"/>
  <c r="E126" i="6"/>
  <c r="E130" i="6"/>
  <c r="H131" i="4"/>
  <c r="U135" i="4"/>
  <c r="V135" i="4" s="1"/>
  <c r="E131" i="4"/>
  <c r="E135" i="4"/>
  <c r="E113" i="6"/>
  <c r="E112" i="4"/>
  <c r="H109" i="4"/>
  <c r="U117" i="6"/>
  <c r="V117" i="6" s="1"/>
  <c r="U87" i="4"/>
  <c r="V87" i="4" s="1"/>
  <c r="U73" i="4"/>
  <c r="V73" i="4" s="1"/>
  <c r="E77" i="4"/>
  <c r="E77" i="6"/>
  <c r="U69" i="6"/>
  <c r="V69" i="6" s="1"/>
  <c r="H63" i="6"/>
  <c r="H55" i="6"/>
  <c r="U14" i="6"/>
  <c r="V14" i="6" s="1"/>
  <c r="U7" i="6"/>
  <c r="V7" i="6" s="1"/>
  <c r="U10" i="6"/>
  <c r="V10" i="6" s="1"/>
  <c r="U18" i="6"/>
  <c r="V18" i="6" s="1"/>
  <c r="U218" i="4"/>
  <c r="V218" i="4" s="1"/>
  <c r="E218" i="4"/>
  <c r="U211" i="6"/>
  <c r="V211" i="6" s="1"/>
  <c r="E210" i="4"/>
  <c r="E214" i="4"/>
  <c r="U199" i="4"/>
  <c r="V199" i="4" s="1"/>
  <c r="E199" i="4"/>
  <c r="E198" i="6"/>
  <c r="U203" i="4"/>
  <c r="V203" i="4" s="1"/>
  <c r="G207" i="6"/>
  <c r="H207" i="6" s="1"/>
  <c r="H196" i="4"/>
  <c r="U190" i="4"/>
  <c r="V190" i="4" s="1"/>
  <c r="U179" i="4"/>
  <c r="V179" i="4" s="1"/>
  <c r="E179" i="4"/>
  <c r="H193" i="4"/>
  <c r="E190" i="4"/>
  <c r="H178" i="6"/>
  <c r="U187" i="4"/>
  <c r="V187" i="4" s="1"/>
  <c r="E175" i="4"/>
  <c r="U181" i="6"/>
  <c r="V181" i="6" s="1"/>
  <c r="E193" i="4"/>
  <c r="E181" i="6"/>
  <c r="E184" i="6"/>
  <c r="U173" i="4"/>
  <c r="V173" i="4" s="1"/>
  <c r="U169" i="4"/>
  <c r="V169" i="4" s="1"/>
  <c r="U165" i="4"/>
  <c r="V165" i="4" s="1"/>
  <c r="U161" i="4"/>
  <c r="V161" i="4" s="1"/>
  <c r="U157" i="4"/>
  <c r="V157" i="4" s="1"/>
  <c r="U156" i="6"/>
  <c r="V156" i="6" s="1"/>
  <c r="E160" i="6"/>
  <c r="E163" i="6"/>
  <c r="H163" i="6"/>
  <c r="E169" i="4"/>
  <c r="E161" i="4"/>
  <c r="H152" i="6"/>
  <c r="E173" i="4"/>
  <c r="E153" i="4"/>
  <c r="D174" i="4"/>
  <c r="E136" i="6"/>
  <c r="U137" i="4"/>
  <c r="V137" i="4" s="1"/>
  <c r="E137" i="4"/>
  <c r="H125" i="4"/>
  <c r="U133" i="4"/>
  <c r="V133" i="4" s="1"/>
  <c r="E133" i="6"/>
  <c r="H136" i="6"/>
  <c r="U133" i="6"/>
  <c r="V133" i="6" s="1"/>
  <c r="E114" i="4"/>
  <c r="U108" i="6"/>
  <c r="V108" i="6" s="1"/>
  <c r="H114" i="4"/>
  <c r="H122" i="4"/>
  <c r="H116" i="6"/>
  <c r="U116" i="6"/>
  <c r="V116" i="6" s="1"/>
  <c r="U97" i="6"/>
  <c r="V97" i="6" s="1"/>
  <c r="H96" i="4"/>
  <c r="H93" i="4"/>
  <c r="E93" i="4"/>
  <c r="E90" i="4"/>
  <c r="E71" i="4"/>
  <c r="H69" i="6"/>
  <c r="U69" i="4"/>
  <c r="V69" i="4" s="1"/>
  <c r="E73" i="4"/>
  <c r="U71" i="4"/>
  <c r="V71" i="4" s="1"/>
  <c r="H80" i="6"/>
  <c r="H76" i="6"/>
  <c r="H80" i="4"/>
  <c r="H73" i="6"/>
  <c r="E73" i="6"/>
  <c r="H76" i="4"/>
  <c r="H72" i="6"/>
  <c r="E76" i="4"/>
  <c r="E50" i="6"/>
  <c r="U50" i="4"/>
  <c r="V50" i="4" s="1"/>
  <c r="U35" i="6"/>
  <c r="V35" i="6" s="1"/>
  <c r="H25" i="6"/>
  <c r="E18" i="6"/>
  <c r="U18" i="4"/>
  <c r="V18" i="4" s="1"/>
  <c r="E87" i="4"/>
  <c r="H87" i="6"/>
  <c r="E88" i="4"/>
  <c r="H84" i="4"/>
  <c r="D94" i="4"/>
  <c r="H84" i="6"/>
  <c r="E40" i="4"/>
  <c r="E43" i="6"/>
  <c r="H43" i="6"/>
  <c r="U50" i="6"/>
  <c r="V50" i="6" s="1"/>
  <c r="H45" i="4"/>
  <c r="H47" i="6"/>
  <c r="H40" i="4"/>
  <c r="E45" i="4"/>
  <c r="E202" i="6"/>
  <c r="H192" i="6"/>
  <c r="U184" i="4"/>
  <c r="V184" i="4" s="1"/>
  <c r="E181" i="4"/>
  <c r="E188" i="4"/>
  <c r="U188" i="4"/>
  <c r="V188" i="4" s="1"/>
  <c r="E25" i="6"/>
  <c r="U200" i="4"/>
  <c r="V200" i="4" s="1"/>
  <c r="H195" i="6"/>
  <c r="H197" i="4"/>
  <c r="U216" i="6"/>
  <c r="V216" i="6" s="1"/>
  <c r="E211" i="4"/>
  <c r="H212" i="6"/>
  <c r="G219" i="4"/>
  <c r="H219" i="4" s="1"/>
  <c r="E208" i="6"/>
  <c r="H216" i="6"/>
  <c r="H211" i="4"/>
  <c r="E215" i="4"/>
  <c r="H215" i="4"/>
  <c r="H202" i="6"/>
  <c r="H200" i="4"/>
  <c r="E197" i="4"/>
  <c r="D207" i="4"/>
  <c r="H204" i="4"/>
  <c r="U204" i="4"/>
  <c r="V204" i="4" s="1"/>
  <c r="E206" i="6"/>
  <c r="U195" i="6"/>
  <c r="V195" i="6" s="1"/>
  <c r="U189" i="4"/>
  <c r="V189" i="4" s="1"/>
  <c r="E182" i="6"/>
  <c r="H182" i="6"/>
  <c r="E175" i="6"/>
  <c r="E191" i="4"/>
  <c r="U191" i="4"/>
  <c r="V191" i="4" s="1"/>
  <c r="H175" i="6"/>
  <c r="H91" i="6"/>
  <c r="U85" i="6"/>
  <c r="V85" i="6" s="1"/>
  <c r="E85" i="6"/>
  <c r="E88" i="6"/>
  <c r="E91" i="6"/>
  <c r="H88" i="6"/>
  <c r="H89" i="4"/>
  <c r="U90" i="4"/>
  <c r="V90" i="4" s="1"/>
  <c r="U40" i="6"/>
  <c r="V40" i="6" s="1"/>
  <c r="E47" i="6"/>
  <c r="D53" i="6"/>
  <c r="E40" i="6"/>
  <c r="H44" i="6"/>
  <c r="U51" i="4"/>
  <c r="V51" i="4" s="1"/>
  <c r="U125" i="6"/>
  <c r="V125" i="6" s="1"/>
  <c r="E125" i="4"/>
  <c r="H132" i="6"/>
  <c r="H129" i="6"/>
  <c r="H129" i="4"/>
  <c r="E132" i="4"/>
  <c r="E132" i="6"/>
  <c r="H132" i="4"/>
  <c r="E129" i="6"/>
  <c r="H120" i="6"/>
  <c r="E120" i="6"/>
  <c r="E113" i="4"/>
  <c r="E110" i="4"/>
  <c r="U113" i="4"/>
  <c r="V113" i="4" s="1"/>
  <c r="E123" i="6"/>
  <c r="H123" i="6"/>
  <c r="H36" i="6"/>
  <c r="E33" i="4"/>
  <c r="H19" i="6"/>
  <c r="H11" i="6"/>
  <c r="U15" i="6"/>
  <c r="V15" i="6" s="1"/>
  <c r="U11" i="6"/>
  <c r="V11" i="6" s="1"/>
  <c r="E8" i="6"/>
  <c r="U8" i="6"/>
  <c r="V8" i="6" s="1"/>
  <c r="U33" i="4"/>
  <c r="V33" i="4" s="1"/>
  <c r="E30" i="4"/>
  <c r="E36" i="4"/>
  <c r="U38" i="4"/>
  <c r="V38" i="4" s="1"/>
  <c r="H26" i="4"/>
  <c r="G83" i="4"/>
  <c r="U83" i="4" s="1"/>
  <c r="V83" i="4" s="1"/>
  <c r="E69" i="4"/>
  <c r="U72" i="4"/>
  <c r="V72" i="4" s="1"/>
  <c r="E78" i="4"/>
  <c r="E72" i="4"/>
  <c r="E81" i="6"/>
  <c r="H81" i="6"/>
  <c r="H78" i="4"/>
  <c r="U149" i="6"/>
  <c r="V149" i="6" s="1"/>
  <c r="U145" i="6"/>
  <c r="V145" i="6" s="1"/>
  <c r="U141" i="6"/>
  <c r="V141" i="6" s="1"/>
  <c r="H146" i="6"/>
  <c r="H142" i="4"/>
  <c r="H146" i="4"/>
  <c r="E141" i="6"/>
  <c r="E145" i="6"/>
  <c r="U145" i="4"/>
  <c r="V145" i="4" s="1"/>
  <c r="E149" i="6"/>
  <c r="U6" i="6"/>
  <c r="V6" i="6" s="1"/>
  <c r="E9" i="4"/>
  <c r="U21" i="4"/>
  <c r="V21" i="4" s="1"/>
  <c r="E21" i="4"/>
  <c r="H9" i="4"/>
  <c r="D22" i="6"/>
  <c r="E62" i="4"/>
  <c r="H56" i="4"/>
  <c r="D67" i="4"/>
  <c r="H60" i="4"/>
  <c r="H54" i="4"/>
  <c r="E160" i="4"/>
  <c r="H167" i="6"/>
  <c r="H153" i="6"/>
  <c r="E164" i="4"/>
  <c r="E168" i="4"/>
  <c r="E150" i="6"/>
  <c r="J151" i="6"/>
  <c r="X151" i="6" s="1"/>
  <c r="Y151" i="6" s="1"/>
  <c r="K72" i="6"/>
  <c r="E211" i="6"/>
  <c r="K61" i="6"/>
  <c r="X191" i="6"/>
  <c r="Y191" i="6" s="1"/>
  <c r="X91" i="6"/>
  <c r="Y91" i="6" s="1"/>
  <c r="X85" i="6"/>
  <c r="Y85" i="6" s="1"/>
  <c r="K14" i="6"/>
  <c r="K36" i="4"/>
  <c r="X184" i="6"/>
  <c r="Y184" i="6" s="1"/>
  <c r="E7" i="6"/>
  <c r="E45" i="6"/>
  <c r="E178" i="6"/>
  <c r="E191" i="6"/>
  <c r="E205" i="6"/>
  <c r="K181" i="6"/>
  <c r="K128" i="6"/>
  <c r="K49" i="6"/>
  <c r="K193" i="4"/>
  <c r="K76" i="4"/>
  <c r="K214" i="4"/>
  <c r="K88" i="6"/>
  <c r="K135" i="6"/>
  <c r="K150" i="6"/>
  <c r="E136" i="4"/>
  <c r="E80" i="6"/>
  <c r="X181" i="6"/>
  <c r="Y181" i="6" s="1"/>
  <c r="K10" i="6"/>
  <c r="E35" i="6"/>
  <c r="K32" i="6"/>
  <c r="E116" i="4"/>
  <c r="E123" i="4"/>
  <c r="E153" i="6"/>
  <c r="E184" i="4"/>
  <c r="E126" i="4"/>
  <c r="K187" i="6"/>
  <c r="K201" i="6"/>
  <c r="K199" i="4"/>
  <c r="K188" i="4"/>
  <c r="K45" i="4"/>
  <c r="K211" i="6"/>
  <c r="K143" i="4"/>
  <c r="K150" i="4"/>
  <c r="K168" i="4"/>
  <c r="K186" i="4"/>
  <c r="K205" i="4"/>
  <c r="K208" i="4"/>
  <c r="K212" i="4"/>
  <c r="K216" i="4"/>
  <c r="E140" i="6"/>
  <c r="K140" i="6"/>
  <c r="K138" i="6"/>
  <c r="K131" i="6"/>
  <c r="E133" i="4"/>
  <c r="E72" i="6"/>
  <c r="K64" i="6"/>
  <c r="K54" i="6"/>
  <c r="K153" i="6"/>
  <c r="E10" i="6"/>
  <c r="K7" i="6"/>
  <c r="E32" i="6"/>
  <c r="E64" i="6"/>
  <c r="E42" i="6"/>
  <c r="K143" i="6"/>
  <c r="K45" i="6"/>
  <c r="K42" i="6"/>
  <c r="E24" i="4"/>
  <c r="K27" i="4"/>
  <c r="K30" i="4"/>
  <c r="E65" i="4"/>
  <c r="K70" i="4"/>
  <c r="K89" i="4"/>
  <c r="K103" i="4"/>
  <c r="K35" i="6"/>
  <c r="K80" i="6"/>
  <c r="K117" i="6"/>
  <c r="E179" i="6"/>
  <c r="K29" i="4"/>
  <c r="K92" i="4"/>
  <c r="K102" i="4"/>
  <c r="K106" i="4"/>
  <c r="K112" i="4"/>
  <c r="K115" i="4"/>
  <c r="K183" i="4"/>
  <c r="K38" i="6"/>
  <c r="K40" i="6"/>
  <c r="K41" i="6"/>
  <c r="K62" i="6"/>
  <c r="K189" i="6"/>
  <c r="E25" i="4"/>
  <c r="E58" i="4"/>
  <c r="J83" i="4"/>
  <c r="K59" i="6"/>
  <c r="K12" i="4"/>
  <c r="K47" i="4"/>
  <c r="K71" i="4"/>
  <c r="K74" i="4"/>
  <c r="K101" i="4"/>
  <c r="K128" i="4"/>
  <c r="K77" i="6"/>
  <c r="K106" i="6"/>
  <c r="K109" i="6"/>
  <c r="K113" i="6"/>
  <c r="K119" i="6"/>
  <c r="K167" i="6"/>
  <c r="K171" i="6"/>
  <c r="K178" i="6"/>
  <c r="K205" i="6"/>
  <c r="K215" i="6"/>
  <c r="U118" i="4"/>
  <c r="V118" i="4" s="1"/>
  <c r="H118" i="4"/>
  <c r="H109" i="6"/>
  <c r="E109" i="6"/>
  <c r="H68" i="4"/>
  <c r="U6" i="4"/>
  <c r="V6" i="4" s="1"/>
  <c r="E16" i="4"/>
  <c r="U42" i="4"/>
  <c r="V42" i="4" s="1"/>
  <c r="G53" i="4"/>
  <c r="H53" i="4" s="1"/>
  <c r="U10" i="4"/>
  <c r="V10" i="4" s="1"/>
  <c r="E10" i="4"/>
  <c r="H47" i="4"/>
  <c r="E47" i="4"/>
  <c r="U82" i="4"/>
  <c r="V82" i="4" s="1"/>
  <c r="H82" i="4"/>
  <c r="U92" i="4"/>
  <c r="V92" i="4" s="1"/>
  <c r="E92" i="4"/>
  <c r="H176" i="4"/>
  <c r="G194" i="4"/>
  <c r="U194" i="4" s="1"/>
  <c r="V194" i="4" s="1"/>
  <c r="H46" i="6"/>
  <c r="U46" i="6"/>
  <c r="V46" i="6" s="1"/>
  <c r="U185" i="6"/>
  <c r="V185" i="6" s="1"/>
  <c r="H185" i="6"/>
  <c r="E131" i="6"/>
  <c r="E70" i="4"/>
  <c r="E54" i="4"/>
  <c r="E67" i="4" s="1"/>
  <c r="U206" i="6"/>
  <c r="V206" i="6" s="1"/>
  <c r="H23" i="4"/>
  <c r="U62" i="4"/>
  <c r="V62" i="4" s="1"/>
  <c r="H12" i="4"/>
  <c r="H113" i="6"/>
  <c r="E212" i="6"/>
  <c r="U14" i="4"/>
  <c r="V14" i="4" s="1"/>
  <c r="H14" i="4"/>
  <c r="U35" i="4"/>
  <c r="V35" i="4" s="1"/>
  <c r="H35" i="4"/>
  <c r="E35" i="4"/>
  <c r="E42" i="4"/>
  <c r="U44" i="4"/>
  <c r="V44" i="4" s="1"/>
  <c r="H44" i="4"/>
  <c r="E44" i="4"/>
  <c r="U48" i="4"/>
  <c r="V48" i="4" s="1"/>
  <c r="H48" i="4"/>
  <c r="E48" i="4"/>
  <c r="E50" i="4"/>
  <c r="U110" i="4"/>
  <c r="V110" i="4" s="1"/>
  <c r="H110" i="4"/>
  <c r="U148" i="4"/>
  <c r="V148" i="4" s="1"/>
  <c r="H148" i="4"/>
  <c r="H154" i="4"/>
  <c r="U154" i="4"/>
  <c r="V154" i="4" s="1"/>
  <c r="H38" i="6"/>
  <c r="E38" i="6"/>
  <c r="U62" i="6"/>
  <c r="V62" i="6" s="1"/>
  <c r="H62" i="6"/>
  <c r="H20" i="4"/>
  <c r="U20" i="4"/>
  <c r="V20" i="4" s="1"/>
  <c r="U65" i="4"/>
  <c r="V65" i="4" s="1"/>
  <c r="H65" i="4"/>
  <c r="E61" i="4"/>
  <c r="U12" i="6"/>
  <c r="V12" i="6" s="1"/>
  <c r="U109" i="6"/>
  <c r="V109" i="6" s="1"/>
  <c r="H180" i="4"/>
  <c r="U180" i="4"/>
  <c r="V180" i="4" s="1"/>
  <c r="U74" i="6"/>
  <c r="V74" i="6" s="1"/>
  <c r="H74" i="6"/>
  <c r="H93" i="6"/>
  <c r="U93" i="6"/>
  <c r="V93" i="6" s="1"/>
  <c r="U138" i="6"/>
  <c r="V138" i="6" s="1"/>
  <c r="H138" i="6"/>
  <c r="U142" i="6"/>
  <c r="V142" i="6" s="1"/>
  <c r="H142" i="6"/>
  <c r="U155" i="6"/>
  <c r="V155" i="6" s="1"/>
  <c r="G174" i="6"/>
  <c r="E146" i="6"/>
  <c r="E74" i="4"/>
  <c r="H77" i="6"/>
  <c r="E215" i="6"/>
  <c r="E6" i="4"/>
  <c r="E51" i="4"/>
  <c r="U188" i="6"/>
  <c r="V188" i="6" s="1"/>
  <c r="H61" i="4"/>
  <c r="E20" i="4"/>
  <c r="E46" i="6"/>
  <c r="H71" i="6"/>
  <c r="G151" i="6"/>
  <c r="E138" i="6"/>
  <c r="G139" i="4"/>
  <c r="H139" i="4" s="1"/>
  <c r="E74" i="6"/>
  <c r="E81" i="4"/>
  <c r="H81" i="4"/>
  <c r="U16" i="4"/>
  <c r="V16" i="4" s="1"/>
  <c r="E12" i="4"/>
  <c r="E23" i="4"/>
  <c r="E29" i="6"/>
  <c r="H29" i="6"/>
  <c r="U49" i="6"/>
  <c r="V49" i="6" s="1"/>
  <c r="E49" i="6"/>
  <c r="U47" i="4"/>
  <c r="V47" i="4" s="1"/>
  <c r="U116" i="4"/>
  <c r="V116" i="4" s="1"/>
  <c r="U112" i="4"/>
  <c r="V112" i="4" s="1"/>
  <c r="E117" i="6"/>
  <c r="E93" i="6"/>
  <c r="H158" i="6"/>
  <c r="G39" i="6"/>
  <c r="E62" i="6"/>
  <c r="U57" i="4"/>
  <c r="V57" i="4" s="1"/>
  <c r="E109" i="4"/>
  <c r="H10" i="4"/>
  <c r="H155" i="6"/>
  <c r="D83" i="4"/>
  <c r="U104" i="4"/>
  <c r="V104" i="4" s="1"/>
  <c r="E104" i="4"/>
  <c r="U59" i="6"/>
  <c r="V59" i="6" s="1"/>
  <c r="H59" i="6"/>
  <c r="G174" i="4"/>
  <c r="D39" i="6"/>
  <c r="D151" i="6"/>
  <c r="D207" i="6"/>
  <c r="E154" i="4"/>
  <c r="E180" i="4"/>
  <c r="D94" i="6"/>
  <c r="D124" i="6"/>
  <c r="D174" i="6"/>
  <c r="E71" i="6"/>
  <c r="K28" i="6"/>
  <c r="X28" i="6"/>
  <c r="Y28" i="6" s="1"/>
  <c r="J39" i="6"/>
  <c r="E28" i="6"/>
  <c r="X204" i="6"/>
  <c r="Y204" i="6" s="1"/>
  <c r="K204" i="6"/>
  <c r="X17" i="6"/>
  <c r="Y17" i="6" s="1"/>
  <c r="K17" i="6"/>
  <c r="E17" i="6"/>
  <c r="X21" i="6"/>
  <c r="Y21" i="6" s="1"/>
  <c r="E21" i="6"/>
  <c r="K21" i="6"/>
  <c r="X37" i="6"/>
  <c r="Y37" i="6" s="1"/>
  <c r="K37" i="6"/>
  <c r="X44" i="6"/>
  <c r="Y44" i="6" s="1"/>
  <c r="K44" i="6"/>
  <c r="E44" i="6"/>
  <c r="X56" i="6"/>
  <c r="Y56" i="6" s="1"/>
  <c r="E56" i="6"/>
  <c r="K56" i="6"/>
  <c r="X73" i="6"/>
  <c r="Y73" i="6" s="1"/>
  <c r="K73" i="6"/>
  <c r="X79" i="6"/>
  <c r="Y79" i="6" s="1"/>
  <c r="E79" i="6"/>
  <c r="X84" i="6"/>
  <c r="Y84" i="6" s="1"/>
  <c r="K84" i="6"/>
  <c r="E84" i="6"/>
  <c r="J94" i="6"/>
  <c r="K87" i="6"/>
  <c r="E87" i="6"/>
  <c r="X87" i="6"/>
  <c r="Y87" i="6" s="1"/>
  <c r="K90" i="6"/>
  <c r="E90" i="6"/>
  <c r="X90" i="6"/>
  <c r="Y90" i="6" s="1"/>
  <c r="X95" i="6"/>
  <c r="Y95" i="6" s="1"/>
  <c r="K95" i="6"/>
  <c r="X98" i="6"/>
  <c r="Y98" i="6" s="1"/>
  <c r="K98" i="6"/>
  <c r="E98" i="6"/>
  <c r="X102" i="6"/>
  <c r="Y102" i="6" s="1"/>
  <c r="K102" i="6"/>
  <c r="E102" i="6"/>
  <c r="X108" i="6"/>
  <c r="Y108" i="6" s="1"/>
  <c r="K108" i="6"/>
  <c r="E108" i="6"/>
  <c r="J124" i="6"/>
  <c r="X124" i="6" s="1"/>
  <c r="Y124" i="6" s="1"/>
  <c r="K112" i="6"/>
  <c r="X112" i="6"/>
  <c r="Y112" i="6" s="1"/>
  <c r="X118" i="6"/>
  <c r="Y118" i="6" s="1"/>
  <c r="E118" i="6"/>
  <c r="K118" i="6"/>
  <c r="K125" i="6"/>
  <c r="J139" i="6"/>
  <c r="X139" i="6" s="1"/>
  <c r="Y139" i="6" s="1"/>
  <c r="E125" i="6"/>
  <c r="X125" i="6"/>
  <c r="Y125" i="6" s="1"/>
  <c r="I139" i="6"/>
  <c r="K126" i="6"/>
  <c r="K198" i="6"/>
  <c r="X198" i="6"/>
  <c r="Y198" i="6" s="1"/>
  <c r="X214" i="6"/>
  <c r="Y214" i="6" s="1"/>
  <c r="K214" i="6"/>
  <c r="E204" i="6"/>
  <c r="K8" i="4"/>
  <c r="J22" i="4"/>
  <c r="K22" i="4" s="1"/>
  <c r="K14" i="4"/>
  <c r="E14" i="4"/>
  <c r="E18" i="4"/>
  <c r="K18" i="4"/>
  <c r="I39" i="4"/>
  <c r="K24" i="4"/>
  <c r="J39" i="4"/>
  <c r="E26" i="4"/>
  <c r="K54" i="4"/>
  <c r="I67" i="4"/>
  <c r="K56" i="4"/>
  <c r="J67" i="4"/>
  <c r="E56" i="4"/>
  <c r="E60" i="4"/>
  <c r="K60" i="4"/>
  <c r="E64" i="4"/>
  <c r="K64" i="4"/>
  <c r="K68" i="4"/>
  <c r="I83" i="4"/>
  <c r="K83" i="4" s="1"/>
  <c r="K79" i="4"/>
  <c r="E79" i="4"/>
  <c r="K82" i="4"/>
  <c r="E82" i="4"/>
  <c r="K86" i="4"/>
  <c r="I94" i="4"/>
  <c r="K95" i="4"/>
  <c r="I107" i="4"/>
  <c r="K107" i="4" s="1"/>
  <c r="K109" i="4"/>
  <c r="J124" i="4"/>
  <c r="I124" i="4"/>
  <c r="K110" i="4"/>
  <c r="K118" i="4"/>
  <c r="E118" i="4"/>
  <c r="I139" i="4"/>
  <c r="K125" i="4"/>
  <c r="E130" i="4"/>
  <c r="K130" i="4"/>
  <c r="K142" i="4"/>
  <c r="I151" i="4"/>
  <c r="J151" i="4"/>
  <c r="E145" i="4"/>
  <c r="K148" i="4"/>
  <c r="E148" i="4"/>
  <c r="K158" i="4"/>
  <c r="E158" i="4"/>
  <c r="K162" i="4"/>
  <c r="E162" i="4"/>
  <c r="E166" i="4"/>
  <c r="K166" i="4"/>
  <c r="E170" i="4"/>
  <c r="K170" i="4"/>
  <c r="K176" i="4"/>
  <c r="E176" i="4"/>
  <c r="K177" i="4"/>
  <c r="I194" i="4"/>
  <c r="J207" i="4"/>
  <c r="K207" i="4" s="1"/>
  <c r="K201" i="4"/>
  <c r="K209" i="4"/>
  <c r="I219" i="4"/>
  <c r="K219" i="4" s="1"/>
  <c r="X12" i="6"/>
  <c r="Y12" i="6" s="1"/>
  <c r="K12" i="6"/>
  <c r="J22" i="6"/>
  <c r="E12" i="6"/>
  <c r="X15" i="6"/>
  <c r="Y15" i="6" s="1"/>
  <c r="K15" i="6"/>
  <c r="E15" i="6"/>
  <c r="X158" i="6"/>
  <c r="Y158" i="6" s="1"/>
  <c r="E158" i="6"/>
  <c r="J174" i="6"/>
  <c r="X174" i="6" s="1"/>
  <c r="Y174" i="6" s="1"/>
  <c r="X164" i="6"/>
  <c r="Y164" i="6" s="1"/>
  <c r="K164" i="6"/>
  <c r="X170" i="6"/>
  <c r="Y170" i="6" s="1"/>
  <c r="E170" i="6"/>
  <c r="X176" i="6"/>
  <c r="Y176" i="6" s="1"/>
  <c r="K176" i="6"/>
  <c r="K185" i="6"/>
  <c r="E185" i="6"/>
  <c r="X185" i="6"/>
  <c r="Y185" i="6" s="1"/>
  <c r="E188" i="6"/>
  <c r="X188" i="6"/>
  <c r="Y188" i="6" s="1"/>
  <c r="K188" i="6"/>
  <c r="E192" i="6"/>
  <c r="K192" i="6"/>
  <c r="J207" i="6"/>
  <c r="X195" i="6"/>
  <c r="Y195" i="6" s="1"/>
  <c r="E195" i="6"/>
  <c r="I207" i="6"/>
  <c r="K196" i="6"/>
  <c r="X212" i="6"/>
  <c r="Y212" i="6" s="1"/>
  <c r="K212" i="6"/>
  <c r="K139" i="4"/>
  <c r="X30" i="6"/>
  <c r="Y30" i="6" s="1"/>
  <c r="K30" i="6"/>
  <c r="K31" i="6"/>
  <c r="I39" i="6"/>
  <c r="X209" i="6"/>
  <c r="Y209" i="6" s="1"/>
  <c r="K209" i="6"/>
  <c r="J219" i="6"/>
  <c r="K43" i="4"/>
  <c r="K51" i="4"/>
  <c r="K80" i="4"/>
  <c r="K90" i="4"/>
  <c r="K99" i="4"/>
  <c r="K119" i="4"/>
  <c r="K152" i="4"/>
  <c r="K181" i="4"/>
  <c r="K192" i="4"/>
  <c r="E192" i="4"/>
  <c r="K195" i="4"/>
  <c r="K202" i="4"/>
  <c r="K213" i="4"/>
  <c r="X18" i="6"/>
  <c r="Y18" i="6" s="1"/>
  <c r="K18" i="6"/>
  <c r="X46" i="6"/>
  <c r="Y46" i="6" s="1"/>
  <c r="K46" i="6"/>
  <c r="X167" i="6"/>
  <c r="Y167" i="6" s="1"/>
  <c r="E167" i="6"/>
  <c r="K177" i="6"/>
  <c r="K193" i="6"/>
  <c r="X208" i="6"/>
  <c r="Y208" i="6" s="1"/>
  <c r="K208" i="6"/>
  <c r="K41" i="4"/>
  <c r="K44" i="4"/>
  <c r="E46" i="4"/>
  <c r="J194" i="4"/>
  <c r="K196" i="4"/>
  <c r="E196" i="4"/>
  <c r="E207" i="4" s="1"/>
  <c r="E201" i="4"/>
  <c r="K203" i="4"/>
  <c r="K210" i="4"/>
  <c r="E212" i="4"/>
  <c r="E216" i="4"/>
  <c r="X132" i="6"/>
  <c r="Y132" i="6" s="1"/>
  <c r="K132" i="6"/>
  <c r="X141" i="6"/>
  <c r="Y141" i="6" s="1"/>
  <c r="X148" i="6"/>
  <c r="Y148" i="6" s="1"/>
  <c r="K148" i="6"/>
  <c r="X157" i="6"/>
  <c r="Y157" i="6" s="1"/>
  <c r="E157" i="6"/>
  <c r="X25" i="6"/>
  <c r="Y25" i="6" s="1"/>
  <c r="K25" i="6"/>
  <c r="K50" i="6"/>
  <c r="X55" i="6"/>
  <c r="Y55" i="6" s="1"/>
  <c r="E55" i="6"/>
  <c r="X111" i="6"/>
  <c r="Y111" i="6" s="1"/>
  <c r="K111" i="6"/>
  <c r="E61" i="6"/>
  <c r="E103" i="6"/>
  <c r="E105" i="6"/>
  <c r="K173" i="6"/>
  <c r="E205" i="4"/>
  <c r="E9" i="6"/>
  <c r="I124" i="6"/>
  <c r="I53" i="4"/>
  <c r="K53" i="4" s="1"/>
  <c r="K127" i="4"/>
  <c r="E101" i="6"/>
  <c r="E104" i="6"/>
  <c r="J94" i="4"/>
  <c r="E13" i="6"/>
  <c r="I107" i="6"/>
  <c r="K107" i="6" s="1"/>
  <c r="U32" i="4"/>
  <c r="V32" i="4" s="1"/>
  <c r="H32" i="4"/>
  <c r="E32" i="4"/>
  <c r="E115" i="4"/>
  <c r="H115" i="4"/>
  <c r="H183" i="4"/>
  <c r="U183" i="4"/>
  <c r="V183" i="4" s="1"/>
  <c r="E183" i="4"/>
  <c r="U57" i="6"/>
  <c r="V57" i="6" s="1"/>
  <c r="E57" i="6"/>
  <c r="G67" i="6"/>
  <c r="H86" i="6"/>
  <c r="E86" i="6"/>
  <c r="H89" i="6"/>
  <c r="E89" i="6"/>
  <c r="U89" i="6"/>
  <c r="V89" i="6" s="1"/>
  <c r="U92" i="6"/>
  <c r="V92" i="6" s="1"/>
  <c r="E92" i="6"/>
  <c r="H92" i="6"/>
  <c r="U110" i="6"/>
  <c r="V110" i="6" s="1"/>
  <c r="H110" i="6"/>
  <c r="G124" i="6"/>
  <c r="U190" i="6"/>
  <c r="V190" i="6" s="1"/>
  <c r="H190" i="6"/>
  <c r="E78" i="6"/>
  <c r="U212" i="4"/>
  <c r="V212" i="4" s="1"/>
  <c r="U208" i="4"/>
  <c r="V208" i="4" s="1"/>
  <c r="H105" i="6"/>
  <c r="U103" i="6"/>
  <c r="V103" i="6" s="1"/>
  <c r="H205" i="4"/>
  <c r="H201" i="4"/>
  <c r="E110" i="6"/>
  <c r="H57" i="6"/>
  <c r="U27" i="4"/>
  <c r="V27" i="4" s="1"/>
  <c r="H27" i="4"/>
  <c r="H43" i="4"/>
  <c r="U43" i="4"/>
  <c r="V43" i="4" s="1"/>
  <c r="H86" i="4"/>
  <c r="E86" i="4"/>
  <c r="U86" i="4"/>
  <c r="V86" i="4" s="1"/>
  <c r="D139" i="4"/>
  <c r="H134" i="4"/>
  <c r="E134" i="4"/>
  <c r="U149" i="4"/>
  <c r="V149" i="4" s="1"/>
  <c r="H149" i="4"/>
  <c r="D194" i="4"/>
  <c r="H177" i="4"/>
  <c r="E177" i="4"/>
  <c r="U177" i="4"/>
  <c r="V177" i="4" s="1"/>
  <c r="H181" i="4"/>
  <c r="U181" i="4"/>
  <c r="V181" i="4" s="1"/>
  <c r="U51" i="6"/>
  <c r="V51" i="6" s="1"/>
  <c r="H51" i="6"/>
  <c r="D139" i="6"/>
  <c r="U187" i="6"/>
  <c r="V187" i="6" s="1"/>
  <c r="E187" i="6"/>
  <c r="U8" i="4"/>
  <c r="V8" i="4" s="1"/>
  <c r="E8" i="4"/>
  <c r="U46" i="4"/>
  <c r="V46" i="4" s="1"/>
  <c r="H46" i="4"/>
  <c r="U70" i="6"/>
  <c r="V70" i="6" s="1"/>
  <c r="H70" i="6"/>
  <c r="G83" i="6"/>
  <c r="H216" i="4"/>
  <c r="H212" i="4"/>
  <c r="H208" i="4"/>
  <c r="E208" i="4"/>
  <c r="H103" i="6"/>
  <c r="U9" i="6"/>
  <c r="V9" i="6" s="1"/>
  <c r="G94" i="6"/>
  <c r="G22" i="6"/>
  <c r="U115" i="4"/>
  <c r="V115" i="4" s="1"/>
  <c r="H82" i="6"/>
  <c r="U25" i="4"/>
  <c r="V25" i="4" s="1"/>
  <c r="H25" i="4"/>
  <c r="U41" i="4"/>
  <c r="V41" i="4" s="1"/>
  <c r="E41" i="4"/>
  <c r="H41" i="4"/>
  <c r="U52" i="4"/>
  <c r="V52" i="4" s="1"/>
  <c r="H52" i="4"/>
  <c r="E52" i="4"/>
  <c r="U55" i="4"/>
  <c r="V55" i="4" s="1"/>
  <c r="H55" i="4"/>
  <c r="G67" i="4"/>
  <c r="U58" i="4"/>
  <c r="V58" i="4" s="1"/>
  <c r="H58" i="4"/>
  <c r="U66" i="4"/>
  <c r="V66" i="4" s="1"/>
  <c r="H66" i="4"/>
  <c r="U75" i="4"/>
  <c r="V75" i="4" s="1"/>
  <c r="H75" i="4"/>
  <c r="U143" i="4"/>
  <c r="V143" i="4" s="1"/>
  <c r="H143" i="4"/>
  <c r="E143" i="4"/>
  <c r="H42" i="6"/>
  <c r="G53" i="6"/>
  <c r="H53" i="6" s="1"/>
  <c r="U42" i="6"/>
  <c r="V42" i="6" s="1"/>
  <c r="E75" i="6"/>
  <c r="H75" i="6"/>
  <c r="U114" i="6"/>
  <c r="V114" i="6" s="1"/>
  <c r="H114" i="6"/>
  <c r="H176" i="6"/>
  <c r="E176" i="6"/>
  <c r="U176" i="6"/>
  <c r="V176" i="6" s="1"/>
  <c r="H29" i="4"/>
  <c r="E29" i="4"/>
  <c r="U29" i="4"/>
  <c r="V29" i="4" s="1"/>
  <c r="H136" i="4"/>
  <c r="U136" i="4"/>
  <c r="V136" i="4" s="1"/>
  <c r="H186" i="4"/>
  <c r="E186" i="4"/>
  <c r="U61" i="6"/>
  <c r="V61" i="6" s="1"/>
  <c r="H61" i="6"/>
  <c r="H119" i="6"/>
  <c r="E119" i="6"/>
  <c r="U119" i="6"/>
  <c r="V119" i="6" s="1"/>
  <c r="U135" i="6"/>
  <c r="V135" i="6" s="1"/>
  <c r="E135" i="6"/>
  <c r="E82" i="6"/>
  <c r="H78" i="6"/>
  <c r="U216" i="4"/>
  <c r="V216" i="4" s="1"/>
  <c r="U105" i="6"/>
  <c r="V105" i="6" s="1"/>
  <c r="U201" i="4"/>
  <c r="V201" i="4" s="1"/>
  <c r="G207" i="4"/>
  <c r="U205" i="4"/>
  <c r="V205" i="4" s="1"/>
  <c r="G39" i="4"/>
  <c r="E190" i="6"/>
  <c r="H8" i="4"/>
  <c r="U11" i="4"/>
  <c r="V11" i="4" s="1"/>
  <c r="H11" i="4"/>
  <c r="E11" i="4"/>
  <c r="H17" i="4"/>
  <c r="E17" i="4"/>
  <c r="D39" i="4"/>
  <c r="H34" i="4"/>
  <c r="U34" i="4"/>
  <c r="V34" i="4" s="1"/>
  <c r="E34" i="4"/>
  <c r="H37" i="4"/>
  <c r="E37" i="4"/>
  <c r="U37" i="4"/>
  <c r="V37" i="4" s="1"/>
  <c r="D53" i="4"/>
  <c r="U49" i="4"/>
  <c r="V49" i="4" s="1"/>
  <c r="H49" i="4"/>
  <c r="E49" i="4"/>
  <c r="H91" i="4"/>
  <c r="E91" i="4"/>
  <c r="U91" i="4"/>
  <c r="V91" i="4" s="1"/>
  <c r="U101" i="4"/>
  <c r="V101" i="4" s="1"/>
  <c r="H101" i="4"/>
  <c r="H108" i="4"/>
  <c r="E108" i="4"/>
  <c r="G124" i="4"/>
  <c r="U108" i="4"/>
  <c r="V108" i="4" s="1"/>
  <c r="D124" i="4"/>
  <c r="H117" i="4"/>
  <c r="E117" i="4"/>
  <c r="H121" i="4"/>
  <c r="E121" i="4"/>
  <c r="U121" i="4"/>
  <c r="V121" i="4" s="1"/>
  <c r="U141" i="4"/>
  <c r="V141" i="4" s="1"/>
  <c r="E141" i="4"/>
  <c r="H141" i="4"/>
  <c r="G151" i="4"/>
  <c r="U112" i="6"/>
  <c r="V112" i="6" s="1"/>
  <c r="E112" i="6"/>
  <c r="H112" i="6"/>
  <c r="U121" i="6"/>
  <c r="V121" i="6" s="1"/>
  <c r="E121" i="6"/>
  <c r="H121" i="6"/>
  <c r="G139" i="6"/>
  <c r="U126" i="6"/>
  <c r="V126" i="6" s="1"/>
  <c r="U157" i="6"/>
  <c r="V157" i="6" s="1"/>
  <c r="H157" i="6"/>
  <c r="U159" i="6"/>
  <c r="V159" i="6" s="1"/>
  <c r="E159" i="6"/>
  <c r="H159" i="6"/>
  <c r="E164" i="6"/>
  <c r="H164" i="6"/>
  <c r="U164" i="6"/>
  <c r="V164" i="6" s="1"/>
  <c r="U171" i="6"/>
  <c r="V171" i="6" s="1"/>
  <c r="E171" i="6"/>
  <c r="U193" i="6"/>
  <c r="V193" i="6" s="1"/>
  <c r="E193" i="6"/>
  <c r="H201" i="6"/>
  <c r="E201" i="6"/>
  <c r="E210" i="6"/>
  <c r="G219" i="6"/>
  <c r="U219" i="6" s="1"/>
  <c r="V219" i="6" s="1"/>
  <c r="D67" i="6"/>
  <c r="D83" i="6"/>
  <c r="D219" i="6"/>
  <c r="D22" i="4"/>
  <c r="D219" i="4"/>
  <c r="D194" i="6"/>
  <c r="E180" i="6"/>
  <c r="E98" i="4"/>
  <c r="E95" i="6"/>
  <c r="H106" i="4"/>
  <c r="H101" i="6"/>
  <c r="H95" i="6"/>
  <c r="E106" i="4"/>
  <c r="E102" i="4"/>
  <c r="H98" i="4"/>
  <c r="H102" i="4"/>
  <c r="E99" i="4"/>
  <c r="U99" i="6"/>
  <c r="V99" i="6" s="1"/>
  <c r="E103" i="4"/>
  <c r="H95" i="4"/>
  <c r="E95" i="4"/>
  <c r="H99" i="4"/>
  <c r="E106" i="6"/>
  <c r="H103" i="4"/>
  <c r="E100" i="4"/>
  <c r="U96" i="6"/>
  <c r="V96" i="6" s="1"/>
  <c r="E96" i="6"/>
  <c r="H97" i="4"/>
  <c r="H105" i="4"/>
  <c r="D107" i="4"/>
  <c r="D107" i="6"/>
  <c r="U106" i="6"/>
  <c r="V106" i="6" s="1"/>
  <c r="E105" i="4"/>
  <c r="E97" i="4"/>
  <c r="G107" i="6"/>
  <c r="H100" i="4"/>
  <c r="E214" i="6"/>
  <c r="N211" i="4"/>
  <c r="Q43" i="1"/>
  <c r="M43" i="6"/>
  <c r="N43" i="6" s="1"/>
  <c r="H43" i="1"/>
  <c r="M43" i="4"/>
  <c r="N43" i="4" s="1"/>
  <c r="Q49" i="1"/>
  <c r="M49" i="6"/>
  <c r="N49" i="6" s="1"/>
  <c r="H49" i="1"/>
  <c r="M49" i="4"/>
  <c r="N49" i="4" s="1"/>
  <c r="Q73" i="1"/>
  <c r="M73" i="4"/>
  <c r="N73" i="4" s="1"/>
  <c r="H73" i="1"/>
  <c r="M73" i="6"/>
  <c r="N73" i="6" s="1"/>
  <c r="Q79" i="1"/>
  <c r="M79" i="4"/>
  <c r="N79" i="4" s="1"/>
  <c r="H79" i="1"/>
  <c r="M79" i="6"/>
  <c r="N79" i="6" s="1"/>
  <c r="Q97" i="1"/>
  <c r="M97" i="6"/>
  <c r="N97" i="6" s="1"/>
  <c r="H97" i="1"/>
  <c r="M97" i="4"/>
  <c r="N97" i="4" s="1"/>
  <c r="Q103" i="1"/>
  <c r="M103" i="6"/>
  <c r="N103" i="6" s="1"/>
  <c r="H103" i="1"/>
  <c r="M103" i="4"/>
  <c r="N103" i="4" s="1"/>
  <c r="M141" i="6"/>
  <c r="H141" i="1"/>
  <c r="Q141" i="1"/>
  <c r="M141" i="4"/>
  <c r="M149" i="6"/>
  <c r="N149" i="6" s="1"/>
  <c r="H149" i="1"/>
  <c r="Q149" i="1"/>
  <c r="M149" i="4"/>
  <c r="N149" i="4" s="1"/>
  <c r="E127" i="4"/>
  <c r="X180" i="6"/>
  <c r="Y180" i="6" s="1"/>
  <c r="U48" i="6"/>
  <c r="V48" i="6" s="1"/>
  <c r="E89" i="4"/>
  <c r="G107" i="4"/>
  <c r="G194" i="6"/>
  <c r="G94" i="4"/>
  <c r="H179" i="6"/>
  <c r="G22" i="4"/>
  <c r="H13" i="4"/>
  <c r="K42" i="4"/>
  <c r="K76" i="6"/>
  <c r="H216" i="1"/>
  <c r="H137" i="1"/>
  <c r="H133" i="1"/>
  <c r="M131" i="4"/>
  <c r="N131" i="4" s="1"/>
  <c r="H129" i="1"/>
  <c r="M127" i="4"/>
  <c r="Q17" i="1"/>
  <c r="M17" i="6"/>
  <c r="N17" i="6" s="1"/>
  <c r="M17" i="4"/>
  <c r="N17" i="4" s="1"/>
  <c r="M67" i="1"/>
  <c r="M94" i="1"/>
  <c r="M124" i="1"/>
  <c r="Q13" i="1"/>
  <c r="M13" i="6"/>
  <c r="M13" i="4"/>
  <c r="N13" i="4" s="1"/>
  <c r="Q41" i="1"/>
  <c r="M41" i="6"/>
  <c r="H41" i="1"/>
  <c r="M41" i="4"/>
  <c r="N41" i="4" s="1"/>
  <c r="Q45" i="1"/>
  <c r="M45" i="6"/>
  <c r="N45" i="6" s="1"/>
  <c r="H45" i="1"/>
  <c r="M45" i="4"/>
  <c r="N45" i="4" s="1"/>
  <c r="Q71" i="1"/>
  <c r="M71" i="4"/>
  <c r="N71" i="4" s="1"/>
  <c r="H71" i="1"/>
  <c r="M71" i="6"/>
  <c r="N71" i="6" s="1"/>
  <c r="Q77" i="1"/>
  <c r="M77" i="4"/>
  <c r="N77" i="4" s="1"/>
  <c r="H77" i="1"/>
  <c r="M77" i="6"/>
  <c r="N77" i="6" s="1"/>
  <c r="Q81" i="1"/>
  <c r="M81" i="4"/>
  <c r="N81" i="4" s="1"/>
  <c r="H81" i="1"/>
  <c r="M81" i="6"/>
  <c r="N81" i="6" s="1"/>
  <c r="Q101" i="1"/>
  <c r="M101" i="6"/>
  <c r="N101" i="6" s="1"/>
  <c r="H101" i="1"/>
  <c r="M101" i="4"/>
  <c r="N101" i="4" s="1"/>
  <c r="M143" i="4"/>
  <c r="N143" i="4" s="1"/>
  <c r="M143" i="6"/>
  <c r="N143" i="6" s="1"/>
  <c r="H143" i="1"/>
  <c r="M147" i="4"/>
  <c r="N147" i="4" s="1"/>
  <c r="M147" i="6"/>
  <c r="N147" i="6" s="1"/>
  <c r="H147" i="1"/>
  <c r="K124" i="6"/>
  <c r="M139" i="6"/>
  <c r="K66" i="6"/>
  <c r="E96" i="4"/>
  <c r="K104" i="6"/>
  <c r="J194" i="6"/>
  <c r="E48" i="6"/>
  <c r="E120" i="4"/>
  <c r="E85" i="4"/>
  <c r="I174" i="6"/>
  <c r="K174" i="6" s="1"/>
  <c r="H211" i="1"/>
  <c r="M216" i="4"/>
  <c r="N216" i="4" s="1"/>
  <c r="Q137" i="1"/>
  <c r="M135" i="4"/>
  <c r="N135" i="4" s="1"/>
  <c r="Q133" i="1"/>
  <c r="Q131" i="1"/>
  <c r="Q129" i="1"/>
  <c r="Q127" i="1"/>
  <c r="N116" i="6"/>
  <c r="Q23" i="1"/>
  <c r="Q38" i="1"/>
  <c r="H38" i="1"/>
  <c r="Q42" i="1"/>
  <c r="M42" i="6"/>
  <c r="N42" i="6" s="1"/>
  <c r="H42" i="1"/>
  <c r="M42" i="4"/>
  <c r="N42" i="4" s="1"/>
  <c r="Q44" i="1"/>
  <c r="M44" i="6"/>
  <c r="N44" i="6" s="1"/>
  <c r="H44" i="1"/>
  <c r="M44" i="4"/>
  <c r="N44" i="4" s="1"/>
  <c r="Q46" i="1"/>
  <c r="M46" i="6"/>
  <c r="N46" i="6" s="1"/>
  <c r="H46" i="1"/>
  <c r="M46" i="4"/>
  <c r="N46" i="4" s="1"/>
  <c r="Q48" i="1"/>
  <c r="M48" i="6"/>
  <c r="N48" i="6" s="1"/>
  <c r="H48" i="1"/>
  <c r="M48" i="4"/>
  <c r="N48" i="4" s="1"/>
  <c r="Q50" i="1"/>
  <c r="M50" i="6"/>
  <c r="N50" i="6" s="1"/>
  <c r="H50" i="1"/>
  <c r="M50" i="4"/>
  <c r="N50" i="4" s="1"/>
  <c r="Q52" i="1"/>
  <c r="M52" i="6"/>
  <c r="N52" i="6" s="1"/>
  <c r="H52" i="1"/>
  <c r="M52" i="4"/>
  <c r="N52" i="4" s="1"/>
  <c r="Q70" i="1"/>
  <c r="M70" i="4"/>
  <c r="N70" i="4" s="1"/>
  <c r="H70" i="1"/>
  <c r="M70" i="6"/>
  <c r="N70" i="6" s="1"/>
  <c r="Q72" i="1"/>
  <c r="M72" i="4"/>
  <c r="N72" i="4" s="1"/>
  <c r="H72" i="1"/>
  <c r="M72" i="6"/>
  <c r="N72" i="6" s="1"/>
  <c r="Q74" i="1"/>
  <c r="M74" i="4"/>
  <c r="N74" i="4" s="1"/>
  <c r="H74" i="1"/>
  <c r="M74" i="6"/>
  <c r="N74" i="6" s="1"/>
  <c r="Q76" i="1"/>
  <c r="M76" i="4"/>
  <c r="N76" i="4" s="1"/>
  <c r="H76" i="1"/>
  <c r="M76" i="6"/>
  <c r="N76" i="6" s="1"/>
  <c r="Q78" i="1"/>
  <c r="M78" i="4"/>
  <c r="N78" i="4" s="1"/>
  <c r="H78" i="1"/>
  <c r="M78" i="6"/>
  <c r="N78" i="6" s="1"/>
  <c r="Q80" i="1"/>
  <c r="M80" i="4"/>
  <c r="N80" i="4" s="1"/>
  <c r="H80" i="1"/>
  <c r="M80" i="6"/>
  <c r="N80" i="6" s="1"/>
  <c r="Q82" i="1"/>
  <c r="M82" i="4"/>
  <c r="N82" i="4" s="1"/>
  <c r="H82" i="1"/>
  <c r="M82" i="6"/>
  <c r="N82" i="6" s="1"/>
  <c r="Q96" i="1"/>
  <c r="M96" i="6"/>
  <c r="H96" i="1"/>
  <c r="M96" i="4"/>
  <c r="Q98" i="1"/>
  <c r="M98" i="6"/>
  <c r="N98" i="6" s="1"/>
  <c r="H98" i="1"/>
  <c r="M98" i="4"/>
  <c r="N98" i="4" s="1"/>
  <c r="Q100" i="1"/>
  <c r="M100" i="6"/>
  <c r="N100" i="6" s="1"/>
  <c r="H100" i="1"/>
  <c r="M100" i="4"/>
  <c r="N100" i="4" s="1"/>
  <c r="Q102" i="1"/>
  <c r="M102" i="6"/>
  <c r="N102" i="6" s="1"/>
  <c r="H102" i="1"/>
  <c r="M102" i="4"/>
  <c r="N102" i="4" s="1"/>
  <c r="Q104" i="1"/>
  <c r="M104" i="6"/>
  <c r="N104" i="6" s="1"/>
  <c r="H104" i="1"/>
  <c r="M104" i="4"/>
  <c r="N104" i="4" s="1"/>
  <c r="Q106" i="1"/>
  <c r="M106" i="6"/>
  <c r="N106" i="6" s="1"/>
  <c r="H106" i="1"/>
  <c r="M106" i="4"/>
  <c r="N106" i="4" s="1"/>
  <c r="Q47" i="1"/>
  <c r="M47" i="6"/>
  <c r="N47" i="6" s="1"/>
  <c r="H47" i="1"/>
  <c r="M47" i="4"/>
  <c r="N47" i="4" s="1"/>
  <c r="Q51" i="1"/>
  <c r="M51" i="6"/>
  <c r="N51" i="6" s="1"/>
  <c r="H51" i="1"/>
  <c r="M51" i="4"/>
  <c r="N51" i="4" s="1"/>
  <c r="Q69" i="1"/>
  <c r="M69" i="4"/>
  <c r="H69" i="1"/>
  <c r="M69" i="6"/>
  <c r="Q75" i="1"/>
  <c r="M75" i="4"/>
  <c r="N75" i="4" s="1"/>
  <c r="H75" i="1"/>
  <c r="M75" i="6"/>
  <c r="N75" i="6" s="1"/>
  <c r="Q99" i="1"/>
  <c r="M99" i="6"/>
  <c r="N99" i="6" s="1"/>
  <c r="H99" i="1"/>
  <c r="M99" i="4"/>
  <c r="N99" i="4" s="1"/>
  <c r="Q105" i="1"/>
  <c r="M105" i="6"/>
  <c r="N105" i="6" s="1"/>
  <c r="H105" i="1"/>
  <c r="M105" i="4"/>
  <c r="N105" i="4" s="1"/>
  <c r="M145" i="6"/>
  <c r="N145" i="6" s="1"/>
  <c r="H145" i="1"/>
  <c r="Q145" i="1"/>
  <c r="M145" i="4"/>
  <c r="N145" i="4" s="1"/>
  <c r="O220" i="1"/>
  <c r="Q211" i="1"/>
  <c r="G219" i="1"/>
  <c r="K83" i="6"/>
  <c r="E76" i="6"/>
  <c r="E66" i="6"/>
  <c r="E13" i="4"/>
  <c r="J67" i="6"/>
  <c r="K180" i="6"/>
  <c r="H85" i="4"/>
  <c r="H13" i="1"/>
  <c r="Q9" i="1"/>
  <c r="G22" i="1"/>
  <c r="H22" i="1" s="1"/>
  <c r="M9" i="4"/>
  <c r="M27" i="4"/>
  <c r="N27" i="4" s="1"/>
  <c r="H27" i="1"/>
  <c r="Q35" i="1"/>
  <c r="H35" i="1"/>
  <c r="G53" i="1"/>
  <c r="H53" i="1" s="1"/>
  <c r="G83" i="1"/>
  <c r="H83" i="1" s="1"/>
  <c r="G107" i="1"/>
  <c r="H107" i="1" s="1"/>
  <c r="Q176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84" i="1"/>
  <c r="Q85" i="1"/>
  <c r="Q86" i="1"/>
  <c r="Q87" i="1"/>
  <c r="Q88" i="1"/>
  <c r="Q89" i="1"/>
  <c r="Q90" i="1"/>
  <c r="Q91" i="1"/>
  <c r="Q92" i="1"/>
  <c r="Q93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L22" i="6"/>
  <c r="Q212" i="1"/>
  <c r="L67" i="4"/>
  <c r="L83" i="4"/>
  <c r="L94" i="4"/>
  <c r="L107" i="4"/>
  <c r="L207" i="4"/>
  <c r="L151" i="4"/>
  <c r="L67" i="6"/>
  <c r="L107" i="6"/>
  <c r="D220" i="7"/>
  <c r="F220" i="7" s="1"/>
  <c r="L174" i="6"/>
  <c r="L219" i="6"/>
  <c r="J220" i="7"/>
  <c r="L139" i="6"/>
  <c r="L151" i="6"/>
  <c r="I39" i="7"/>
  <c r="Q207" i="1" l="1"/>
  <c r="Q174" i="1"/>
  <c r="M220" i="7"/>
  <c r="M67" i="4"/>
  <c r="M219" i="6"/>
  <c r="M194" i="4"/>
  <c r="N194" i="4" s="1"/>
  <c r="M124" i="4"/>
  <c r="N124" i="4" s="1"/>
  <c r="M194" i="6"/>
  <c r="N194" i="6" s="1"/>
  <c r="M207" i="6"/>
  <c r="N207" i="6" s="1"/>
  <c r="I220" i="4"/>
  <c r="K151" i="6"/>
  <c r="N152" i="6"/>
  <c r="M174" i="6"/>
  <c r="N174" i="6" s="1"/>
  <c r="K94" i="4"/>
  <c r="N154" i="4"/>
  <c r="M174" i="4"/>
  <c r="L220" i="7"/>
  <c r="K151" i="4"/>
  <c r="N174" i="4"/>
  <c r="E83" i="4"/>
  <c r="Q107" i="1"/>
  <c r="Q22" i="1"/>
  <c r="Q194" i="1"/>
  <c r="Q53" i="1"/>
  <c r="M67" i="6"/>
  <c r="N67" i="6" s="1"/>
  <c r="N55" i="6"/>
  <c r="N88" i="6"/>
  <c r="M94" i="6"/>
  <c r="N94" i="6" s="1"/>
  <c r="M207" i="4"/>
  <c r="N207" i="4" s="1"/>
  <c r="M124" i="6"/>
  <c r="N124" i="6" s="1"/>
  <c r="N109" i="6"/>
  <c r="K194" i="4"/>
  <c r="M94" i="4"/>
  <c r="N94" i="4" s="1"/>
  <c r="M220" i="1"/>
  <c r="M39" i="6"/>
  <c r="N39" i="6" s="1"/>
  <c r="Q83" i="1"/>
  <c r="Q39" i="1"/>
  <c r="K67" i="4"/>
  <c r="U53" i="4"/>
  <c r="V53" i="4" s="1"/>
  <c r="E139" i="6"/>
  <c r="U219" i="4"/>
  <c r="V219" i="4" s="1"/>
  <c r="E151" i="6"/>
  <c r="U207" i="6"/>
  <c r="V207" i="6" s="1"/>
  <c r="U139" i="4"/>
  <c r="V139" i="4" s="1"/>
  <c r="H83" i="4"/>
  <c r="U53" i="6"/>
  <c r="V53" i="6" s="1"/>
  <c r="H219" i="6"/>
  <c r="E53" i="6"/>
  <c r="D220" i="6"/>
  <c r="K124" i="4"/>
  <c r="H194" i="4"/>
  <c r="E219" i="4"/>
  <c r="E124" i="6"/>
  <c r="U174" i="4"/>
  <c r="V174" i="4" s="1"/>
  <c r="H174" i="4"/>
  <c r="H39" i="6"/>
  <c r="U39" i="6"/>
  <c r="V39" i="6" s="1"/>
  <c r="E174" i="6"/>
  <c r="E22" i="6"/>
  <c r="U151" i="6"/>
  <c r="V151" i="6" s="1"/>
  <c r="H151" i="6"/>
  <c r="U174" i="6"/>
  <c r="V174" i="6" s="1"/>
  <c r="H174" i="6"/>
  <c r="E207" i="6"/>
  <c r="E151" i="4"/>
  <c r="E53" i="4"/>
  <c r="E174" i="4"/>
  <c r="X207" i="6"/>
  <c r="Y207" i="6" s="1"/>
  <c r="K207" i="6"/>
  <c r="E67" i="6"/>
  <c r="E94" i="4"/>
  <c r="E107" i="6"/>
  <c r="E194" i="6"/>
  <c r="K39" i="4"/>
  <c r="J220" i="4"/>
  <c r="E83" i="6"/>
  <c r="E124" i="4"/>
  <c r="K139" i="6"/>
  <c r="X219" i="6"/>
  <c r="Y219" i="6" s="1"/>
  <c r="K219" i="6"/>
  <c r="X22" i="6"/>
  <c r="Y22" i="6" s="1"/>
  <c r="K22" i="6"/>
  <c r="K39" i="6"/>
  <c r="X39" i="6"/>
  <c r="Y39" i="6" s="1"/>
  <c r="K94" i="6"/>
  <c r="X94" i="6"/>
  <c r="Y94" i="6" s="1"/>
  <c r="E39" i="4"/>
  <c r="H39" i="4"/>
  <c r="U39" i="4"/>
  <c r="V39" i="4" s="1"/>
  <c r="U22" i="6"/>
  <c r="V22" i="6" s="1"/>
  <c r="H22" i="6"/>
  <c r="U124" i="6"/>
  <c r="V124" i="6" s="1"/>
  <c r="H124" i="6"/>
  <c r="H67" i="6"/>
  <c r="U67" i="6"/>
  <c r="V67" i="6" s="1"/>
  <c r="E22" i="4"/>
  <c r="D220" i="4"/>
  <c r="U124" i="4"/>
  <c r="V124" i="4" s="1"/>
  <c r="H124" i="4"/>
  <c r="H207" i="4"/>
  <c r="U207" i="4"/>
  <c r="V207" i="4" s="1"/>
  <c r="U94" i="6"/>
  <c r="V94" i="6" s="1"/>
  <c r="H94" i="6"/>
  <c r="U83" i="6"/>
  <c r="V83" i="6" s="1"/>
  <c r="H83" i="6"/>
  <c r="E94" i="6"/>
  <c r="H139" i="6"/>
  <c r="U139" i="6"/>
  <c r="V139" i="6" s="1"/>
  <c r="U67" i="4"/>
  <c r="V67" i="4" s="1"/>
  <c r="H67" i="4"/>
  <c r="E139" i="4"/>
  <c r="E219" i="6"/>
  <c r="U151" i="4"/>
  <c r="V151" i="4" s="1"/>
  <c r="H151" i="4"/>
  <c r="E194" i="4"/>
  <c r="E107" i="4"/>
  <c r="H107" i="6"/>
  <c r="U107" i="6"/>
  <c r="V107" i="6" s="1"/>
  <c r="Q219" i="1"/>
  <c r="N69" i="4"/>
  <c r="M83" i="4"/>
  <c r="N83" i="4" s="1"/>
  <c r="N96" i="6"/>
  <c r="M107" i="6"/>
  <c r="N107" i="6" s="1"/>
  <c r="H94" i="4"/>
  <c r="U94" i="4"/>
  <c r="V94" i="4" s="1"/>
  <c r="N141" i="6"/>
  <c r="M151" i="6"/>
  <c r="N151" i="6" s="1"/>
  <c r="Q124" i="1"/>
  <c r="M39" i="4"/>
  <c r="N39" i="4" s="1"/>
  <c r="N127" i="4"/>
  <c r="M139" i="4"/>
  <c r="N139" i="4" s="1"/>
  <c r="U194" i="6"/>
  <c r="V194" i="6" s="1"/>
  <c r="H194" i="6"/>
  <c r="G220" i="6"/>
  <c r="M151" i="4"/>
  <c r="N151" i="4" s="1"/>
  <c r="N141" i="4"/>
  <c r="M219" i="4"/>
  <c r="Q67" i="1"/>
  <c r="L220" i="6"/>
  <c r="N9" i="4"/>
  <c r="M22" i="4"/>
  <c r="N22" i="4" s="1"/>
  <c r="N69" i="6"/>
  <c r="M83" i="6"/>
  <c r="N83" i="6" s="1"/>
  <c r="N96" i="4"/>
  <c r="M107" i="4"/>
  <c r="N107" i="4" s="1"/>
  <c r="Q139" i="1"/>
  <c r="K194" i="6"/>
  <c r="J220" i="6"/>
  <c r="X194" i="6"/>
  <c r="Y194" i="6" s="1"/>
  <c r="N139" i="6"/>
  <c r="M53" i="4"/>
  <c r="N53" i="4" s="1"/>
  <c r="N13" i="6"/>
  <c r="M22" i="6"/>
  <c r="N22" i="6" s="1"/>
  <c r="H22" i="4"/>
  <c r="U22" i="4"/>
  <c r="V22" i="4" s="1"/>
  <c r="H107" i="4"/>
  <c r="U107" i="4"/>
  <c r="V107" i="4" s="1"/>
  <c r="Q151" i="1"/>
  <c r="I220" i="6"/>
  <c r="X67" i="6"/>
  <c r="Y67" i="6" s="1"/>
  <c r="K67" i="6"/>
  <c r="N219" i="6"/>
  <c r="L220" i="4"/>
  <c r="Q94" i="1"/>
  <c r="H219" i="1"/>
  <c r="G220" i="1"/>
  <c r="H220" i="1" s="1"/>
  <c r="N67" i="4"/>
  <c r="N41" i="6"/>
  <c r="M53" i="6"/>
  <c r="N53" i="6" s="1"/>
  <c r="G220" i="4"/>
  <c r="K220" i="4" l="1"/>
  <c r="E220" i="4"/>
  <c r="E220" i="6"/>
  <c r="H220" i="6"/>
  <c r="U220" i="6"/>
  <c r="V220" i="6" s="1"/>
  <c r="M220" i="4"/>
  <c r="N220" i="4" s="1"/>
  <c r="N219" i="4"/>
  <c r="Q220" i="1"/>
  <c r="M220" i="6"/>
  <c r="N220" i="6" s="1"/>
  <c r="H220" i="4"/>
  <c r="U220" i="4"/>
  <c r="V220" i="4" s="1"/>
  <c r="K220" i="6"/>
  <c r="X220" i="6"/>
  <c r="Y220" i="6" s="1"/>
</calcChain>
</file>

<file path=xl/sharedStrings.xml><?xml version="1.0" encoding="utf-8"?>
<sst xmlns="http://schemas.openxmlformats.org/spreadsheetml/2006/main" count="994" uniqueCount="446">
  <si>
    <t>№</t>
  </si>
  <si>
    <t>Худудлар
номи</t>
  </si>
  <si>
    <r>
      <t xml:space="preserve">Жами йил бошидан касбга тайёрлашга юборилганлар  </t>
    </r>
    <r>
      <rPr>
        <i/>
        <sz val="12"/>
        <rFont val="Times New Roman"/>
        <family val="1"/>
        <charset val="204"/>
      </rPr>
      <t xml:space="preserve"> </t>
    </r>
  </si>
  <si>
    <t>Шулардан:</t>
  </si>
  <si>
    <t xml:space="preserve">Ўқишни тугатганлар          </t>
  </si>
  <si>
    <t>Ҳисобот даврида ишга жойлаштирилганлар</t>
  </si>
  <si>
    <t>Ҳисобот даврида ишга жойлаштирилмаганлар</t>
  </si>
  <si>
    <t>Ўқишдан четлаштирилганлар</t>
  </si>
  <si>
    <t>Ҳисобот даврининг охирига ўқишни давом эттираётганлар</t>
  </si>
  <si>
    <t>Миллий ҳунармандчилик йўналишида</t>
  </si>
  <si>
    <t>Қишлоқ жойларида</t>
  </si>
  <si>
    <t>Аёллар</t>
  </si>
  <si>
    <t>Касбга тайёрлашга юборилганлардан ногиронлар</t>
  </si>
  <si>
    <t>Нукус.ш.</t>
  </si>
  <si>
    <t>Амударё</t>
  </si>
  <si>
    <t>Беруний</t>
  </si>
  <si>
    <t>Қанликўл</t>
  </si>
  <si>
    <t>Қораўзак</t>
  </si>
  <si>
    <t>Кегейли</t>
  </si>
  <si>
    <t>Қўнғирот</t>
  </si>
  <si>
    <t>Мўйнок</t>
  </si>
  <si>
    <t>Нукус т</t>
  </si>
  <si>
    <t>Тахтакўпир</t>
  </si>
  <si>
    <t>Тўрткўл</t>
  </si>
  <si>
    <t>Хўжайли</t>
  </si>
  <si>
    <t>Тахиатош</t>
  </si>
  <si>
    <t>Чимбой</t>
  </si>
  <si>
    <t>Шўманой</t>
  </si>
  <si>
    <t>Элликқалъа</t>
  </si>
  <si>
    <t>Қорақалпоғистон Республикаси</t>
  </si>
  <si>
    <t>Андижон ш.</t>
  </si>
  <si>
    <t>Хонобод ш.</t>
  </si>
  <si>
    <t>Андижон т</t>
  </si>
  <si>
    <t>Асака  т</t>
  </si>
  <si>
    <t>Балиқчи  т</t>
  </si>
  <si>
    <t>Бўз т</t>
  </si>
  <si>
    <t>Булоқбоши т</t>
  </si>
  <si>
    <t>Жалақудуқ т</t>
  </si>
  <si>
    <t>Избоскан т</t>
  </si>
  <si>
    <t>Улуғнор т</t>
  </si>
  <si>
    <t>Қўрғонтепа т</t>
  </si>
  <si>
    <t>Мархамат т</t>
  </si>
  <si>
    <t>Олтинкул т</t>
  </si>
  <si>
    <t>Пахтаобод т</t>
  </si>
  <si>
    <t>Хужаобод т</t>
  </si>
  <si>
    <t>Шахрихон ьт</t>
  </si>
  <si>
    <t xml:space="preserve">Андижон </t>
  </si>
  <si>
    <t>Бухоро шаҳар</t>
  </si>
  <si>
    <t>Когон  шаҳар</t>
  </si>
  <si>
    <t xml:space="preserve">Бухоро тумани </t>
  </si>
  <si>
    <t>Вобкент тумани</t>
  </si>
  <si>
    <t xml:space="preserve">Жондор тумани </t>
  </si>
  <si>
    <t xml:space="preserve">Когон тумани </t>
  </si>
  <si>
    <t xml:space="preserve">Олот тумани </t>
  </si>
  <si>
    <t xml:space="preserve">Пешку тумани </t>
  </si>
  <si>
    <t xml:space="preserve">Ромитан тумани </t>
  </si>
  <si>
    <t xml:space="preserve">Шофиркон тумани </t>
  </si>
  <si>
    <t xml:space="preserve">Қоракўл тумани </t>
  </si>
  <si>
    <t xml:space="preserve">Қ-Бозор тумани </t>
  </si>
  <si>
    <t xml:space="preserve">Ғиждувон тумани </t>
  </si>
  <si>
    <t xml:space="preserve">Бухоро  </t>
  </si>
  <si>
    <t xml:space="preserve">Арнасой </t>
  </si>
  <si>
    <t xml:space="preserve">Бахмал </t>
  </si>
  <si>
    <t xml:space="preserve">Галлаорол </t>
  </si>
  <si>
    <t xml:space="preserve">Дустлик  </t>
  </si>
  <si>
    <t>Шароф Рашидов</t>
  </si>
  <si>
    <t xml:space="preserve">Зарбдор </t>
  </si>
  <si>
    <t xml:space="preserve">Зафаробод </t>
  </si>
  <si>
    <t xml:space="preserve">Зомин   </t>
  </si>
  <si>
    <t xml:space="preserve">Мирзачўл  </t>
  </si>
  <si>
    <t xml:space="preserve">Пахтакор </t>
  </si>
  <si>
    <t xml:space="preserve">Фориш </t>
  </si>
  <si>
    <t xml:space="preserve">Янгиобод </t>
  </si>
  <si>
    <t>Жиззах шахар</t>
  </si>
  <si>
    <t xml:space="preserve">Жиззах </t>
  </si>
  <si>
    <t>Қарши ш.</t>
  </si>
  <si>
    <t>Ғузор</t>
  </si>
  <si>
    <t>Деҳқонобод</t>
  </si>
  <si>
    <t>Қамаши</t>
  </si>
  <si>
    <t>Қарши т</t>
  </si>
  <si>
    <t>Касби</t>
  </si>
  <si>
    <t>Китоб</t>
  </si>
  <si>
    <t>Косон</t>
  </si>
  <si>
    <t>Миришкор</t>
  </si>
  <si>
    <t>Муборак</t>
  </si>
  <si>
    <t>Нишон</t>
  </si>
  <si>
    <t>Чироқчи</t>
  </si>
  <si>
    <t>Шаҳрисабз т.</t>
  </si>
  <si>
    <t>Шаҳрисабз ш.</t>
  </si>
  <si>
    <t>Яккабоғ</t>
  </si>
  <si>
    <t xml:space="preserve">Қашқадарё </t>
  </si>
  <si>
    <t>Навоий шаҳри</t>
  </si>
  <si>
    <t>Зарафшон шаҳри</t>
  </si>
  <si>
    <t>Учқудуқ тумани</t>
  </si>
  <si>
    <t>Кармана тумани</t>
  </si>
  <si>
    <t>Қизилтепа тумани</t>
  </si>
  <si>
    <t>Конимех тумани</t>
  </si>
  <si>
    <t>Навбахор тумани</t>
  </si>
  <si>
    <t>Нурота тумани</t>
  </si>
  <si>
    <t>Томди тумани</t>
  </si>
  <si>
    <t>Хатирчи тумани</t>
  </si>
  <si>
    <t xml:space="preserve">Навоий </t>
  </si>
  <si>
    <t>Наманган ш</t>
  </si>
  <si>
    <t>Мингбулоқ т</t>
  </si>
  <si>
    <t>Косонсой т</t>
  </si>
  <si>
    <t>Наманган т</t>
  </si>
  <si>
    <t>Норин т</t>
  </si>
  <si>
    <t>Поп т</t>
  </si>
  <si>
    <t>Тўрақўрғон т</t>
  </si>
  <si>
    <t>Уйчи т</t>
  </si>
  <si>
    <t>Учқўрғон т</t>
  </si>
  <si>
    <t>Чортоқ т</t>
  </si>
  <si>
    <t>Чуст т</t>
  </si>
  <si>
    <t>Янгиқўрғон т</t>
  </si>
  <si>
    <t xml:space="preserve">Наманган </t>
  </si>
  <si>
    <t>Самарканд шахар</t>
  </si>
  <si>
    <t>Каттакургон шахар</t>
  </si>
  <si>
    <t>Окдаре тумани</t>
  </si>
  <si>
    <t>Булунгур тумани</t>
  </si>
  <si>
    <t>Жомбой тумани</t>
  </si>
  <si>
    <t>Иштихон тумани</t>
  </si>
  <si>
    <t>Каттакургон тумани</t>
  </si>
  <si>
    <t>Кушрабод тумани</t>
  </si>
  <si>
    <t>Нарпай тумани</t>
  </si>
  <si>
    <t>Пайарик тумани</t>
  </si>
  <si>
    <t>Пахтачи тумани</t>
  </si>
  <si>
    <t>Пастдаргом тумани</t>
  </si>
  <si>
    <t>Самарканд тумани</t>
  </si>
  <si>
    <t>Нуробод тумани</t>
  </si>
  <si>
    <t>Ургут тумани</t>
  </si>
  <si>
    <t>Тайлок тумани</t>
  </si>
  <si>
    <t xml:space="preserve">Самарқанд </t>
  </si>
  <si>
    <t>Термиз шаҳри</t>
  </si>
  <si>
    <t xml:space="preserve">Ангор  </t>
  </si>
  <si>
    <t xml:space="preserve">Бойсун   </t>
  </si>
  <si>
    <t xml:space="preserve">Денов   </t>
  </si>
  <si>
    <t>Жарқўрғон</t>
  </si>
  <si>
    <t>Қизириқ</t>
  </si>
  <si>
    <t>Қумқўрғон</t>
  </si>
  <si>
    <t xml:space="preserve">Музработ </t>
  </si>
  <si>
    <t xml:space="preserve">Олтинсой </t>
  </si>
  <si>
    <t xml:space="preserve">Сариосиё  </t>
  </si>
  <si>
    <t xml:space="preserve">Термиз    </t>
  </si>
  <si>
    <t xml:space="preserve">Узун </t>
  </si>
  <si>
    <t xml:space="preserve">Шеробод  </t>
  </si>
  <si>
    <t>Шўрчи</t>
  </si>
  <si>
    <t xml:space="preserve">Сурхондарё </t>
  </si>
  <si>
    <t>Гулистон шаҳри</t>
  </si>
  <si>
    <t xml:space="preserve">Янгиер шаҳри </t>
  </si>
  <si>
    <t>Ширин шаҳри</t>
  </si>
  <si>
    <t>Оқолтин тумани</t>
  </si>
  <si>
    <t>Боёвут тумани</t>
  </si>
  <si>
    <t>Гулистон тумани</t>
  </si>
  <si>
    <t>Мирзаобод тумани</t>
  </si>
  <si>
    <t>Сайхунобод тумани</t>
  </si>
  <si>
    <t>Сардоба тумани</t>
  </si>
  <si>
    <t>Сирдарё тумани</t>
  </si>
  <si>
    <t>Ховос тумани</t>
  </si>
  <si>
    <t xml:space="preserve">Сирдарё </t>
  </si>
  <si>
    <t>Олмалиқ ш</t>
  </si>
  <si>
    <t>Ангрен ш</t>
  </si>
  <si>
    <t>Бекобод ш</t>
  </si>
  <si>
    <t>Чирчиқ ш</t>
  </si>
  <si>
    <t>Оққўрғон т</t>
  </si>
  <si>
    <t>Охангарон ш</t>
  </si>
  <si>
    <t>Охангарон т</t>
  </si>
  <si>
    <t>Бекобод т</t>
  </si>
  <si>
    <t>Бўстонлиқ т</t>
  </si>
  <si>
    <t>Бўка т</t>
  </si>
  <si>
    <t>Тошкент т</t>
  </si>
  <si>
    <t>Зангиота т</t>
  </si>
  <si>
    <t>Қибрай т</t>
  </si>
  <si>
    <t>Қуйичирчиқ т</t>
  </si>
  <si>
    <t>Паркент т</t>
  </si>
  <si>
    <t>Пискент т</t>
  </si>
  <si>
    <t>Нурафшон ш</t>
  </si>
  <si>
    <t>Ўртачирчиқ т</t>
  </si>
  <si>
    <t>Чиноз т</t>
  </si>
  <si>
    <t>Юқоричирчиқ т</t>
  </si>
  <si>
    <t>Янгийўл ш</t>
  </si>
  <si>
    <t>Янгийўл т</t>
  </si>
  <si>
    <t xml:space="preserve">Тошкент </t>
  </si>
  <si>
    <t>Қувасой ш.</t>
  </si>
  <si>
    <t>Қўқон ш.</t>
  </si>
  <si>
    <t>Марғилон ш.</t>
  </si>
  <si>
    <t>Фарғона ш.</t>
  </si>
  <si>
    <t>Бешариқ т.</t>
  </si>
  <si>
    <t>Боғдод т.</t>
  </si>
  <si>
    <t>Бувайда т.</t>
  </si>
  <si>
    <t>Данғара т.</t>
  </si>
  <si>
    <t>Ёзёвон т.</t>
  </si>
  <si>
    <t>Қува т.</t>
  </si>
  <si>
    <t>Олтиариқ т.</t>
  </si>
  <si>
    <t>Қўштепа т.</t>
  </si>
  <si>
    <t>Риштон т.</t>
  </si>
  <si>
    <t>Сўх т.</t>
  </si>
  <si>
    <t>Тошлоқ т.</t>
  </si>
  <si>
    <t>Ўзбекистон т.</t>
  </si>
  <si>
    <t>Учкўприк т.</t>
  </si>
  <si>
    <t>Фарғона т.</t>
  </si>
  <si>
    <t>Фурқат т.</t>
  </si>
  <si>
    <t xml:space="preserve">Фарғона </t>
  </si>
  <si>
    <t>Урганч ш</t>
  </si>
  <si>
    <t>Хива ш</t>
  </si>
  <si>
    <t>Боғот т</t>
  </si>
  <si>
    <t>Гурлан т</t>
  </si>
  <si>
    <t>Қўшкўпир т</t>
  </si>
  <si>
    <t>Урганч т</t>
  </si>
  <si>
    <t>Хазорасп т</t>
  </si>
  <si>
    <t>Хонқа т</t>
  </si>
  <si>
    <t>Хива т</t>
  </si>
  <si>
    <t>Шовот т</t>
  </si>
  <si>
    <t>Янгиариқ т</t>
  </si>
  <si>
    <t>Янгибозор т</t>
  </si>
  <si>
    <t xml:space="preserve">Хоразм </t>
  </si>
  <si>
    <t>Бектемир</t>
  </si>
  <si>
    <t xml:space="preserve">Мирзо Улуғбек </t>
  </si>
  <si>
    <t xml:space="preserve">Миробод </t>
  </si>
  <si>
    <t xml:space="preserve">Олмазор </t>
  </si>
  <si>
    <t>Сергели</t>
  </si>
  <si>
    <t xml:space="preserve">Учтепа </t>
  </si>
  <si>
    <t xml:space="preserve">Чилонзор </t>
  </si>
  <si>
    <t xml:space="preserve">Шайхонтоҳур </t>
  </si>
  <si>
    <t xml:space="preserve">Юнусобод </t>
  </si>
  <si>
    <t xml:space="preserve">Яккасарой </t>
  </si>
  <si>
    <t>Яшнобод</t>
  </si>
  <si>
    <t>Тошкент ш</t>
  </si>
  <si>
    <t>Республика бўйича жами:</t>
  </si>
  <si>
    <t>Жами 2019 йилда касбга тайёрлаш ва қайта тайёрлаш
Дастури</t>
  </si>
  <si>
    <t>6 (5/3*100)</t>
  </si>
  <si>
    <t>11 (12+13)</t>
  </si>
  <si>
    <t>15 (5-11-14)</t>
  </si>
  <si>
    <t>2019 йил 
 дастурга нисбатан, 
% ҳисобида</t>
  </si>
  <si>
    <t>Амударё т</t>
  </si>
  <si>
    <t>Беруний т</t>
  </si>
  <si>
    <t>Қанликўл т</t>
  </si>
  <si>
    <t>Қўнғирот т</t>
  </si>
  <si>
    <t>Тахтакўпир т</t>
  </si>
  <si>
    <t>Тўрткўл т</t>
  </si>
  <si>
    <t>Хўжайли т</t>
  </si>
  <si>
    <t>Чимбой т</t>
  </si>
  <si>
    <t>Элликкалъа т</t>
  </si>
  <si>
    <t xml:space="preserve">Асака  </t>
  </si>
  <si>
    <t xml:space="preserve">Балиқчи  </t>
  </si>
  <si>
    <t xml:space="preserve">Бўз </t>
  </si>
  <si>
    <t xml:space="preserve">Булоқбоши </t>
  </si>
  <si>
    <t>Жалақудуқ</t>
  </si>
  <si>
    <t xml:space="preserve">Избоскан </t>
  </si>
  <si>
    <t xml:space="preserve">Улуғнор </t>
  </si>
  <si>
    <t xml:space="preserve">Қўрғонтепа </t>
  </si>
  <si>
    <t xml:space="preserve">Мархамат </t>
  </si>
  <si>
    <t xml:space="preserve">Олтинкул </t>
  </si>
  <si>
    <t xml:space="preserve">Пахтаобод </t>
  </si>
  <si>
    <t xml:space="preserve">Хужаобод </t>
  </si>
  <si>
    <t xml:space="preserve">Шахрихон </t>
  </si>
  <si>
    <t xml:space="preserve">Бухоро </t>
  </si>
  <si>
    <t>Мирзачул</t>
  </si>
  <si>
    <t>Жиззах ш</t>
  </si>
  <si>
    <t>Қувасой ш</t>
  </si>
  <si>
    <t>Қўқон ш</t>
  </si>
  <si>
    <t>Бешариқ т</t>
  </si>
  <si>
    <t>Бувайда т</t>
  </si>
  <si>
    <t>Қува т</t>
  </si>
  <si>
    <t>Олтиариқ т</t>
  </si>
  <si>
    <t>Қўштепа т</t>
  </si>
  <si>
    <t>Риштон т</t>
  </si>
  <si>
    <t>Сўх т</t>
  </si>
  <si>
    <t>Тошлоқ т</t>
  </si>
  <si>
    <t>Ўзбекистон т</t>
  </si>
  <si>
    <t>Фурқат т</t>
  </si>
  <si>
    <t>М.Улугбек</t>
  </si>
  <si>
    <t>Миробод</t>
  </si>
  <si>
    <t>Олмазор</t>
  </si>
  <si>
    <t>Учтепа</t>
  </si>
  <si>
    <t>Чилонзор</t>
  </si>
  <si>
    <t>Шайхонтохур</t>
  </si>
  <si>
    <t>Юнусобод</t>
  </si>
  <si>
    <t>Яккасарой</t>
  </si>
  <si>
    <t>АБКМга иш сўраб мурожаат қилганлар сони</t>
  </si>
  <si>
    <t>аёллар</t>
  </si>
  <si>
    <t>Мўйноқ т</t>
  </si>
  <si>
    <t>Арнасой</t>
  </si>
  <si>
    <t>Галлаорол</t>
  </si>
  <si>
    <t>Дустлик</t>
  </si>
  <si>
    <t>Зарбдор</t>
  </si>
  <si>
    <t>Зафаробод</t>
  </si>
  <si>
    <t>Зомин</t>
  </si>
  <si>
    <t>Пахтакор</t>
  </si>
  <si>
    <t>Фориш</t>
  </si>
  <si>
    <t>Янгиобод</t>
  </si>
  <si>
    <t xml:space="preserve">Касби </t>
  </si>
  <si>
    <t>Навбаҳор тумани</t>
  </si>
  <si>
    <t>Термиз шахри</t>
  </si>
  <si>
    <t>Ангор</t>
  </si>
  <si>
    <t>Бойсун</t>
  </si>
  <si>
    <t>Денов</t>
  </si>
  <si>
    <t>Жаркургон</t>
  </si>
  <si>
    <t>Кизирик</t>
  </si>
  <si>
    <t>Кумкўргон</t>
  </si>
  <si>
    <t>Музработ</t>
  </si>
  <si>
    <t>Олтинсой</t>
  </si>
  <si>
    <t>Сариосиё</t>
  </si>
  <si>
    <t>Термиз</t>
  </si>
  <si>
    <t>Узун</t>
  </si>
  <si>
    <t>Шеробод</t>
  </si>
  <si>
    <t>ОЛМАЛИК</t>
  </si>
  <si>
    <t>АНГРЕН</t>
  </si>
  <si>
    <t>БЕКОБОД Ш</t>
  </si>
  <si>
    <t>ЧИРЧИК</t>
  </si>
  <si>
    <t>ОККУРГОН</t>
  </si>
  <si>
    <t>ОХАНГАРОН Ш</t>
  </si>
  <si>
    <t>ОХАНГАРОН Т</t>
  </si>
  <si>
    <t>БЕКОБОД</t>
  </si>
  <si>
    <t>БУСТОНЛИК</t>
  </si>
  <si>
    <t>БУКА</t>
  </si>
  <si>
    <t>ТОШКЕНТ Т</t>
  </si>
  <si>
    <t>ЗАНГИОТА</t>
  </si>
  <si>
    <t>КИБРАЙ</t>
  </si>
  <si>
    <t>КУЙИЧИРЧИК</t>
  </si>
  <si>
    <t>ПАРКЕНТ</t>
  </si>
  <si>
    <t>ПИСКЕНТ</t>
  </si>
  <si>
    <t>НУРАФШОН Ш</t>
  </si>
  <si>
    <t>ЎРТАЧИРЧИК</t>
  </si>
  <si>
    <t>ЧИНОЗ</t>
  </si>
  <si>
    <t>ЮКОРИЧИРЧИК</t>
  </si>
  <si>
    <t>ЯНГИЙУЛ Ш</t>
  </si>
  <si>
    <t>ЯНГИЙУЛ Т</t>
  </si>
  <si>
    <t>Урганч ш.</t>
  </si>
  <si>
    <t>Республика 
бўйича жами:</t>
  </si>
  <si>
    <t>Т/р</t>
  </si>
  <si>
    <t xml:space="preserve">Худудлар
</t>
  </si>
  <si>
    <t>Жами ишга жойлашганлар</t>
  </si>
  <si>
    <t>Шундан;</t>
  </si>
  <si>
    <t>Касб хунарга 
ўқитилганлар сони</t>
  </si>
  <si>
    <t>Ишсиз деб этироф этилганлар йил бошидан (ишсизлик нафакаси тайинланганлар)</t>
  </si>
  <si>
    <t>шундан:</t>
  </si>
  <si>
    <t>Хисобот  ойи охирида иш изловчи сифатида рўйхатда турганлар</t>
  </si>
  <si>
    <t>Доимий ишларга</t>
  </si>
  <si>
    <t>Вақтинчалик ишларга (жамоат ишлари)</t>
  </si>
  <si>
    <t>Хисобот  охирида ишсизлик нафакасини олаётганлар</t>
  </si>
  <si>
    <t xml:space="preserve"> ишсизлар</t>
  </si>
  <si>
    <t>Йиллик  режа</t>
  </si>
  <si>
    <t>Амалда</t>
  </si>
  <si>
    <t>Фоизда 
(%)</t>
  </si>
  <si>
    <t>Нукус ш.</t>
  </si>
  <si>
    <t>Қараўзак т</t>
  </si>
  <si>
    <t>Кегейли т</t>
  </si>
  <si>
    <t>Тахиатош.т</t>
  </si>
  <si>
    <t>Шўманай т</t>
  </si>
  <si>
    <t xml:space="preserve">
Андижон  
</t>
  </si>
  <si>
    <t xml:space="preserve">
Бухоро 
</t>
  </si>
  <si>
    <t>Бахмал</t>
  </si>
  <si>
    <t xml:space="preserve">
Жиззах 
</t>
  </si>
  <si>
    <t>Қарши т.</t>
  </si>
  <si>
    <t xml:space="preserve">
Қашқадарё 
</t>
  </si>
  <si>
    <t>Учқудуқ  тумани</t>
  </si>
  <si>
    <t xml:space="preserve">
Навоий 
</t>
  </si>
  <si>
    <t>Мингбулок т</t>
  </si>
  <si>
    <t>Туракургон т</t>
  </si>
  <si>
    <t>Учкургон т</t>
  </si>
  <si>
    <t>Чорток т</t>
  </si>
  <si>
    <t>Янгикургон т</t>
  </si>
  <si>
    <t xml:space="preserve">
Наманган 
</t>
  </si>
  <si>
    <t>Самарқанд шахар</t>
  </si>
  <si>
    <t>Каттақўрғон шаҳар</t>
  </si>
  <si>
    <t>Оқдарё тумани</t>
  </si>
  <si>
    <t>Каттақургон тумани</t>
  </si>
  <si>
    <t>Қўшрабод тумани</t>
  </si>
  <si>
    <t>Пайариқ тумани</t>
  </si>
  <si>
    <t>Пастдарғом тумани</t>
  </si>
  <si>
    <t>Самарқанд туман</t>
  </si>
  <si>
    <t xml:space="preserve">Тайлоқ тумани </t>
  </si>
  <si>
    <t xml:space="preserve">
Самарқанд 
</t>
  </si>
  <si>
    <t xml:space="preserve">
Сурхондарё 
</t>
  </si>
  <si>
    <t>Гулистон ш.</t>
  </si>
  <si>
    <t>Янгиер ш.</t>
  </si>
  <si>
    <t>Ширин ш.</t>
  </si>
  <si>
    <t>Околтин т.</t>
  </si>
  <si>
    <t>Боёвут т.</t>
  </si>
  <si>
    <t>Гулистон т.</t>
  </si>
  <si>
    <t>Мирзаобод т .</t>
  </si>
  <si>
    <t>Сайхунобод т.</t>
  </si>
  <si>
    <t>Сардоба т.</t>
  </si>
  <si>
    <t>Сирдарё т.</t>
  </si>
  <si>
    <t>Ховос т.</t>
  </si>
  <si>
    <t xml:space="preserve">
Сирдарё 
</t>
  </si>
  <si>
    <t xml:space="preserve">
Тошкент 
</t>
  </si>
  <si>
    <t>Маргилон ш</t>
  </si>
  <si>
    <t>Фаргона ш</t>
  </si>
  <si>
    <t>Богдод т</t>
  </si>
  <si>
    <t>Дангара т</t>
  </si>
  <si>
    <t>Ёзевон т</t>
  </si>
  <si>
    <t>Учкуприк т</t>
  </si>
  <si>
    <t>Фаргона т</t>
  </si>
  <si>
    <t xml:space="preserve">
Фарғона 
</t>
  </si>
  <si>
    <t>Богот т.</t>
  </si>
  <si>
    <t>Гурлан т.</t>
  </si>
  <si>
    <t xml:space="preserve">Кушкупир т </t>
  </si>
  <si>
    <t>Урганч т.</t>
  </si>
  <si>
    <t>Хазорасп т.</t>
  </si>
  <si>
    <t>Хонка т.</t>
  </si>
  <si>
    <t>Шовот т.</t>
  </si>
  <si>
    <t>Янгиарик т.</t>
  </si>
  <si>
    <t>Янгибозор т.</t>
  </si>
  <si>
    <t xml:space="preserve">
Хоразм 
</t>
  </si>
  <si>
    <t xml:space="preserve">
Тошкент ш
</t>
  </si>
  <si>
    <t xml:space="preserve">
Худудлар 
номи
</t>
  </si>
  <si>
    <t xml:space="preserve">Андижон  </t>
  </si>
  <si>
    <t>Тошкент в</t>
  </si>
  <si>
    <t xml:space="preserve">2019 йил январь-март ойларида давомида  Ўзбекистон Республикаси бўйича Аҳоли бандлигига кўмаклашиш марказларга мурожаат қилган фуқаролар тўғрисида 
Маълумот  </t>
  </si>
  <si>
    <t>Ўзбекистон Республикасида 2019 йил январ-март ойларида ишсиз деб эътироф этилган фуқароларни касбга тайёрлаш, 
қайта тайёрлаш ва уларнинг малакасини ошириш параметрларининг бажарилиши тўғрисида
МАЪЛУМОТ</t>
  </si>
  <si>
    <t>2019 йил 1 апрель холатига маълумот</t>
  </si>
  <si>
    <t>январ-феврал ойларида касбга тайёрлашга юборилганлар</t>
  </si>
  <si>
    <t>хақиқатда март ойида касбга тайёрлашга юборилганлар</t>
  </si>
  <si>
    <t>2019 йил 1 апрел холатига маълумот</t>
  </si>
  <si>
    <t>2019 йил январ-март ойларида Ўзбекистон Республикаси бўйича Аҳоли бандлигига кўмаклашиш марказларига мурожаат қилган фуқаролар тўғрисида 
МАЪЛУМОТ</t>
  </si>
  <si>
    <t>1-чорак 
Дастур</t>
  </si>
  <si>
    <t xml:space="preserve">1-чорак 
Амалда </t>
  </si>
  <si>
    <t>%</t>
  </si>
  <si>
    <t>Ишсиз деб этироф этилганлар сони</t>
  </si>
  <si>
    <t>Жамоат ишига жалб этилганлар сони</t>
  </si>
  <si>
    <t>Ишга жойлаштирилганлар сони</t>
  </si>
  <si>
    <t>Жами;</t>
  </si>
  <si>
    <t>Жами кўрсатилган хизматлар</t>
  </si>
  <si>
    <t>Жамоат ишига жалб қилинганлар</t>
  </si>
  <si>
    <t>ёшлар</t>
  </si>
  <si>
    <t>Худуд номи</t>
  </si>
  <si>
    <t>ЖАМИ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</si>
  <si>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</si>
  <si>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</si>
  <si>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</si>
  <si>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</si>
  <si>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</si>
  <si>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</si>
  <si>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</si>
  <si>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</si>
  <si>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</si>
  <si>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</si>
  <si>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</si>
  <si>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</si>
  <si>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шахри</t>
  </si>
  <si>
    <t xml:space="preserve">Мурожаат 
қилган жисмоний шахслар сони </t>
  </si>
  <si>
    <t>Ишга 
жойлашган-лар</t>
  </si>
  <si>
    <t>Қасб-ҳунарга ўқитилган-лар</t>
  </si>
  <si>
    <t>Ишсиз деб этироф этилганлар</t>
  </si>
  <si>
    <t xml:space="preserve"> Республика бўйича 2023 йил январь-октябрь ойларида туман (шаҳар) Камбағалликни қисқартириш ва бандликка
кўмаклашиш бўлимига мурожаат қилган фуқароларга кўрсатилган хизматлар тўғрисида 
МАЪЛУМОТ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</si>
</sst>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0.0"/>
    <numFmt numFmtId="168" formatCode="#,##0.0"/>
    <numFmt numFmtId="169" formatCode="#"/>
    <numFmt numFmtId="170" formatCode="_-* #,##0.00\ &quot;?.&quot;_-;\-* #,##0.00\ &quot;?.&quot;_-;_-* &quot;-&quot;??\ &quot;?.&quot;_-;_-@_-"/>
    <numFmt numFmtId="171" formatCode="_-* #,##0.00\ _?_._-;\-* #,##0.00\ _?_._-;_-* &quot;-&quot;??\ _?_._-;_-@_-"/>
    <numFmt numFmtId="172" formatCode="_-* #,##0&quot;р.&quot;_-;\-* #,##0&quot;р.&quot;_-;_-* &quot;-&quot;&quot;р.&quot;_-;_-@_-"/>
    <numFmt numFmtId="173" formatCode="\$#.00"/>
    <numFmt numFmtId="174" formatCode="%#.00"/>
    <numFmt numFmtId="175" formatCode="#\,##0.00"/>
    <numFmt numFmtId="176" formatCode="#.00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_р_._-;\-* #,##0_р_._-;_-* &quot;-&quot;_р_._-;_-@_-"/>
    <numFmt numFmtId="180" formatCode="_-* #,##0.00_р_._-;\-* #,##0.00_р_._-;_-* &quot;-&quot;??_р_._-;_-@_-"/>
    <numFmt numFmtId="181" formatCode="_-* #,##0.00&quot;р.&quot;_-;\-* #,##0.00&quot;р.&quot;_-;_-* &quot;-&quot;??&quot;р.&quot;_-;_-@_-"/>
    <numFmt numFmtId="182" formatCode="_-* #,##0.00[$€-1]_-;\-* #,##0.00[$€-1]_-;_-* &quot;-&quot;??[$€-1]_-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.00_)"/>
    <numFmt numFmtId="186" formatCode="_-* #,##0\ _d_._-;\-* #,##0\ _d_._-;_-* &quot;-&quot;\ _d_._-;_-@_-"/>
    <numFmt numFmtId="187" formatCode="_-* #,##0.00\ _d_._-;\-* #,##0.00\ _d_._-;_-* &quot;-&quot;??\ _d_._-;_-@_-"/>
    <numFmt numFmtId="188" formatCode="#,##0.0_р_."/>
    <numFmt numFmtId="189" formatCode="_-* #,##0\ _?_._-;\-* #,##0\ _?_._-;_-* &quot;-&quot;\ _?_._-;_-@_-"/>
    <numFmt numFmtId="190" formatCode="_-* #,##0.0\ _с_ў_м_-;\-* #,##0.0\ _с_ў_м_-;_-* &quot;-&quot;??\ _с_ў_м_-;_-@_-"/>
    <numFmt numFmtId="191" formatCode="0.0000"/>
    <numFmt numFmtId="192" formatCode="_-* #,##0.00\ _с_ў_м_-;\-* #,##0.00\ _с_ў_м_-;_-* &quot;-&quot;??\ _с_ў_м_-;_-@_-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indexed="35"/>
      <name val="Courier"/>
      <family val="1"/>
      <charset val="204"/>
    </font>
    <font>
      <sz val="12"/>
      <color indexed="35"/>
      <name val="Courier"/>
      <family val="3"/>
    </font>
    <font>
      <sz val="10"/>
      <color indexed="35"/>
      <name val="Courie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1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16"/>
      <name val="Courier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b/>
      <sz val="1"/>
      <color indexed="16"/>
      <name val="Courier"/>
      <family val="3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1"/>
      <charset val="204"/>
    </font>
    <font>
      <b/>
      <sz val="12"/>
      <color indexed="8"/>
      <name val="Courier"/>
      <family val="3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sz val="10"/>
      <color indexed="0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color indexed="72"/>
      <name val="Courier"/>
      <family val="3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u/>
      <sz val="16.95"/>
      <color indexed="12"/>
      <name val="Calibri"/>
      <family val="2"/>
      <charset val="204"/>
    </font>
    <font>
      <sz val="12"/>
      <name val="Arial Cyr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162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162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2"/>
      <charset val="162"/>
    </font>
    <font>
      <sz val="11"/>
      <color indexed="60"/>
      <name val="Calibri"/>
      <family val="2"/>
      <charset val="162"/>
    </font>
    <font>
      <sz val="12"/>
      <name val="BCI Times New Roman UZ"/>
      <charset val="204"/>
    </font>
    <font>
      <sz val="10"/>
      <name val="Garamond"/>
      <family val="1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BCI Times New Roman UZ"/>
      <charset val="204"/>
    </font>
    <font>
      <sz val="12"/>
      <color indexed="8"/>
      <name val="Times New Roman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0"/>
      <name val="Arial Cyr"/>
      <charset val="186"/>
    </font>
    <font>
      <sz val="11"/>
      <color indexed="52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name val="돋움"/>
      <charset val="129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"/>
      <color indexed="56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9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</fonts>
  <fills count="8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1182">
    <xf numFmtId="0" fontId="0" fillId="0" borderId="0"/>
    <xf numFmtId="0" fontId="1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43" fillId="0" borderId="0"/>
    <xf numFmtId="0" fontId="10" fillId="0" borderId="0"/>
    <xf numFmtId="0" fontId="9" fillId="0" borderId="0"/>
    <xf numFmtId="0" fontId="8" fillId="0" borderId="0"/>
    <xf numFmtId="0" fontId="1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169" fontId="48" fillId="0" borderId="0">
      <protection locked="0"/>
    </xf>
    <xf numFmtId="169" fontId="49" fillId="0" borderId="0">
      <protection locked="0"/>
    </xf>
    <xf numFmtId="169" fontId="50" fillId="0" borderId="0">
      <protection locked="0"/>
    </xf>
    <xf numFmtId="169" fontId="50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169" fontId="50" fillId="0" borderId="0">
      <protection locked="0"/>
    </xf>
    <xf numFmtId="169" fontId="50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69" fontId="50" fillId="0" borderId="0">
      <protection locked="0"/>
    </xf>
    <xf numFmtId="170" fontId="1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0" fontId="54" fillId="0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56" fillId="0" borderId="0"/>
    <xf numFmtId="0" fontId="5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6" fillId="0" borderId="0"/>
    <xf numFmtId="0" fontId="13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8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>
      <protection locked="0"/>
    </xf>
    <xf numFmtId="0" fontId="54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72" fontId="59" fillId="0" borderId="0">
      <protection locked="0"/>
    </xf>
    <xf numFmtId="0" fontId="59" fillId="0" borderId="9">
      <protection locked="0"/>
    </xf>
    <xf numFmtId="169" fontId="61" fillId="0" borderId="0">
      <protection locked="0"/>
    </xf>
    <xf numFmtId="169" fontId="62" fillId="0" borderId="0">
      <protection locked="0"/>
    </xf>
    <xf numFmtId="169" fontId="61" fillId="0" borderId="0">
      <protection locked="0"/>
    </xf>
    <xf numFmtId="169" fontId="62" fillId="0" borderId="0">
      <protection locked="0"/>
    </xf>
    <xf numFmtId="169" fontId="59" fillId="0" borderId="9">
      <protection locked="0"/>
    </xf>
    <xf numFmtId="169" fontId="60" fillId="0" borderId="9">
      <protection locked="0"/>
    </xf>
    <xf numFmtId="173" fontId="63" fillId="0" borderId="0">
      <protection locked="0"/>
    </xf>
    <xf numFmtId="169" fontId="59" fillId="0" borderId="0">
      <protection locked="0"/>
    </xf>
    <xf numFmtId="169" fontId="63" fillId="0" borderId="9">
      <protection locked="0"/>
    </xf>
    <xf numFmtId="169" fontId="59" fillId="0" borderId="9">
      <protection locked="0"/>
    </xf>
    <xf numFmtId="173" fontId="64" fillId="0" borderId="0">
      <protection locked="0"/>
    </xf>
    <xf numFmtId="169" fontId="64" fillId="0" borderId="9">
      <protection locked="0"/>
    </xf>
    <xf numFmtId="173" fontId="64" fillId="0" borderId="0">
      <protection locked="0"/>
    </xf>
    <xf numFmtId="169" fontId="64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4" fillId="0" borderId="0">
      <protection locked="0"/>
    </xf>
    <xf numFmtId="169" fontId="64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60" fillId="0" borderId="0">
      <protection locked="0"/>
    </xf>
    <xf numFmtId="169" fontId="60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0" fontId="54" fillId="0" borderId="0">
      <protection locked="0"/>
    </xf>
    <xf numFmtId="0" fontId="54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69" fontId="59" fillId="0" borderId="0">
      <protection locked="0"/>
    </xf>
    <xf numFmtId="169" fontId="59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3" fontId="63" fillId="0" borderId="0">
      <protection locked="0"/>
    </xf>
    <xf numFmtId="169" fontId="63" fillId="0" borderId="9">
      <protection locked="0"/>
    </xf>
    <xf numFmtId="174" fontId="63" fillId="0" borderId="0">
      <protection locked="0"/>
    </xf>
    <xf numFmtId="169" fontId="59" fillId="0" borderId="0">
      <protection locked="0"/>
    </xf>
    <xf numFmtId="175" fontId="63" fillId="0" borderId="0">
      <protection locked="0"/>
    </xf>
    <xf numFmtId="169" fontId="59" fillId="0" borderId="0">
      <protection locked="0"/>
    </xf>
    <xf numFmtId="174" fontId="64" fillId="0" borderId="0">
      <protection locked="0"/>
    </xf>
    <xf numFmtId="175" fontId="64" fillId="0" borderId="0">
      <protection locked="0"/>
    </xf>
    <xf numFmtId="174" fontId="64" fillId="0" borderId="0">
      <protection locked="0"/>
    </xf>
    <xf numFmtId="175" fontId="64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4" fillId="0" borderId="0">
      <protection locked="0"/>
    </xf>
    <xf numFmtId="175" fontId="64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60" fillId="0" borderId="0">
      <protection locked="0"/>
    </xf>
    <xf numFmtId="169" fontId="60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4" fontId="63" fillId="0" borderId="0">
      <protection locked="0"/>
    </xf>
    <xf numFmtId="175" fontId="63" fillId="0" borderId="0">
      <protection locked="0"/>
    </xf>
    <xf numFmtId="176" fontId="63" fillId="0" borderId="0">
      <protection locked="0"/>
    </xf>
    <xf numFmtId="169" fontId="59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3" fillId="0" borderId="0">
      <protection locked="0"/>
    </xf>
    <xf numFmtId="169" fontId="59" fillId="0" borderId="0">
      <protection locked="0"/>
    </xf>
    <xf numFmtId="176" fontId="63" fillId="0" borderId="0">
      <protection locked="0"/>
    </xf>
    <xf numFmtId="169" fontId="59" fillId="0" borderId="0">
      <protection locked="0"/>
    </xf>
    <xf numFmtId="176" fontId="63" fillId="0" borderId="0">
      <protection locked="0"/>
    </xf>
    <xf numFmtId="169" fontId="65" fillId="0" borderId="0">
      <protection locked="0"/>
    </xf>
    <xf numFmtId="169" fontId="61" fillId="0" borderId="0">
      <protection locked="0"/>
    </xf>
    <xf numFmtId="169" fontId="66" fillId="0" borderId="0">
      <protection locked="0"/>
    </xf>
    <xf numFmtId="169" fontId="66" fillId="0" borderId="0">
      <protection locked="0"/>
    </xf>
    <xf numFmtId="169" fontId="65" fillId="0" borderId="0">
      <protection locked="0"/>
    </xf>
    <xf numFmtId="169" fontId="67" fillId="0" borderId="0">
      <protection locked="0"/>
    </xf>
    <xf numFmtId="169" fontId="61" fillId="0" borderId="0">
      <protection locked="0"/>
    </xf>
    <xf numFmtId="169" fontId="68" fillId="0" borderId="0">
      <protection locked="0"/>
    </xf>
    <xf numFmtId="169" fontId="68" fillId="0" borderId="0">
      <protection locked="0"/>
    </xf>
    <xf numFmtId="169" fontId="67" fillId="0" borderId="0">
      <protection locked="0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8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69" fontId="70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0" fontId="69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0" borderId="0" applyNumberFormat="0" applyBorder="0" applyAlignment="0" applyProtection="0"/>
    <xf numFmtId="0" fontId="69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6" borderId="0" applyNumberFormat="0" applyBorder="0" applyAlignment="0" applyProtection="0"/>
    <xf numFmtId="0" fontId="69" fillId="21" borderId="0" applyNumberFormat="0" applyBorder="0" applyAlignment="0" applyProtection="0"/>
    <xf numFmtId="0" fontId="22" fillId="34" borderId="0" applyNumberFormat="0" applyBorder="0" applyAlignment="0" applyProtection="0"/>
    <xf numFmtId="0" fontId="22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22" fillId="28" borderId="0" applyNumberFormat="0" applyBorder="0" applyAlignment="0" applyProtection="0"/>
    <xf numFmtId="0" fontId="22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8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182" fontId="1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2" fontId="59" fillId="0" borderId="0">
      <protection locked="0"/>
    </xf>
    <xf numFmtId="172" fontId="59" fillId="0" borderId="0">
      <protection locked="0"/>
    </xf>
    <xf numFmtId="172" fontId="78" fillId="0" borderId="0">
      <protection locked="0"/>
    </xf>
    <xf numFmtId="172" fontId="59" fillId="0" borderId="0">
      <protection locked="0"/>
    </xf>
    <xf numFmtId="172" fontId="59" fillId="0" borderId="0">
      <protection locked="0"/>
    </xf>
    <xf numFmtId="172" fontId="59" fillId="0" borderId="0">
      <protection locked="0"/>
    </xf>
    <xf numFmtId="172" fontId="79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38" fontId="81" fillId="44" borderId="0" applyNumberFormat="0" applyBorder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9" fontId="70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0" fontId="47" fillId="0" borderId="0"/>
    <xf numFmtId="169" fontId="85" fillId="0" borderId="0">
      <protection locked="0"/>
    </xf>
    <xf numFmtId="169" fontId="86" fillId="0" borderId="0">
      <protection locked="0"/>
    </xf>
    <xf numFmtId="169" fontId="87" fillId="0" borderId="0">
      <protection locked="0"/>
    </xf>
    <xf numFmtId="169" fontId="85" fillId="0" borderId="0">
      <protection locked="0"/>
    </xf>
    <xf numFmtId="169" fontId="70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8" fillId="14" borderId="10" applyNumberFormat="0" applyAlignment="0" applyProtection="0"/>
    <xf numFmtId="10" fontId="81" fillId="45" borderId="1" applyNumberFormat="0" applyBorder="0" applyAlignment="0" applyProtection="0"/>
    <xf numFmtId="0" fontId="88" fillId="14" borderId="10" applyNumberFormat="0" applyAlignment="0" applyProtection="0"/>
    <xf numFmtId="0" fontId="88" fillId="14" borderId="10" applyNumberFormat="0" applyAlignment="0" applyProtection="0"/>
    <xf numFmtId="0" fontId="88" fillId="14" borderId="10" applyNumberFormat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185" fontId="91" fillId="0" borderId="0"/>
    <xf numFmtId="0" fontId="16" fillId="0" borderId="0"/>
    <xf numFmtId="185" fontId="91" fillId="0" borderId="0"/>
    <xf numFmtId="0" fontId="13" fillId="0" borderId="0"/>
    <xf numFmtId="0" fontId="12" fillId="47" borderId="16" applyNumberFormat="0" applyFont="0" applyAlignment="0" applyProtection="0"/>
    <xf numFmtId="0" fontId="12" fillId="47" borderId="16" applyNumberFormat="0" applyFont="0" applyAlignment="0" applyProtection="0"/>
    <xf numFmtId="0" fontId="16" fillId="47" borderId="16" applyNumberFormat="0" applyFont="0" applyAlignment="0" applyProtection="0"/>
    <xf numFmtId="0" fontId="12" fillId="47" borderId="16" applyNumberFormat="0" applyFont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92" fillId="0" borderId="0">
      <protection locked="0"/>
    </xf>
    <xf numFmtId="169" fontId="72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169" fontId="71" fillId="0" borderId="0">
      <protection locked="0"/>
    </xf>
    <xf numFmtId="169" fontId="70" fillId="0" borderId="0">
      <protection locked="0"/>
    </xf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10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94" fillId="48" borderId="0">
      <alignment horizontal="left" vertical="top"/>
    </xf>
    <xf numFmtId="0" fontId="95" fillId="48" borderId="0">
      <alignment horizontal="center" vertical="center"/>
    </xf>
    <xf numFmtId="0" fontId="96" fillId="48" borderId="0">
      <alignment horizontal="center" vertical="top"/>
    </xf>
    <xf numFmtId="0" fontId="96" fillId="48" borderId="0">
      <alignment horizontal="center" vertical="top"/>
    </xf>
    <xf numFmtId="0" fontId="96" fillId="48" borderId="0">
      <alignment horizontal="center" vertical="top"/>
    </xf>
    <xf numFmtId="0" fontId="96" fillId="48" borderId="0">
      <alignment horizontal="left" vertical="top"/>
    </xf>
    <xf numFmtId="0" fontId="96" fillId="48" borderId="0">
      <alignment horizontal="right" vertical="center"/>
    </xf>
    <xf numFmtId="0" fontId="96" fillId="48" borderId="0">
      <alignment horizontal="left" vertical="top"/>
    </xf>
    <xf numFmtId="0" fontId="96" fillId="48" borderId="0">
      <alignment horizontal="right" vertical="center"/>
    </xf>
    <xf numFmtId="0" fontId="96" fillId="48" borderId="0">
      <alignment horizontal="right" vertical="center"/>
    </xf>
    <xf numFmtId="0" fontId="96" fillId="48" borderId="0">
      <alignment horizontal="left" vertical="center"/>
    </xf>
    <xf numFmtId="0" fontId="96" fillId="48" borderId="0">
      <alignment horizontal="right" vertical="center"/>
    </xf>
    <xf numFmtId="0" fontId="97" fillId="48" borderId="0">
      <alignment horizontal="right" vertical="top"/>
    </xf>
    <xf numFmtId="0" fontId="98" fillId="0" borderId="0" applyNumberFormat="0" applyFill="0" applyBorder="0" applyAlignment="0" applyProtection="0"/>
    <xf numFmtId="0" fontId="99" fillId="0" borderId="0"/>
    <xf numFmtId="0" fontId="13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69" fillId="2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02" fillId="23" borderId="0" applyNumberFormat="0" applyBorder="0" applyAlignment="0" applyProtection="0"/>
    <xf numFmtId="0" fontId="69" fillId="3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02" fillId="27" borderId="0" applyNumberFormat="0" applyBorder="0" applyAlignment="0" applyProtection="0"/>
    <xf numFmtId="0" fontId="69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02" fillId="32" borderId="0" applyNumberFormat="0" applyBorder="0" applyAlignment="0" applyProtection="0"/>
    <xf numFmtId="0" fontId="69" fillId="18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02" fillId="20" borderId="0" applyNumberFormat="0" applyBorder="0" applyAlignment="0" applyProtection="0"/>
    <xf numFmtId="0" fontId="69" fillId="2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02" fillId="21" borderId="0" applyNumberFormat="0" applyBorder="0" applyAlignment="0" applyProtection="0"/>
    <xf numFmtId="0" fontId="69" fillId="32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102" fillId="36" borderId="0" applyNumberFormat="0" applyBorder="0" applyAlignment="0" applyProtection="0"/>
    <xf numFmtId="0" fontId="88" fillId="14" borderId="10" applyNumberFormat="0" applyAlignment="0" applyProtection="0"/>
    <xf numFmtId="0" fontId="88" fillId="14" borderId="10" applyNumberFormat="0" applyAlignment="0" applyProtection="0"/>
    <xf numFmtId="0" fontId="88" fillId="14" borderId="10" applyNumberFormat="0" applyAlignment="0" applyProtection="0"/>
    <xf numFmtId="0" fontId="88" fillId="14" borderId="10" applyNumberFormat="0" applyAlignment="0" applyProtection="0"/>
    <xf numFmtId="0" fontId="103" fillId="14" borderId="10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104" fillId="39" borderId="17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74" fillId="39" borderId="10" applyNumberFormat="0" applyAlignment="0" applyProtection="0"/>
    <xf numFmtId="0" fontId="105" fillId="39" borderId="10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2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47" fillId="0" borderId="0">
      <alignment horizontal="center"/>
    </xf>
    <xf numFmtId="0" fontId="107" fillId="0" borderId="0">
      <alignment horizontal="center"/>
    </xf>
    <xf numFmtId="0" fontId="108" fillId="0" borderId="19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109" fillId="0" borderId="12" applyNumberFormat="0" applyFill="0" applyAlignment="0" applyProtection="0"/>
    <xf numFmtId="0" fontId="110" fillId="0" borderId="20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111" fillId="0" borderId="13" applyNumberFormat="0" applyFill="0" applyAlignment="0" applyProtection="0"/>
    <xf numFmtId="0" fontId="112" fillId="0" borderId="21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113" fillId="0" borderId="14" applyNumberFormat="0" applyFill="0" applyAlignment="0" applyProtection="0"/>
    <xf numFmtId="0" fontId="11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6" fillId="0" borderId="22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114" fillId="0" borderId="18" applyNumberFormat="0" applyFill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0" fontId="75" fillId="40" borderId="11" applyNumberFormat="0" applyAlignment="0" applyProtection="0"/>
    <xf numFmtId="0" fontId="115" fillId="40" borderId="11" applyNumberFormat="0" applyAlignment="0" applyProtection="0"/>
    <xf numFmtId="0" fontId="11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18" fillId="46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19" fillId="0" borderId="0"/>
    <xf numFmtId="0" fontId="16" fillId="0" borderId="0"/>
    <xf numFmtId="0" fontId="16" fillId="0" borderId="0"/>
    <xf numFmtId="0" fontId="120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8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2" fillId="0" borderId="0"/>
    <xf numFmtId="0" fontId="16" fillId="0" borderId="0"/>
    <xf numFmtId="0" fontId="8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21" fillId="0" borderId="0"/>
    <xf numFmtId="0" fontId="121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22" fillId="0" borderId="0"/>
    <xf numFmtId="0" fontId="123" fillId="0" borderId="0"/>
    <xf numFmtId="0" fontId="13" fillId="0" borderId="0"/>
    <xf numFmtId="0" fontId="124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8" fillId="0" borderId="0"/>
    <xf numFmtId="0" fontId="125" fillId="0" borderId="0"/>
    <xf numFmtId="0" fontId="2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/>
    <xf numFmtId="0" fontId="8" fillId="0" borderId="0"/>
    <xf numFmtId="0" fontId="16" fillId="0" borderId="0"/>
    <xf numFmtId="0" fontId="22" fillId="0" borderId="0"/>
    <xf numFmtId="0" fontId="22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2" fillId="0" borderId="0"/>
    <xf numFmtId="0" fontId="121" fillId="0" borderId="0"/>
    <xf numFmtId="0" fontId="121" fillId="0" borderId="0"/>
    <xf numFmtId="0" fontId="22" fillId="0" borderId="0"/>
    <xf numFmtId="0" fontId="13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13" fillId="0" borderId="0"/>
    <xf numFmtId="0" fontId="119" fillId="0" borderId="0"/>
    <xf numFmtId="0" fontId="13" fillId="0" borderId="0"/>
    <xf numFmtId="0" fontId="13" fillId="0" borderId="0"/>
    <xf numFmtId="0" fontId="13" fillId="0" borderId="0"/>
    <xf numFmtId="0" fontId="119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126" fillId="10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2" fillId="47" borderId="16" applyNumberFormat="0" applyFont="0" applyAlignment="0" applyProtection="0"/>
    <xf numFmtId="0" fontId="22" fillId="47" borderId="16" applyNumberFormat="0" applyFont="0" applyAlignment="0" applyProtection="0"/>
    <xf numFmtId="0" fontId="16" fillId="47" borderId="16" applyNumberFormat="0" applyFont="0" applyAlignment="0" applyProtection="0"/>
    <xf numFmtId="0" fontId="22" fillId="47" borderId="16" applyNumberFormat="0" applyFont="0" applyAlignment="0" applyProtection="0"/>
    <xf numFmtId="0" fontId="22" fillId="47" borderId="16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129" fillId="0" borderId="15" applyNumberFormat="0" applyFill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6" fillId="2" borderId="1" applyNumberFormat="0" applyAlignment="0">
      <alignment horizontal="left"/>
    </xf>
    <xf numFmtId="0" fontId="16" fillId="2" borderId="1" applyNumberFormat="0" applyAlignment="0">
      <alignment horizontal="left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89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131" fillId="11" borderId="0" applyNumberFormat="0" applyBorder="0" applyAlignment="0" applyProtection="0"/>
    <xf numFmtId="169" fontId="59" fillId="0" borderId="0">
      <protection locked="0"/>
    </xf>
    <xf numFmtId="169" fontId="60" fillId="0" borderId="0">
      <protection locked="0"/>
    </xf>
    <xf numFmtId="0" fontId="132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22" fillId="0" borderId="0" applyFont="0" applyFill="0" applyBorder="0" applyAlignment="0" applyProtection="0"/>
    <xf numFmtId="0" fontId="7" fillId="0" borderId="0"/>
    <xf numFmtId="0" fontId="16" fillId="0" borderId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136" fillId="19" borderId="0" applyNumberFormat="0" applyBorder="0" applyAlignment="0" applyProtection="0"/>
    <xf numFmtId="0" fontId="136" fillId="17" borderId="0" applyNumberFormat="0" applyBorder="0" applyAlignment="0" applyProtection="0"/>
    <xf numFmtId="0" fontId="136" fillId="20" borderId="0" applyNumberFormat="0" applyBorder="0" applyAlignment="0" applyProtection="0"/>
    <xf numFmtId="0" fontId="136" fillId="22" borderId="0" applyNumberFormat="0" applyBorder="0" applyAlignment="0" applyProtection="0"/>
    <xf numFmtId="0" fontId="16" fillId="0" borderId="0"/>
    <xf numFmtId="0" fontId="7" fillId="0" borderId="0"/>
    <xf numFmtId="0" fontId="69" fillId="23" borderId="0" applyNumberFormat="0" applyBorder="0" applyAlignment="0" applyProtection="0"/>
    <xf numFmtId="0" fontId="136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32" borderId="0" applyNumberFormat="0" applyBorder="0" applyAlignment="0" applyProtection="0"/>
    <xf numFmtId="0" fontId="69" fillId="20" borderId="0" applyNumberFormat="0" applyBorder="0" applyAlignment="0" applyProtection="0"/>
    <xf numFmtId="0" fontId="128" fillId="0" borderId="0"/>
    <xf numFmtId="0" fontId="136" fillId="20" borderId="0" applyNumberFormat="0" applyBorder="0" applyAlignment="0" applyProtection="0"/>
    <xf numFmtId="0" fontId="69" fillId="21" borderId="0" applyNumberFormat="0" applyBorder="0" applyAlignment="0" applyProtection="0"/>
    <xf numFmtId="0" fontId="7" fillId="0" borderId="0"/>
    <xf numFmtId="0" fontId="69" fillId="36" borderId="0" applyNumberFormat="0" applyBorder="0" applyAlignment="0" applyProtection="0"/>
    <xf numFmtId="0" fontId="133" fillId="39" borderId="25" applyNumberFormat="0" applyAlignment="0" applyProtection="0"/>
    <xf numFmtId="0" fontId="134" fillId="39" borderId="24" applyNumberFormat="0" applyAlignment="0" applyProtection="0"/>
    <xf numFmtId="0" fontId="82" fillId="0" borderId="12" applyNumberFormat="0" applyFill="0" applyAlignment="0" applyProtection="0"/>
    <xf numFmtId="0" fontId="83" fillId="0" borderId="13" applyNumberFormat="0" applyFill="0" applyAlignment="0" applyProtection="0"/>
    <xf numFmtId="0" fontId="137" fillId="0" borderId="23" applyNumberFormat="0" applyFill="0" applyAlignment="0" applyProtection="0"/>
    <xf numFmtId="0" fontId="84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135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22" fillId="50" borderId="26" applyNumberFormat="0" applyFont="0" applyAlignment="0" applyProtection="0"/>
    <xf numFmtId="165" fontId="13" fillId="0" borderId="0" applyFont="0" applyFill="0" applyBorder="0" applyAlignment="0" applyProtection="0"/>
    <xf numFmtId="0" fontId="7" fillId="0" borderId="0"/>
    <xf numFmtId="0" fontId="7" fillId="0" borderId="0"/>
    <xf numFmtId="0" fontId="128" fillId="0" borderId="0"/>
    <xf numFmtId="0" fontId="7" fillId="0" borderId="0"/>
    <xf numFmtId="0" fontId="16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3" fillId="0" borderId="0"/>
    <xf numFmtId="0" fontId="7" fillId="0" borderId="0"/>
    <xf numFmtId="0" fontId="43" fillId="0" borderId="0"/>
    <xf numFmtId="0" fontId="7" fillId="0" borderId="0"/>
    <xf numFmtId="0" fontId="122" fillId="0" borderId="0"/>
    <xf numFmtId="0" fontId="122" fillId="0" borderId="0"/>
    <xf numFmtId="0" fontId="7" fillId="0" borderId="0"/>
    <xf numFmtId="0" fontId="7" fillId="0" borderId="0"/>
    <xf numFmtId="0" fontId="138" fillId="0" borderId="0">
      <protection locked="0"/>
    </xf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8" fillId="0" borderId="0">
      <protection locked="0"/>
    </xf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5" fillId="0" borderId="0"/>
    <xf numFmtId="0" fontId="139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13" fillId="47" borderId="1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0" fontId="7" fillId="50" borderId="26" applyNumberFormat="0" applyFont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0" fontId="4" fillId="50" borderId="26" applyNumberFormat="0" applyFont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0" fontId="3" fillId="50" borderId="26" applyNumberFormat="0" applyFont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0" fontId="2" fillId="50" borderId="26" applyNumberFormat="0" applyFont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41" applyNumberFormat="0" applyFill="0" applyAlignment="0" applyProtection="0"/>
    <xf numFmtId="0" fontId="152" fillId="0" borderId="23" applyNumberFormat="0" applyFill="0" applyAlignment="0" applyProtection="0"/>
    <xf numFmtId="0" fontId="153" fillId="0" borderId="42" applyNumberFormat="0" applyFill="0" applyAlignment="0" applyProtection="0"/>
    <xf numFmtId="0" fontId="153" fillId="0" borderId="0" applyNumberFormat="0" applyFill="0" applyBorder="0" applyAlignment="0" applyProtection="0"/>
    <xf numFmtId="0" fontId="154" fillId="63" borderId="0" applyNumberFormat="0" applyBorder="0" applyAlignment="0" applyProtection="0"/>
    <xf numFmtId="0" fontId="155" fillId="64" borderId="0" applyNumberFormat="0" applyBorder="0" applyAlignment="0" applyProtection="0"/>
    <xf numFmtId="0" fontId="156" fillId="65" borderId="0" applyNumberFormat="0" applyBorder="0" applyAlignment="0" applyProtection="0"/>
    <xf numFmtId="0" fontId="157" fillId="66" borderId="24" applyNumberFormat="0" applyAlignment="0" applyProtection="0"/>
    <xf numFmtId="0" fontId="133" fillId="67" borderId="25" applyNumberFormat="0" applyAlignment="0" applyProtection="0"/>
    <xf numFmtId="0" fontId="134" fillId="67" borderId="24" applyNumberFormat="0" applyAlignment="0" applyProtection="0"/>
    <xf numFmtId="0" fontId="158" fillId="0" borderId="43" applyNumberFormat="0" applyFill="0" applyAlignment="0" applyProtection="0"/>
    <xf numFmtId="0" fontId="159" fillId="68" borderId="44" applyNumberFormat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5" fillId="0" borderId="45" applyNumberFormat="0" applyFill="0" applyAlignment="0" applyProtection="0"/>
    <xf numFmtId="0" fontId="136" fillId="6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70" borderId="0" applyNumberFormat="0" applyBorder="0" applyAlignment="0" applyProtection="0"/>
    <xf numFmtId="0" fontId="136" fillId="71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72" borderId="0" applyNumberFormat="0" applyBorder="0" applyAlignment="0" applyProtection="0"/>
    <xf numFmtId="0" fontId="136" fillId="73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74" borderId="0" applyNumberFormat="0" applyBorder="0" applyAlignment="0" applyProtection="0"/>
    <xf numFmtId="0" fontId="13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76" borderId="0" applyNumberFormat="0" applyBorder="0" applyAlignment="0" applyProtection="0"/>
    <xf numFmtId="0" fontId="13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78" borderId="0" applyNumberFormat="0" applyBorder="0" applyAlignment="0" applyProtection="0"/>
    <xf numFmtId="0" fontId="13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80" borderId="0" applyNumberFormat="0" applyBorder="0" applyAlignment="0" applyProtection="0"/>
    <xf numFmtId="0" fontId="1" fillId="0" borderId="0"/>
    <xf numFmtId="0" fontId="1" fillId="50" borderId="26" applyNumberFormat="0" applyFont="0" applyAlignment="0" applyProtection="0"/>
  </cellStyleXfs>
  <cellXfs count="196">
    <xf numFmtId="0" fontId="0" fillId="0" borderId="0" xfId="0"/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 indent="1"/>
    </xf>
    <xf numFmtId="0" fontId="27" fillId="2" borderId="1" xfId="0" applyFont="1" applyFill="1" applyBorder="1" applyAlignment="1">
      <alignment horizontal="left" vertical="center" wrapText="1" indent="1"/>
    </xf>
    <xf numFmtId="0" fontId="15" fillId="2" borderId="0" xfId="0" applyFont="1" applyFill="1"/>
    <xf numFmtId="0" fontId="15" fillId="2" borderId="2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166" fontId="26" fillId="2" borderId="1" xfId="13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1" fontId="26" fillId="2" borderId="1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15" fillId="2" borderId="0" xfId="0" applyFont="1" applyFill="1" applyAlignment="1"/>
    <xf numFmtId="1" fontId="15" fillId="2" borderId="0" xfId="0" applyNumberFormat="1" applyFont="1" applyFill="1"/>
    <xf numFmtId="1" fontId="15" fillId="2" borderId="0" xfId="0" applyNumberFormat="1" applyFont="1" applyFill="1" applyAlignment="1"/>
    <xf numFmtId="0" fontId="15" fillId="2" borderId="1" xfId="0" applyFont="1" applyFill="1" applyBorder="1" applyAlignment="1">
      <alignment horizontal="left" vertical="center" wrapText="1" indent="1"/>
    </xf>
    <xf numFmtId="1" fontId="15" fillId="2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9" applyFont="1" applyFill="1" applyBorder="1" applyAlignment="1">
      <alignment horizontal="left" vertical="center" wrapText="1" inden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 indent="1"/>
    </xf>
    <xf numFmtId="1" fontId="15" fillId="3" borderId="1" xfId="0" applyNumberFormat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0" fontId="15" fillId="2" borderId="1" xfId="6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/>
    <xf numFmtId="0" fontId="15" fillId="0" borderId="2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23" fillId="0" borderId="1" xfId="3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0" fontId="12" fillId="0" borderId="0" xfId="0" applyFont="1" applyFill="1"/>
    <xf numFmtId="0" fontId="15" fillId="0" borderId="0" xfId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1" applyFont="1" applyFill="1" applyBorder="1"/>
    <xf numFmtId="0" fontId="15" fillId="0" borderId="1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1" fillId="0" borderId="1" xfId="8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/>
    <xf numFmtId="0" fontId="21" fillId="0" borderId="1" xfId="3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166" fontId="15" fillId="3" borderId="1" xfId="0" applyNumberFormat="1" applyFont="1" applyFill="1" applyBorder="1" applyAlignment="1">
      <alignment horizontal="center" vertical="center" wrapText="1"/>
    </xf>
    <xf numFmtId="0" fontId="12" fillId="3" borderId="1" xfId="8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1" xfId="12" applyNumberFormat="1" applyFont="1" applyFill="1" applyBorder="1" applyAlignment="1">
      <alignment horizontal="center" vertical="center" wrapText="1"/>
    </xf>
    <xf numFmtId="0" fontId="35" fillId="3" borderId="1" xfId="1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3" fillId="3" borderId="1" xfId="3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9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/>
    </xf>
    <xf numFmtId="0" fontId="15" fillId="3" borderId="1" xfId="3" applyFont="1" applyFill="1" applyBorder="1" applyAlignment="1">
      <alignment horizontal="center" vertical="center" wrapText="1"/>
    </xf>
    <xf numFmtId="0" fontId="15" fillId="3" borderId="1" xfId="1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center" vertical="center" wrapText="1"/>
    </xf>
    <xf numFmtId="1" fontId="15" fillId="2" borderId="0" xfId="0" applyNumberFormat="1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7" fontId="15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167" fontId="21" fillId="3" borderId="1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167" fontId="23" fillId="3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 indent="1"/>
    </xf>
    <xf numFmtId="1" fontId="26" fillId="0" borderId="1" xfId="0" applyNumberFormat="1" applyFont="1" applyFill="1" applyBorder="1" applyAlignment="1">
      <alignment horizontal="center" vertical="center"/>
    </xf>
    <xf numFmtId="166" fontId="26" fillId="0" borderId="1" xfId="13" applyNumberFormat="1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167" fontId="15" fillId="3" borderId="0" xfId="0" applyNumberFormat="1" applyFont="1" applyFill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 indent="1"/>
    </xf>
    <xf numFmtId="1" fontId="33" fillId="4" borderId="1" xfId="0" applyNumberFormat="1" applyFont="1" applyFill="1" applyBorder="1" applyAlignment="1">
      <alignment horizontal="center" vertical="center"/>
    </xf>
    <xf numFmtId="166" fontId="26" fillId="4" borderId="1" xfId="13" applyNumberFormat="1" applyFont="1" applyFill="1" applyBorder="1" applyAlignment="1">
      <alignment horizontal="center" vertical="center"/>
    </xf>
    <xf numFmtId="3" fontId="38" fillId="5" borderId="0" xfId="0" applyNumberFormat="1" applyFont="1" applyFill="1"/>
    <xf numFmtId="3" fontId="15" fillId="5" borderId="0" xfId="0" applyNumberFormat="1" applyFont="1" applyFill="1"/>
    <xf numFmtId="3" fontId="15" fillId="6" borderId="0" xfId="0" applyNumberFormat="1" applyFont="1" applyFill="1"/>
    <xf numFmtId="3" fontId="40" fillId="5" borderId="0" xfId="0" applyNumberFormat="1" applyFont="1" applyFill="1"/>
    <xf numFmtId="3" fontId="40" fillId="5" borderId="0" xfId="0" applyNumberFormat="1" applyFont="1" applyFill="1" applyAlignment="1"/>
    <xf numFmtId="0" fontId="46" fillId="0" borderId="0" xfId="0" applyFont="1" applyBorder="1" applyAlignment="1">
      <alignment horizontal="center" vertical="center" wrapText="1"/>
    </xf>
    <xf numFmtId="3" fontId="14" fillId="49" borderId="0" xfId="0" applyNumberFormat="1" applyFont="1" applyFill="1" applyAlignment="1">
      <alignment horizontal="center"/>
    </xf>
    <xf numFmtId="3" fontId="15" fillId="49" borderId="0" xfId="0" applyNumberFormat="1" applyFont="1" applyFill="1"/>
    <xf numFmtId="3" fontId="24" fillId="5" borderId="0" xfId="0" applyNumberFormat="1" applyFont="1" applyFill="1" applyAlignment="1">
      <alignment horizontal="left"/>
    </xf>
    <xf numFmtId="0" fontId="44" fillId="8" borderId="0" xfId="0" applyFont="1" applyFill="1" applyAlignment="1">
      <alignment horizontal="center" vertical="center"/>
    </xf>
    <xf numFmtId="3" fontId="41" fillId="8" borderId="0" xfId="0" applyNumberFormat="1" applyFont="1" applyFill="1" applyAlignment="1">
      <alignment horizontal="center"/>
    </xf>
    <xf numFmtId="3" fontId="42" fillId="8" borderId="0" xfId="0" applyNumberFormat="1" applyFont="1" applyFill="1"/>
    <xf numFmtId="3" fontId="140" fillId="5" borderId="0" xfId="0" applyNumberFormat="1" applyFont="1" applyFill="1"/>
    <xf numFmtId="3" fontId="142" fillId="5" borderId="0" xfId="0" applyNumberFormat="1" applyFont="1" applyFill="1" applyAlignment="1">
      <alignment vertical="center"/>
    </xf>
    <xf numFmtId="3" fontId="142" fillId="5" borderId="0" xfId="0" applyNumberFormat="1" applyFont="1" applyFill="1" applyAlignment="1">
      <alignment horizontal="left" vertical="center"/>
    </xf>
    <xf numFmtId="3" fontId="143" fillId="5" borderId="0" xfId="0" applyNumberFormat="1" applyFont="1" applyFill="1" applyAlignment="1">
      <alignment vertical="center"/>
    </xf>
    <xf numFmtId="0" fontId="140" fillId="5" borderId="0" xfId="0" applyFont="1" applyFill="1" applyAlignment="1">
      <alignment horizontal="center" vertical="center"/>
    </xf>
    <xf numFmtId="3" fontId="45" fillId="7" borderId="31" xfId="0" applyNumberFormat="1" applyFont="1" applyFill="1" applyBorder="1" applyAlignment="1">
      <alignment horizontal="center" vertical="center" wrapText="1"/>
    </xf>
    <xf numFmtId="3" fontId="146" fillId="5" borderId="0" xfId="0" applyNumberFormat="1" applyFont="1" applyFill="1" applyBorder="1" applyAlignment="1"/>
    <xf numFmtId="0" fontId="148" fillId="8" borderId="8" xfId="0" applyFont="1" applyFill="1" applyBorder="1" applyAlignment="1">
      <alignment horizontal="center" vertical="center" wrapText="1"/>
    </xf>
    <xf numFmtId="0" fontId="148" fillId="8" borderId="30" xfId="0" applyFont="1" applyFill="1" applyBorder="1" applyAlignment="1">
      <alignment horizontal="center" vertical="center" wrapText="1"/>
    </xf>
    <xf numFmtId="3" fontId="149" fillId="5" borderId="0" xfId="0" applyNumberFormat="1" applyFont="1" applyFill="1"/>
    <xf numFmtId="0" fontId="148" fillId="8" borderId="29" xfId="0" applyFont="1" applyFill="1" applyBorder="1" applyAlignment="1">
      <alignment horizontal="center" vertical="center" wrapText="1"/>
    </xf>
    <xf numFmtId="3" fontId="40" fillId="5" borderId="0" xfId="0" applyNumberFormat="1" applyFont="1" applyFill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/>
    </xf>
    <xf numFmtId="3" fontId="149" fillId="5" borderId="0" xfId="0" applyNumberFormat="1" applyFont="1" applyFill="1" applyAlignment="1">
      <alignment horizontal="center" vertical="center"/>
    </xf>
    <xf numFmtId="168" fontId="140" fillId="5" borderId="0" xfId="0" applyNumberFormat="1" applyFont="1" applyFill="1" applyAlignment="1">
      <alignment horizontal="center" vertical="center"/>
    </xf>
    <xf numFmtId="3" fontId="142" fillId="5" borderId="0" xfId="0" applyNumberFormat="1" applyFont="1" applyFill="1" applyAlignment="1">
      <alignment horizontal="center" vertical="center"/>
    </xf>
    <xf numFmtId="3" fontId="144" fillId="5" borderId="0" xfId="0" applyNumberFormat="1" applyFont="1" applyFill="1" applyBorder="1" applyAlignment="1">
      <alignment horizontal="center" vertical="center" wrapText="1"/>
    </xf>
    <xf numFmtId="0" fontId="162" fillId="5" borderId="28" xfId="3" applyFont="1" applyFill="1" applyBorder="1" applyAlignment="1">
      <alignment horizontal="center" vertical="center" wrapText="1"/>
    </xf>
    <xf numFmtId="0" fontId="162" fillId="5" borderId="40" xfId="0" applyFont="1" applyFill="1" applyBorder="1" applyAlignment="1">
      <alignment horizontal="left" vertical="center" wrapText="1"/>
    </xf>
    <xf numFmtId="3" fontId="162" fillId="5" borderId="8" xfId="0" applyNumberFormat="1" applyFont="1" applyFill="1" applyBorder="1" applyAlignment="1">
      <alignment horizontal="center" vertical="center" wrapText="1"/>
    </xf>
    <xf numFmtId="3" fontId="162" fillId="5" borderId="30" xfId="0" applyNumberFormat="1" applyFont="1" applyFill="1" applyBorder="1" applyAlignment="1">
      <alignment horizontal="center" vertical="center" wrapText="1"/>
    </xf>
    <xf numFmtId="3" fontId="162" fillId="5" borderId="29" xfId="0" applyNumberFormat="1" applyFont="1" applyFill="1" applyBorder="1" applyAlignment="1">
      <alignment horizontal="center" vertical="center" wrapText="1"/>
    </xf>
    <xf numFmtId="0" fontId="162" fillId="5" borderId="28" xfId="8" applyFont="1" applyFill="1" applyBorder="1" applyAlignment="1">
      <alignment horizontal="center" vertical="center" wrapText="1"/>
    </xf>
    <xf numFmtId="3" fontId="148" fillId="8" borderId="0" xfId="0" applyNumberFormat="1" applyFont="1" applyFill="1" applyAlignment="1">
      <alignment horizontal="center"/>
    </xf>
    <xf numFmtId="3" fontId="149" fillId="8" borderId="0" xfId="0" applyNumberFormat="1" applyFont="1" applyFill="1"/>
    <xf numFmtId="3" fontId="148" fillId="5" borderId="0" xfId="0" applyNumberFormat="1" applyFont="1" applyFill="1" applyAlignment="1">
      <alignment vertical="center"/>
    </xf>
    <xf numFmtId="3" fontId="148" fillId="8" borderId="0" xfId="0" applyNumberFormat="1" applyFont="1" applyFill="1" applyAlignment="1">
      <alignment horizontal="center" vertical="center"/>
    </xf>
    <xf numFmtId="3" fontId="149" fillId="8" borderId="0" xfId="0" applyNumberFormat="1" applyFont="1" applyFill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23" fillId="0" borderId="1" xfId="8" applyFont="1" applyFill="1" applyBorder="1" applyAlignment="1">
      <alignment horizontal="left" vertical="center" wrapText="1" indent="1"/>
    </xf>
    <xf numFmtId="3" fontId="147" fillId="8" borderId="31" xfId="0" applyNumberFormat="1" applyFont="1" applyFill="1" applyBorder="1" applyAlignment="1">
      <alignment horizontal="center" vertical="center" wrapText="1"/>
    </xf>
    <xf numFmtId="3" fontId="147" fillId="8" borderId="32" xfId="0" applyNumberFormat="1" applyFont="1" applyFill="1" applyBorder="1" applyAlignment="1">
      <alignment horizontal="center" vertical="center" wrapText="1"/>
    </xf>
    <xf numFmtId="0" fontId="145" fillId="8" borderId="29" xfId="0" applyFont="1" applyFill="1" applyBorder="1" applyAlignment="1">
      <alignment horizontal="center" vertical="center" wrapText="1"/>
    </xf>
    <xf numFmtId="0" fontId="145" fillId="8" borderId="34" xfId="0" applyFont="1" applyFill="1" applyBorder="1" applyAlignment="1">
      <alignment horizontal="center" vertical="center" wrapText="1"/>
    </xf>
    <xf numFmtId="0" fontId="145" fillId="8" borderId="30" xfId="0" applyFont="1" applyFill="1" applyBorder="1" applyAlignment="1">
      <alignment horizontal="center" vertical="center" wrapText="1"/>
    </xf>
    <xf numFmtId="0" fontId="148" fillId="8" borderId="35" xfId="0" applyFont="1" applyFill="1" applyBorder="1" applyAlignment="1">
      <alignment horizontal="center" vertical="center" wrapText="1"/>
    </xf>
    <xf numFmtId="0" fontId="148" fillId="8" borderId="46" xfId="0" applyFont="1" applyFill="1" applyBorder="1" applyAlignment="1">
      <alignment horizontal="center" vertical="center" wrapText="1"/>
    </xf>
    <xf numFmtId="0" fontId="148" fillId="8" borderId="36" xfId="0" applyFont="1" applyFill="1" applyBorder="1" applyAlignment="1">
      <alignment horizontal="center" vertical="center" wrapText="1"/>
    </xf>
    <xf numFmtId="3" fontId="143" fillId="5" borderId="0" xfId="0" applyNumberFormat="1" applyFont="1" applyFill="1" applyBorder="1" applyAlignment="1">
      <alignment horizontal="center" vertical="center" wrapText="1"/>
    </xf>
    <xf numFmtId="0" fontId="145" fillId="8" borderId="35" xfId="0" applyFont="1" applyFill="1" applyBorder="1" applyAlignment="1">
      <alignment horizontal="center" vertical="center" wrapText="1"/>
    </xf>
    <xf numFmtId="0" fontId="145" fillId="8" borderId="37" xfId="0" applyFont="1" applyFill="1" applyBorder="1" applyAlignment="1">
      <alignment horizontal="center" vertical="center" wrapText="1"/>
    </xf>
    <xf numFmtId="0" fontId="145" fillId="8" borderId="36" xfId="0" applyFont="1" applyFill="1" applyBorder="1" applyAlignment="1">
      <alignment horizontal="center" vertical="center" wrapText="1"/>
    </xf>
    <xf numFmtId="0" fontId="145" fillId="8" borderId="38" xfId="0" applyFont="1" applyFill="1" applyBorder="1" applyAlignment="1">
      <alignment horizontal="center" vertical="center" wrapText="1"/>
    </xf>
    <xf numFmtId="3" fontId="143" fillId="5" borderId="0" xfId="0" applyNumberFormat="1" applyFont="1" applyFill="1" applyAlignment="1">
      <alignment horizontal="center" vertical="center"/>
    </xf>
    <xf numFmtId="0" fontId="45" fillId="7" borderId="27" xfId="0" applyFont="1" applyFill="1" applyBorder="1" applyAlignment="1">
      <alignment horizontal="center" vertical="center" wrapText="1"/>
    </xf>
    <xf numFmtId="0" fontId="45" fillId="7" borderId="39" xfId="0" applyFont="1" applyFill="1" applyBorder="1" applyAlignment="1">
      <alignment horizontal="center" vertical="center" wrapText="1"/>
    </xf>
    <xf numFmtId="3" fontId="147" fillId="8" borderId="8" xfId="0" applyNumberFormat="1" applyFont="1" applyFill="1" applyBorder="1" applyAlignment="1">
      <alignment horizontal="center" vertical="center" wrapText="1"/>
    </xf>
    <xf numFmtId="3" fontId="147" fillId="8" borderId="29" xfId="0" applyNumberFormat="1" applyFont="1" applyFill="1" applyBorder="1" applyAlignment="1">
      <alignment horizontal="center" vertical="center" wrapText="1"/>
    </xf>
    <xf numFmtId="0" fontId="141" fillId="8" borderId="34" xfId="0" applyFont="1" applyFill="1" applyBorder="1" applyAlignment="1">
      <alignment horizontal="center" vertical="center" wrapText="1"/>
    </xf>
    <xf numFmtId="3" fontId="147" fillId="8" borderId="33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/>
    </xf>
    <xf numFmtId="1" fontId="15" fillId="2" borderId="0" xfId="0" applyNumberFormat="1" applyFont="1" applyFill="1" applyAlignment="1">
      <alignment horizontal="center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 vertical="center" inden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</cellXfs>
  <cellStyles count="61182">
    <cellStyle name=" 1" xfId="25"/>
    <cellStyle name=" 1 2" xfId="26"/>
    <cellStyle name="???????" xfId="28"/>
    <cellStyle name="??????? 2" xfId="29"/>
    <cellStyle name="????????" xfId="30"/>
    <cellStyle name="???????? [0]" xfId="31"/>
    <cellStyle name="???????? [0] 2" xfId="32"/>
    <cellStyle name="???????? 2" xfId="33"/>
    <cellStyle name="???????? 3" xfId="34"/>
    <cellStyle name="??????????" xfId="35"/>
    <cellStyle name="?????????? [0]" xfId="36"/>
    <cellStyle name="?????????? [0] 2" xfId="37"/>
    <cellStyle name="?????????? 2" xfId="38"/>
    <cellStyle name="?????????? 3" xfId="39"/>
    <cellStyle name="???????????" xfId="40"/>
    <cellStyle name="????????????? ???????????" xfId="41"/>
    <cellStyle name="??????????_~4623422" xfId="42"/>
    <cellStyle name="????????_ ?? 25 ???" xfId="43"/>
    <cellStyle name="???????_ ????.???" xfId="44"/>
    <cellStyle name="??????_ ?? 25 ???" xfId="45"/>
    <cellStyle name="?’ћѓћ‚›‰" xfId="46"/>
    <cellStyle name="_!ХИСОБОТ ЖАДВАЛЛАРИ 2008 итог" xfId="47"/>
    <cellStyle name="_~7514068" xfId="48"/>
    <cellStyle name="_~7514068_~6865281" xfId="49"/>
    <cellStyle name="_~7514068_~6865281_Жами озик-овкат кредит декабр" xfId="50"/>
    <cellStyle name="_~7514068_Cелектор асал_балиқ." xfId="51"/>
    <cellStyle name="_~7514068_Cелектор асал_балиқ._Жами озик-овкат кредит декабр" xfId="52"/>
    <cellStyle name="_~7514068_КР_Чорва балиқ,парранда ҳисоботи" xfId="53"/>
    <cellStyle name="_~7514068_КР_Чорва балиқ,парранда ҳисоботи_Жами озик-овкат кредит декабр" xfId="54"/>
    <cellStyle name="_~7514068_Мева сабзавот01.09.2011" xfId="55"/>
    <cellStyle name="_~7514068_Мева сабзавот01.09.2011_Жами озик-овкат кредит декабр" xfId="56"/>
    <cellStyle name="_~7514068_мева-сабзавот" xfId="57"/>
    <cellStyle name="_~7514068_мева-сабзавот_Жами озик-овкат кредит декабр" xfId="58"/>
    <cellStyle name="_~7514068_Мева-саб-пар-балик-асал-чорва-ижроси-01-09-2011" xfId="59"/>
    <cellStyle name="_~7514068_Мева-саб-пар-балик-асал-чорва-ижроси-01-09-2011_Жами озик-овкат кредит декабр" xfId="60"/>
    <cellStyle name="_~7514068_Озик овкат дастури обш (Андижон)" xfId="61"/>
    <cellStyle name="_~7514068_Озик овкат дастури обш (Андижон)_Жами озик-овкат кредит декабр" xfId="62"/>
    <cellStyle name="_~7514068_парранда ,асалари Самарканд 01.09.2011й" xfId="63"/>
    <cellStyle name="_~7514068_парранда ,асалари Самарканд 01.09.2011й_Жами озик-овкат кредит декабр" xfId="64"/>
    <cellStyle name="_~7514068_Чорва  балиқ  парранда  ҳисоботи  Жиззах" xfId="65"/>
    <cellStyle name="_~7514068_Чорва  балиқ  парранда  ҳисоботи  Жиззах_Жами озик-овкат кредит декабр" xfId="66"/>
    <cellStyle name="_~7514068_Чорва балиқ,парранда ҳисоботи" xfId="67"/>
    <cellStyle name="_~7514068_Чорва балиқ,парранда ҳисоботи_Жами озик-овкат кредит декабр" xfId="68"/>
    <cellStyle name="_01kich10_1047-1050" xfId="69"/>
    <cellStyle name="_01kich10_1047-1050 2" xfId="70"/>
    <cellStyle name="_1. АСАЛ-СВОД22_04" xfId="71"/>
    <cellStyle name="_1. АСАЛ-СВОД22_04_~6865281" xfId="72"/>
    <cellStyle name="_1. АСАЛ-СВОД22_04_~6865281_Жами озик-овкат кредит декабр" xfId="73"/>
    <cellStyle name="_1. АСАЛ-СВОД22_04_Cелектор асал_балиқ." xfId="74"/>
    <cellStyle name="_1. АСАЛ-СВОД22_04_Cелектор асал_балиқ._Жами озик-овкат кредит декабр" xfId="75"/>
    <cellStyle name="_1. АСАЛ-СВОД22_04_КР_Чорва балиқ,парранда ҳисоботи" xfId="76"/>
    <cellStyle name="_1. АСАЛ-СВОД22_04_КР_Чорва балиқ,парранда ҳисоботи_Жами озик-овкат кредит декабр" xfId="77"/>
    <cellStyle name="_1. АСАЛ-СВОД22_04_Мева сабзавот01.09.2011" xfId="78"/>
    <cellStyle name="_1. АСАЛ-СВОД22_04_Мева сабзавот01.09.2011_Жами озик-овкат кредит декабр" xfId="79"/>
    <cellStyle name="_1. АСАЛ-СВОД22_04_мева-сабзавот" xfId="80"/>
    <cellStyle name="_1. АСАЛ-СВОД22_04_мева-сабзавот_Жами озик-овкат кредит декабр" xfId="81"/>
    <cellStyle name="_1. АСАЛ-СВОД22_04_Мева-саб-пар-балик-асал-чорва-ижроси-01-09-2011" xfId="82"/>
    <cellStyle name="_1. АСАЛ-СВОД22_04_Мева-саб-пар-балик-асал-чорва-ижроси-01-09-2011_Жами озик-овкат кредит декабр" xfId="83"/>
    <cellStyle name="_1. АСАЛ-СВОД22_04_Озик овкат дастури обш (Андижон)" xfId="84"/>
    <cellStyle name="_1. АСАЛ-СВОД22_04_Озик овкат дастури обш (Андижон)_Жами озик-овкат кредит декабр" xfId="85"/>
    <cellStyle name="_1. АСАЛ-СВОД22_04_парранда ,асалари Самарканд 01.09.2011й" xfId="86"/>
    <cellStyle name="_1. АСАЛ-СВОД22_04_парранда ,асалари Самарканд 01.09.2011й_Жами озик-овкат кредит декабр" xfId="87"/>
    <cellStyle name="_1. АСАЛ-СВОД22_04_Чорва  балиқ  парранда  ҳисоботи  Жиззах" xfId="88"/>
    <cellStyle name="_1. АСАЛ-СВОД22_04_Чорва  балиқ  парранда  ҳисоботи  Жиззах_Жами озик-овкат кредит декабр" xfId="89"/>
    <cellStyle name="_1. АСАЛ-СВОД22_04_Чорва балиқ,парранда ҳисоботи" xfId="90"/>
    <cellStyle name="_1. АСАЛ-СВОД22_04_Чорва балиқ,парранда ҳисоботи_Жами озик-овкат кредит декабр" xfId="91"/>
    <cellStyle name="_1. БАЛИҚ-СВОД 22 04" xfId="92"/>
    <cellStyle name="_1. БАЛИҚ-СВОД 22 04_~6865281" xfId="93"/>
    <cellStyle name="_1. БАЛИҚ-СВОД 22 04_~6865281_Жами озик-овкат кредит декабр" xfId="94"/>
    <cellStyle name="_1. БАЛИҚ-СВОД 22 04_Cелектор асал_балиқ." xfId="95"/>
    <cellStyle name="_1. БАЛИҚ-СВОД 22 04_Cелектор асал_балиқ._Жами озик-овкат кредит декабр" xfId="96"/>
    <cellStyle name="_1. БАЛИҚ-СВОД 22 04_КР_Чорва балиқ,парранда ҳисоботи" xfId="97"/>
    <cellStyle name="_1. БАЛИҚ-СВОД 22 04_КР_Чорва балиқ,парранда ҳисоботи_Жами озик-овкат кредит декабр" xfId="98"/>
    <cellStyle name="_1. БАЛИҚ-СВОД 22 04_Мева сабзавот01.09.2011" xfId="99"/>
    <cellStyle name="_1. БАЛИҚ-СВОД 22 04_Мева сабзавот01.09.2011_Жами озик-овкат кредит декабр" xfId="100"/>
    <cellStyle name="_1. БАЛИҚ-СВОД 22 04_мева-сабзавот" xfId="101"/>
    <cellStyle name="_1. БАЛИҚ-СВОД 22 04_мева-сабзавот_Жами озик-овкат кредит декабр" xfId="102"/>
    <cellStyle name="_1. БАЛИҚ-СВОД 22 04_Мева-саб-пар-балик-асал-чорва-ижроси-01-09-2011" xfId="103"/>
    <cellStyle name="_1. БАЛИҚ-СВОД 22 04_Мева-саб-пар-балик-асал-чорва-ижроси-01-09-2011_Жами озик-овкат кредит декабр" xfId="104"/>
    <cellStyle name="_1. БАЛИҚ-СВОД 22 04_Озик овкат дастури обш (Андижон)" xfId="105"/>
    <cellStyle name="_1. БАЛИҚ-СВОД 22 04_Озик овкат дастури обш (Андижон)_Жами озик-овкат кредит декабр" xfId="106"/>
    <cellStyle name="_1. БАЛИҚ-СВОД 22 04_парранда ,асалари Самарканд 01.09.2011й" xfId="107"/>
    <cellStyle name="_1. БАЛИҚ-СВОД 22 04_парранда ,асалари Самарканд 01.09.2011й_Жами озик-овкат кредит декабр" xfId="108"/>
    <cellStyle name="_1. БАЛИҚ-СВОД 22 04_Чорва  балиқ  парранда  ҳисоботи  Жиззах" xfId="109"/>
    <cellStyle name="_1. БАЛИҚ-СВОД 22 04_Чорва  балиқ  парранда  ҳисоботи  Жиззах_Жами озик-овкат кредит декабр" xfId="110"/>
    <cellStyle name="_1. БАЛИҚ-СВОД 22 04_Чорва балиқ,парранда ҳисоботи" xfId="111"/>
    <cellStyle name="_1. БАЛИҚ-СВОД 22 04_Чорва балиқ,парранда ҳисоботи_Жами озик-овкат кредит декабр" xfId="112"/>
    <cellStyle name="_1.СВОД АГРОМИНИТЕХ 01.01" xfId="113"/>
    <cellStyle name="_1.СВОД АГРОМИНИТЕХ 01.01_~6865281" xfId="114"/>
    <cellStyle name="_1.СВОД АГРОМИНИТЕХ 01.01_~6865281_Жами озик-овкат кредит декабр" xfId="115"/>
    <cellStyle name="_1.СВОД АГРОМИНИТЕХ 01.01_Cелектор асал_балиқ." xfId="116"/>
    <cellStyle name="_1.СВОД АГРОМИНИТЕХ 01.01_Cелектор асал_балиқ._Жами озик-овкат кредит декабр" xfId="117"/>
    <cellStyle name="_1.СВОД АГРОМИНИТЕХ 01.01_КР_Чорва балиқ,парранда ҳисоботи" xfId="118"/>
    <cellStyle name="_1.СВОД АГРОМИНИТЕХ 01.01_КР_Чорва балиқ,парранда ҳисоботи_Жами озик-овкат кредит декабр" xfId="119"/>
    <cellStyle name="_1.СВОД АГРОМИНИТЕХ 01.01_Мева сабзавот01.09.2011" xfId="120"/>
    <cellStyle name="_1.СВОД АГРОМИНИТЕХ 01.01_Мева сабзавот01.09.2011_Жами озик-овкат кредит декабр" xfId="121"/>
    <cellStyle name="_1.СВОД АГРОМИНИТЕХ 01.01_мева-сабзавот" xfId="122"/>
    <cellStyle name="_1.СВОД АГРОМИНИТЕХ 01.01_мева-сабзавот_Жами озик-овкат кредит декабр" xfId="123"/>
    <cellStyle name="_1.СВОД АГРОМИНИТЕХ 01.01_Мева-саб-пар-балик-асал-чорва-ижроси-01-09-2011" xfId="124"/>
    <cellStyle name="_1.СВОД АГРОМИНИТЕХ 01.01_Мева-саб-пар-балик-асал-чорва-ижроси-01-09-2011_Жами озик-овкат кредит декабр" xfId="125"/>
    <cellStyle name="_1.СВОД АГРОМИНИТЕХ 01.01_Озик овкат дастури обш (Андижон)" xfId="126"/>
    <cellStyle name="_1.СВОД АГРОМИНИТЕХ 01.01_Озик овкат дастури обш (Андижон)_Жами озик-овкат кредит декабр" xfId="127"/>
    <cellStyle name="_1.СВОД АГРОМИНИТЕХ 01.01_парранда ,асалари Самарканд 01.09.2011й" xfId="128"/>
    <cellStyle name="_1.СВОД АГРОМИНИТЕХ 01.01_парранда ,асалари Самарканд 01.09.2011й_Жами озик-овкат кредит декабр" xfId="129"/>
    <cellStyle name="_1.СВОД АГРОМИНИТЕХ 01.01_Чорва  балиқ  парранда  ҳисоботи  Жиззах" xfId="130"/>
    <cellStyle name="_1.СВОД АГРОМИНИТЕХ 01.01_Чорва  балиқ  парранда  ҳисоботи  Жиззах_Жами озик-овкат кредит декабр" xfId="131"/>
    <cellStyle name="_1.СВОД АГРОМИНИТЕХ 01.01_Чорва балиқ,парранда ҳисоботи" xfId="132"/>
    <cellStyle name="_1.СВОД АГРОМИНИТЕХ 01.01_Чорва балиқ,парранда ҳисоботи_Жами озик-овкат кредит декабр" xfId="133"/>
    <cellStyle name="_1046-04_ЯНВАРЬ" xfId="134"/>
    <cellStyle name="_1046-04_ЯНВАРЬ_~6865281" xfId="135"/>
    <cellStyle name="_1046-04_ЯНВАРЬ_~6865281_Жами озик-овкат кредит декабр" xfId="136"/>
    <cellStyle name="_1046-04_ЯНВАРЬ_Cелектор асал_балиқ." xfId="137"/>
    <cellStyle name="_1046-04_ЯНВАРЬ_Cелектор асал_балиқ._Жами озик-овкат кредит декабр" xfId="138"/>
    <cellStyle name="_1046-04_ЯНВАРЬ_КР_Чорва балиқ,парранда ҳисоботи" xfId="139"/>
    <cellStyle name="_1046-04_ЯНВАРЬ_КР_Чорва балиқ,парранда ҳисоботи_Жами озик-овкат кредит декабр" xfId="140"/>
    <cellStyle name="_1046-04_ЯНВАРЬ_Мева сабзавот01.09.2011" xfId="141"/>
    <cellStyle name="_1046-04_ЯНВАРЬ_Мева сабзавот01.09.2011_Жами озик-овкат кредит декабр" xfId="142"/>
    <cellStyle name="_1046-04_ЯНВАРЬ_мева-сабзавот" xfId="143"/>
    <cellStyle name="_1046-04_ЯНВАРЬ_мева-сабзавот_Жами озик-овкат кредит декабр" xfId="144"/>
    <cellStyle name="_1046-04_ЯНВАРЬ_Мева-саб-пар-балик-асал-чорва-ижроси-01-09-2011" xfId="145"/>
    <cellStyle name="_1046-04_ЯНВАРЬ_Мева-саб-пар-балик-асал-чорва-ижроси-01-09-2011_Жами озик-овкат кредит декабр" xfId="146"/>
    <cellStyle name="_1046-04_ЯНВАРЬ_Озик овкат дастури обш (Андижон)" xfId="147"/>
    <cellStyle name="_1046-04_ЯНВАРЬ_Озик овкат дастури обш (Андижон)_Жами озик-овкат кредит декабр" xfId="148"/>
    <cellStyle name="_1046-04_ЯНВАРЬ_парранда ,асалари Самарканд 01.09.2011й" xfId="149"/>
    <cellStyle name="_1046-04_ЯНВАРЬ_парранда ,асалари Самарканд 01.09.2011й_Жами озик-овкат кредит декабр" xfId="150"/>
    <cellStyle name="_1046-04_ЯНВАРЬ_Чорва  балиқ  парранда  ҳисоботи  Жиззах" xfId="151"/>
    <cellStyle name="_1046-04_ЯНВАРЬ_Чорва  балиқ  парранда  ҳисоботи  Жиззах_Жами озик-овкат кредит декабр" xfId="152"/>
    <cellStyle name="_1046-04_ЯНВАРЬ_Чорва балиқ,парранда ҳисоботи" xfId="153"/>
    <cellStyle name="_1046-04_ЯНВАРЬ_Чорва балиқ,парранда ҳисоботи_Жами озик-овкат кредит декабр" xfId="154"/>
    <cellStyle name="_1046-СВОД-охирги" xfId="155"/>
    <cellStyle name="_1046-СВОД-охирги_~6865281" xfId="156"/>
    <cellStyle name="_1046-СВОД-охирги_~6865281_Жами озик-овкат кредит декабр" xfId="157"/>
    <cellStyle name="_1046-СВОД-охирги_Cелектор асал_балиқ." xfId="158"/>
    <cellStyle name="_1046-СВОД-охирги_Cелектор асал_балиқ._Жами озик-овкат кредит декабр" xfId="159"/>
    <cellStyle name="_1046-СВОД-охирги_КР_Чорва балиқ,парранда ҳисоботи" xfId="160"/>
    <cellStyle name="_1046-СВОД-охирги_КР_Чорва балиқ,парранда ҳисоботи_Жами озик-овкат кредит декабр" xfId="161"/>
    <cellStyle name="_1046-СВОД-охирги_Мева сабзавот01.09.2011" xfId="162"/>
    <cellStyle name="_1046-СВОД-охирги_Мева сабзавот01.09.2011_Жами озик-овкат кредит декабр" xfId="163"/>
    <cellStyle name="_1046-СВОД-охирги_мева-сабзавот" xfId="164"/>
    <cellStyle name="_1046-СВОД-охирги_мева-сабзавот_Жами озик-овкат кредит декабр" xfId="165"/>
    <cellStyle name="_1046-СВОД-охирги_Мева-саб-пар-балик-асал-чорва-ижроси-01-09-2011" xfId="166"/>
    <cellStyle name="_1046-СВОД-охирги_Мева-саб-пар-балик-асал-чорва-ижроси-01-09-2011_Жами озик-овкат кредит декабр" xfId="167"/>
    <cellStyle name="_1046-СВОД-охирги_Озик овкат дастури обш (Андижон)" xfId="168"/>
    <cellStyle name="_1046-СВОД-охирги_Озик овкат дастури обш (Андижон)_Жами озик-овкат кредит декабр" xfId="169"/>
    <cellStyle name="_1046-СВОД-охирги_парранда ,асалари Самарканд 01.09.2011й" xfId="170"/>
    <cellStyle name="_1046-СВОД-охирги_парранда ,асалари Самарканд 01.09.2011й_Жами озик-овкат кредит декабр" xfId="171"/>
    <cellStyle name="_1046-СВОД-охирги_Чорва  балиқ  парранда  ҳисоботи  Жиззах" xfId="172"/>
    <cellStyle name="_1046-СВОД-охирги_Чорва  балиқ  парранда  ҳисоботи  Жиззах_Жами озик-овкат кредит декабр" xfId="173"/>
    <cellStyle name="_1046-СВОД-охирги_Чорва балиқ,парранда ҳисоботи" xfId="174"/>
    <cellStyle name="_1046-СВОД-охирги_Чорва балиқ,парранда ҳисоботи_Жами озик-овкат кредит декабр" xfId="175"/>
    <cellStyle name="_12 ойлик касбга укитиш, жамоат иши" xfId="176"/>
    <cellStyle name="_12 ойлик касбга укитиш, жамоат иши_2016 й ИЮН АСЛlИ" xfId="177"/>
    <cellStyle name="_12 ойлик касбга укитиш, жамоат иши_2016 й МАЙ АСЛlИ" xfId="178"/>
    <cellStyle name="_12 ойлик касбга укитиш, жамоат иши_4. КАШКАДАРЁ 2016 ЙИЛ 1-Т ОЙЛИК, ЧОРАКЛИК, 1-ЯРИМ ЙИЛЛИК." xfId="179"/>
    <cellStyle name="_2.45 таблица ижтимоий" xfId="180"/>
    <cellStyle name="_2.45 таблица ижтимоий_16 апрел ойи манзилли" xfId="181"/>
    <cellStyle name="_2.45 таблица ижтимоий_16 илова ИЮН ойи адрес.готов" xfId="182"/>
    <cellStyle name="_2.45 таблица ижтимоий_2010 ДАСТУР ЗОКИР АКАГА СОРТИРОВКА ТАСДИК" xfId="183"/>
    <cellStyle name="_2.45 таблица ижтимоий_2010 ДАСТУР КФЙ ва МФЙ ТАСДИК 2" xfId="184"/>
    <cellStyle name="_2.45 таблица ижтимоий_5-жадвал" xfId="185"/>
    <cellStyle name="_2.45 таблица ижтимоий_Бухоро вилоят Бандалик-2010" xfId="186"/>
    <cellStyle name="_2.45 таблица ижтимоий_Бухоро вилоятБандалик" xfId="187"/>
    <cellStyle name="_2.45 таблица ижтимоий_Бухоро вилоятБандалик-2010" xfId="188"/>
    <cellStyle name="_2.45 таблица ижтимоий_Бухоро вилоятБандалик-20102" xfId="189"/>
    <cellStyle name="_2.45 таблица ижтимоий_ДАСТУР ИЖРОСИ 6 ОЙЛИК АЛОХИДА" xfId="190"/>
    <cellStyle name="_2.45 таблица ижтимоий_Илхомбек 1 - 8 гача жадвали" xfId="191"/>
    <cellStyle name="_2.45 таблица ижтимоий_Илхомбек 1-13 дан жадвали" xfId="192"/>
    <cellStyle name="_2.45 таблица ижтимоий_КТВФЙ ДАСТУРИ КАШКАДАРЁ МАНЗИЛЛИ РУЙХАТ3" xfId="193"/>
    <cellStyle name="_2.45 таблица ижтимоий_КФЙ ва МФЙ буйича дастур" xfId="194"/>
    <cellStyle name="_2.45 таблица ижтимоий_МАНЗИЛЛИ РУЙХАТ 9 - 16 гача жадвали ЯНГИСИ" xfId="195"/>
    <cellStyle name="_2.45 таблица ижтимоий_СВОД.. 2010 йил ДАСТУРИ" xfId="196"/>
    <cellStyle name="_2.45 таблица ижтимоий_ФОРМА манзилли рўйхат" xfId="197"/>
    <cellStyle name="_2.45 таблица ижтимоий_ЯНГИ ОБЪЕКТ ВА КЕНГАЙТИРИШ ОХИРГИСИ 1-2 ИЛОВА 2010 ДАСТУР" xfId="198"/>
    <cellStyle name="_2.46 таблица ижтимоий" xfId="199"/>
    <cellStyle name="_2.46 таблица ижтимоий_16 апрел ойи манзилли" xfId="200"/>
    <cellStyle name="_2.46 таблица ижтимоий_16 илова ИЮН ойи адрес.готов" xfId="201"/>
    <cellStyle name="_2.46 таблица ижтимоий_2010 ДАСТУР ЗОКИР АКАГА СОРТИРОВКА ТАСДИК" xfId="202"/>
    <cellStyle name="_2.46 таблица ижтимоий_2010 ДАСТУР КФЙ ва МФЙ ТАСДИК 2" xfId="203"/>
    <cellStyle name="_2.46 таблица ижтимоий_5-жадвал" xfId="204"/>
    <cellStyle name="_2.46 таблица ижтимоий_Бухоро вилоят Бандалик-2010" xfId="205"/>
    <cellStyle name="_2.46 таблица ижтимоий_Бухоро вилоятБандалик" xfId="206"/>
    <cellStyle name="_2.46 таблица ижтимоий_Бухоро вилоятБандалик-2010" xfId="207"/>
    <cellStyle name="_2.46 таблица ижтимоий_Бухоро вилоятБандалик-20102" xfId="208"/>
    <cellStyle name="_2.46 таблица ижтимоий_ДАСТУР ИЖРОСИ 6 ОЙЛИК АЛОХИДА" xfId="209"/>
    <cellStyle name="_2.46 таблица ижтимоий_Илхомбек 1 - 8 гача жадвали" xfId="210"/>
    <cellStyle name="_2.46 таблица ижтимоий_Илхомбек 1-13 дан жадвали" xfId="211"/>
    <cellStyle name="_2.46 таблица ижтимоий_КТВФЙ ДАСТУРИ КАШКАДАРЁ МАНЗИЛЛИ РУЙХАТ3" xfId="212"/>
    <cellStyle name="_2.46 таблица ижтимоий_КФЙ ва МФЙ буйича дастур" xfId="213"/>
    <cellStyle name="_2.46 таблица ижтимоий_МАНЗИЛЛИ РУЙХАТ 9 - 16 гача жадвали ЯНГИСИ" xfId="214"/>
    <cellStyle name="_2.46 таблица ижтимоий_СВОД.. 2010 йил ДАСТУРИ" xfId="215"/>
    <cellStyle name="_2.46 таблица ижтимоий_ФОРМА манзилли рўйхат" xfId="216"/>
    <cellStyle name="_2.46 таблица ижтимоий_ЯНГИ ОБЪЕКТ ВА КЕНГАЙТИРИШ ОХИРГИСИ 1-2 ИЛОВА 2010 ДАСТУР" xfId="217"/>
    <cellStyle name="_2.58 таблица ВЭС" xfId="218"/>
    <cellStyle name="_2.58 таблица ВЭС_16 апрел ойи манзилли" xfId="219"/>
    <cellStyle name="_2.58 таблица ВЭС_16 илова ИЮН ойи адрес.готов" xfId="220"/>
    <cellStyle name="_2.58 таблица ВЭС_2010 ДАСТУР ЗОКИР АКАГА СОРТИРОВКА ТАСДИК" xfId="221"/>
    <cellStyle name="_2.58 таблица ВЭС_2010 ДАСТУР КФЙ ва МФЙ ТАСДИК 2" xfId="222"/>
    <cellStyle name="_2.58 таблица ВЭС_5-жадвал" xfId="223"/>
    <cellStyle name="_2.58 таблица ВЭС_Бухоро вилоят Бандалик-2010" xfId="224"/>
    <cellStyle name="_2.58 таблица ВЭС_Бухоро вилоятБандалик" xfId="225"/>
    <cellStyle name="_2.58 таблица ВЭС_Бухоро вилоятБандалик-2010" xfId="226"/>
    <cellStyle name="_2.58 таблица ВЭС_Бухоро вилоятБандалик-20102" xfId="227"/>
    <cellStyle name="_2.58 таблица ВЭС_ДАСТУР ИЖРОСИ 6 ОЙЛИК АЛОХИДА" xfId="228"/>
    <cellStyle name="_2.58 таблица ВЭС_Илхомбек 1 - 8 гача жадвали" xfId="229"/>
    <cellStyle name="_2.58 таблица ВЭС_Илхомбек 1-13 дан жадвали" xfId="230"/>
    <cellStyle name="_2.58 таблица ВЭС_КТВФЙ ДАСТУРИ КАШКАДАРЁ МАНЗИЛЛИ РУЙХАТ3" xfId="231"/>
    <cellStyle name="_2.58 таблица ВЭС_КФЙ ва МФЙ буйича дастур" xfId="232"/>
    <cellStyle name="_2.58 таблица ВЭС_МАНЗИЛЛИ РУЙХАТ 9 - 16 гача жадвали ЯНГИСИ" xfId="233"/>
    <cellStyle name="_2.58 таблица ВЭС_СВОД.. 2010 йил ДАСТУРИ" xfId="234"/>
    <cellStyle name="_2.58 таблица ВЭС_ФОРМА манзилли рўйхат" xfId="235"/>
    <cellStyle name="_2.58 таблица ВЭС_ЯНГИ ОБЪЕКТ ВА КЕНГАЙТИРИШ ОХИРГИСИ 1-2 ИЛОВА 2010 ДАСТУР" xfId="236"/>
    <cellStyle name="_2.58 узгаргани" xfId="237"/>
    <cellStyle name="_2.58 узгаргани_0.КАШКАДАРЁ 2014 йил мехнат бозори шакллари УЗГАРГАН" xfId="238"/>
    <cellStyle name="_2.58 узгаргани_0.КАШКАДАРЁ форма-Рассм-таб ДАСТУР ЯИУ ВАЗИРЛИККА 88920" xfId="239"/>
    <cellStyle name="_2.58 узгаргани_0.форма+2014 Зокир акага 27.08.2013 йил куни ЯКУНИЙ КИСМИ 88920" xfId="240"/>
    <cellStyle name="_2.58 узгаргани_�����-041009" xfId="241"/>
    <cellStyle name="_2.58 узгаргани_�����-041009_2012 КХК бириктириш" xfId="242"/>
    <cellStyle name="_2.58 узгаргани_16 апрел ойи манзилли" xfId="243"/>
    <cellStyle name="_2.58 узгаргани_16 илова ИЮН ойи адрес.готов" xfId="244"/>
    <cellStyle name="_2.58 узгаргани_2010 ДАСТУР ЗОКИР АКАГА СОРТИРОВКА ТАСДИК" xfId="245"/>
    <cellStyle name="_2.58 узгаргани_2010 ДАСТУР КФЙ ва МФЙ ТАСДИК 2" xfId="246"/>
    <cellStyle name="_2.58 узгаргани_2010 йил дастур кфй ва мфй кесимида" xfId="247"/>
    <cellStyle name="_2.58 узгаргани_2010 йил дастур кфй ва мфй кесимида_2012 КХК бириктириш" xfId="248"/>
    <cellStyle name="_2.58 узгаргани_2010 йил дастур охирги вариант" xfId="249"/>
    <cellStyle name="_2.58 узгаргани_2010 йил дастур охирги вариант_2012 КХК бириктириш" xfId="250"/>
    <cellStyle name="_2.58 узгаргани_2011 1  ДАСТУРl" xfId="251"/>
    <cellStyle name="_2.58 узгаргани_2012 КХК бириктириш" xfId="252"/>
    <cellStyle name="_2.58 узгаргани_2012-МАНЗИЛЛИ ДАСТУР-ФОРМА" xfId="253"/>
    <cellStyle name="_2.58 узгаргани_2013 йил 88777 та _______  (умумлашмокда) _ ИМЗОЧИЛАР ТУГИРЛАНГАНИ" xfId="254"/>
    <cellStyle name="_2.58 узгаргани_2014-манзилли дастур-форма" xfId="255"/>
    <cellStyle name="_2.58 узгаргани_5-жадвал" xfId="256"/>
    <cellStyle name="_2.58 узгаргани_5-жадвал_2012 КХК бириктириш" xfId="257"/>
    <cellStyle name="_2.58 узгаргани_АБЛУХАЛИДАН ОЛИНГАН БИРИКТИРИШ ЖАДВАЛИ" xfId="258"/>
    <cellStyle name="_2.58 узгаргани_АБЛУХАЛИДАН ОЛИНГАН БИРИКТИРИШ ЖАДВАЛИ_2012 КХК бириктириш" xfId="259"/>
    <cellStyle name="_2.58 узгаргани_Ангор тумани" xfId="260"/>
    <cellStyle name="_2.58 узгаргани_Ангор тумани_2012 КХК бириктириш" xfId="261"/>
    <cellStyle name="_2.58 узгаргани_Бухоро вилоят Бандалик-2010" xfId="262"/>
    <cellStyle name="_2.58 узгаргани_Бухоро вилоят Бандалик-2010_2012 КХК бириктириш" xfId="263"/>
    <cellStyle name="_2.58 узгаргани_Бухоро вилоятБандалик" xfId="264"/>
    <cellStyle name="_2.58 узгаргани_Бухоро вилоятБандалик_2012 КХК бириктириш" xfId="265"/>
    <cellStyle name="_2.58 узгаргани_Бухоро вилоятБандалик-2010" xfId="266"/>
    <cellStyle name="_2.58 узгаргани_Бухоро вилоятБандалик-2010_2012 КХК бириктириш" xfId="267"/>
    <cellStyle name="_2.58 узгаргани_Бухоро вилоятБандалик-20102" xfId="268"/>
    <cellStyle name="_2.58 узгаргани_Бухоро вилоятБандалик-20102_2012 КХК бириктириш" xfId="269"/>
    <cellStyle name="_2.58 узгаргани_Бухоро тумани 2010 йил дастури" xfId="270"/>
    <cellStyle name="_2.58 узгаргани_Бухоро тумани 2010 йил дастури_2012 КХК бириктириш" xfId="271"/>
    <cellStyle name="_2.58 узгаргани_Вилоят ФОРМА манзилли рўйхат" xfId="272"/>
    <cellStyle name="_2.58 узгаргани_Вилоят ФОРМА манзилли рўйхат_2012 КХК бириктириш" xfId="273"/>
    <cellStyle name="_2.58 узгаргани_ДАСТУР ИЖРОСИ 6 ОЙЛИК АЛОХИДА" xfId="274"/>
    <cellStyle name="_2.58 узгаргани_Дастур формалари 2010" xfId="275"/>
    <cellStyle name="_2.58 узгаргани_Дастур формалари 2010_2012 КХК бириктириш" xfId="276"/>
    <cellStyle name="_2.58 узгаргани_ДАСТУР-2012 айларга болингени КАСАНА" xfId="277"/>
    <cellStyle name="_2.58 узгаргани_Илхомбек 1 - 8 гача жадвали" xfId="278"/>
    <cellStyle name="_2.58 узгаргани_Илхомбек 1-13 дан жадвали" xfId="279"/>
    <cellStyle name="_2.58 узгаргани_Касана дастур-2011" xfId="280"/>
    <cellStyle name="_2.58 узгаргани_Кашкадарё 2014-манзилли дастур-форма ДАСТУР ВАЗИРЛИККА-2" xfId="281"/>
    <cellStyle name="_2.58 узгаргани_КК дастур 041009" xfId="282"/>
    <cellStyle name="_2.58 узгаргани_КК дастур 041009_2012 КХК бириктириш" xfId="283"/>
    <cellStyle name="_2.58 узгаргани_КТВФЙ ДАСТУРИ КАШКАДАРЁ МАНЗИЛЛИ РУЙХАТ3" xfId="284"/>
    <cellStyle name="_2.58 узгаргани_КФЙ ва МФЙ буйича дастур" xfId="285"/>
    <cellStyle name="_2.58 узгаргани_МАНЗИЛЛИ РУЙХАТ 9 - 16 гача жадвали ЯНГИСИ" xfId="286"/>
    <cellStyle name="_2.58 узгаргани_Нам дастур 2009-2012 (ўзбек)" xfId="287"/>
    <cellStyle name="_2.58 узгаргани_Нам дастур 2009-2012 (ўзбек)_2010 ДАСТУР ЗОКИР АКАГА СОРТИРОВКА ТАСДИК" xfId="288"/>
    <cellStyle name="_2.58 узгаргани_Нам дастур 2009-2012 (ўзбек)_2010 ДАСТУР КФЙ ва МФЙ ТАСДИК 2" xfId="289"/>
    <cellStyle name="_2.58 узгаргани_Нам дастур 2009-2012 (ўзбек)_2012 КХК бириктириш" xfId="290"/>
    <cellStyle name="_2.58 узгаргани_Нам дастур 2009-2012 (ўзбек)_КФЙ ва МФЙ буйича дастур" xfId="291"/>
    <cellStyle name="_2.58 узгаргани_Нам дастур 2009-2012 (ўзбек)_СВОД.. 2010 йил ДАСТУРИ" xfId="292"/>
    <cellStyle name="_2.58 узгаргани_Нам дастур 2009-2012 (ўзбек)_ЯНГИ ОБЪЕКТ ВА КЕНГАЙТИРИШ ОХИРГИСИ 1-2 ИЛОВА 2010 ДАСТУР" xfId="293"/>
    <cellStyle name="_2.58 узгаргани_Прог-2010 5.10.09" xfId="294"/>
    <cellStyle name="_2.58 узгаргани_Прог-2010 5.10.09_2012 КХК бириктириш" xfId="295"/>
    <cellStyle name="_2.58 узгаргани_Прог-2010 Посл 5.10.09" xfId="296"/>
    <cellStyle name="_2.58 узгаргани_СВОД.. 2010 йил ДАСТУРИ" xfId="297"/>
    <cellStyle name="_2.58 узгаргани_сентябр иш урни" xfId="298"/>
    <cellStyle name="_2.58 узгаргани_сентябр иш урни_2012 КХК бириктириш" xfId="299"/>
    <cellStyle name="_2.58 узгаргани_Сурхондарё 2010 йил дастур" xfId="300"/>
    <cellStyle name="_2.58 узгаргани_Сурхондарё 2010 йил дастур_2012 КХК бириктириш" xfId="301"/>
    <cellStyle name="_2.58 узгаргани_ФОРМА манзилли рўйхат" xfId="302"/>
    <cellStyle name="_2.58 узгаргани_формалар" xfId="303"/>
    <cellStyle name="_2.58 узгаргани_формалар янги" xfId="304"/>
    <cellStyle name="_2.58 узгаргани_формалар янги_2012 КХК бириктириш" xfId="305"/>
    <cellStyle name="_2.58 узгаргани_формалар_2012 КХК бириктириш" xfId="306"/>
    <cellStyle name="_2.58 узгаргани_Форма-Прог-НРМ-2010" xfId="307"/>
    <cellStyle name="_2.58 узгаргани_Форма-Прог-НРМ-2010 01.10.09" xfId="308"/>
    <cellStyle name="_2.58 узгаргани_Форма-Прог-НРМ-2010 01.10.09_2012 КХК бириктириш" xfId="309"/>
    <cellStyle name="_2.58 узгаргани_Форма-Прог-НРМ-2010 5.10.09" xfId="310"/>
    <cellStyle name="_2.58 узгаргани_Форма-Прог-НРМ-2010 5.10.09 Минтруд" xfId="311"/>
    <cellStyle name="_2.58 узгаргани_Форма-Прог-НРМ-2010 5.10.09 Минтруд_2012 КХК бириктириш" xfId="312"/>
    <cellStyle name="_2.58 узгаргани_Форма-Прог-НРМ-2010 5.10.09_2012 КХК бириктириш" xfId="313"/>
    <cellStyle name="_2.58 узгаргани_Форма-Прог-НРМ-2010_2012 КХК бириктириш" xfId="314"/>
    <cellStyle name="_2.58 узгаргани_Хужайли касаначи ДАСТУР-2011" xfId="315"/>
    <cellStyle name="_2.58 узгаргани_Хужайли т." xfId="316"/>
    <cellStyle name="_2.58 узгаргани_ХЎЖАЙЛИ Т.2012-МАНЗИЛЛИ ДАСТУР" xfId="317"/>
    <cellStyle name="_2.58 узгаргани_ЯНГИ ОБЪЕКТ ВА КЕНГАЙТИРИШ ОХИРГИСИ 1-2 ИЛОВА 2010 ДАСТУР" xfId="318"/>
    <cellStyle name="_2008 КХ ЯНГИ ДАСТУР" xfId="319"/>
    <cellStyle name="_2008 КХ ЯНГИ ДАСТУР_0.КАШКАДАРЁ 2014 йил мехнат бозори шакллари УЗГАРГАН" xfId="320"/>
    <cellStyle name="_2008 КХ ЯНГИ ДАСТУР_0.КАШКАДАРЁ форма-Рассм-таб ДАСТУР ЯИУ ВАЗИРЛИККА 88920" xfId="321"/>
    <cellStyle name="_2008 КХ ЯНГИ ДАСТУР_0.форма+2014 Зокир акага 27.08.2013 йил куни ЯКУНИЙ КИСМИ 88920" xfId="322"/>
    <cellStyle name="_2008 КХ ЯНГИ ДАСТУР_�����-041009" xfId="323"/>
    <cellStyle name="_2008 КХ ЯНГИ ДАСТУР_�����-041009_2012 КХК бириктириш" xfId="324"/>
    <cellStyle name="_2008 КХ ЯНГИ ДАСТУР_16 апрел ойи манзилли" xfId="325"/>
    <cellStyle name="_2008 КХ ЯНГИ ДАСТУР_16 илова ИЮН ойи адрес.готов" xfId="326"/>
    <cellStyle name="_2008 КХ ЯНГИ ДАСТУР_2010 ДАСТУР ЗОКИР АКАГА СОРТИРОВКА ТАСДИК" xfId="327"/>
    <cellStyle name="_2008 КХ ЯНГИ ДАСТУР_2010 ДАСТУР КФЙ ва МФЙ ТАСДИК 2" xfId="328"/>
    <cellStyle name="_2008 КХ ЯНГИ ДАСТУР_2010 йил дастур кфй ва мфй кесимида" xfId="329"/>
    <cellStyle name="_2008 КХ ЯНГИ ДАСТУР_2010 йил дастур кфй ва мфй кесимида_2012 КХК бириктириш" xfId="330"/>
    <cellStyle name="_2008 КХ ЯНГИ ДАСТУР_2010 йил дастур охирги вариант" xfId="331"/>
    <cellStyle name="_2008 КХ ЯНГИ ДАСТУР_2010 йил дастур охирги вариант_2012 КХК бириктириш" xfId="332"/>
    <cellStyle name="_2008 КХ ЯНГИ ДАСТУР_2011 1  ДАСТУРl" xfId="333"/>
    <cellStyle name="_2008 КХ ЯНГИ ДАСТУР_2012 КХК бириктириш" xfId="334"/>
    <cellStyle name="_2008 КХ ЯНГИ ДАСТУР_2012-МАНЗИЛЛИ ДАСТУР-ФОРМА" xfId="335"/>
    <cellStyle name="_2008 КХ ЯНГИ ДАСТУР_2013 йил 88777 та _______  (умумлашмокда) _ ИМЗОЧИЛАР ТУГИРЛАНГАНИ" xfId="336"/>
    <cellStyle name="_2008 КХ ЯНГИ ДАСТУР_2014-манзилли дастур-форма" xfId="337"/>
    <cellStyle name="_2008 КХ ЯНГИ ДАСТУР_5-жадвал" xfId="338"/>
    <cellStyle name="_2008 КХ ЯНГИ ДАСТУР_5-жадвал_2012 КХК бириктириш" xfId="339"/>
    <cellStyle name="_2008 КХ ЯНГИ ДАСТУР_АБЛУХАЛИДАН ОЛИНГАН БИРИКТИРИШ ЖАДВАЛИ" xfId="340"/>
    <cellStyle name="_2008 КХ ЯНГИ ДАСТУР_АБЛУХАЛИДАН ОЛИНГАН БИРИКТИРИШ ЖАДВАЛИ_2012 КХК бириктириш" xfId="341"/>
    <cellStyle name="_2008 КХ ЯНГИ ДАСТУР_Ангор тумани" xfId="342"/>
    <cellStyle name="_2008 КХ ЯНГИ ДАСТУР_Ангор тумани_2012 КХК бириктириш" xfId="343"/>
    <cellStyle name="_2008 КХ ЯНГИ ДАСТУР_Бухоро вилоят Бандалик-2010" xfId="344"/>
    <cellStyle name="_2008 КХ ЯНГИ ДАСТУР_Бухоро вилоят Бандалик-2010_2012 КХК бириктириш" xfId="345"/>
    <cellStyle name="_2008 КХ ЯНГИ ДАСТУР_Бухоро вилоятБандалик" xfId="346"/>
    <cellStyle name="_2008 КХ ЯНГИ ДАСТУР_Бухоро вилоятБандалик_2012 КХК бириктириш" xfId="347"/>
    <cellStyle name="_2008 КХ ЯНГИ ДАСТУР_Бухоро вилоятБандалик-2010" xfId="348"/>
    <cellStyle name="_2008 КХ ЯНГИ ДАСТУР_Бухоро вилоятБандалик-2010_2012 КХК бириктириш" xfId="349"/>
    <cellStyle name="_2008 КХ ЯНГИ ДАСТУР_Бухоро вилоятБандалик-20102" xfId="350"/>
    <cellStyle name="_2008 КХ ЯНГИ ДАСТУР_Бухоро вилоятБандалик-20102_2012 КХК бириктириш" xfId="351"/>
    <cellStyle name="_2008 КХ ЯНГИ ДАСТУР_Бухоро тумани 2010 йил дастури" xfId="352"/>
    <cellStyle name="_2008 КХ ЯНГИ ДАСТУР_Бухоро тумани 2010 йил дастури_2012 КХК бириктириш" xfId="353"/>
    <cellStyle name="_2008 КХ ЯНГИ ДАСТУР_Вилоят ФОРМА манзилли рўйхат" xfId="354"/>
    <cellStyle name="_2008 КХ ЯНГИ ДАСТУР_Вилоят ФОРМА манзилли рўйхат_2012 КХК бириктириш" xfId="355"/>
    <cellStyle name="_2008 КХ ЯНГИ ДАСТУР_ДАСТУР ИЖРОСИ 6 ОЙЛИК АЛОХИДА" xfId="356"/>
    <cellStyle name="_2008 КХ ЯНГИ ДАСТУР_Дастур формалари 2010" xfId="357"/>
    <cellStyle name="_2008 КХ ЯНГИ ДАСТУР_Дастур формалари 2010_2012 КХК бириктириш" xfId="358"/>
    <cellStyle name="_2008 КХ ЯНГИ ДАСТУР_ДАСТУР-2012 айларга болингени КАСАНА" xfId="359"/>
    <cellStyle name="_2008 КХ ЯНГИ ДАСТУР_Илхомбек 1 - 8 гача жадвали" xfId="360"/>
    <cellStyle name="_2008 КХ ЯНГИ ДАСТУР_Илхомбек 1-13 дан жадвали" xfId="361"/>
    <cellStyle name="_2008 КХ ЯНГИ ДАСТУР_Касана дастур-2011" xfId="362"/>
    <cellStyle name="_2008 КХ ЯНГИ ДАСТУР_Кашкадарё 2014-манзилли дастур-форма ДАСТУР ВАЗИРЛИККА-2" xfId="363"/>
    <cellStyle name="_2008 КХ ЯНГИ ДАСТУР_КК дастур 041009" xfId="364"/>
    <cellStyle name="_2008 КХ ЯНГИ ДАСТУР_КК дастур 041009_2012 КХК бириктириш" xfId="365"/>
    <cellStyle name="_2008 КХ ЯНГИ ДАСТУР_КТВФЙ ДАСТУРИ КАШКАДАРЁ МАНЗИЛЛИ РУЙХАТ3" xfId="366"/>
    <cellStyle name="_2008 КХ ЯНГИ ДАСТУР_КФЙ ва МФЙ буйича дастур" xfId="367"/>
    <cellStyle name="_2008 КХ ЯНГИ ДАСТУР_МАНЗИЛЛИ РУЙХАТ 9 - 16 гача жадвали ЯНГИСИ" xfId="368"/>
    <cellStyle name="_2008 КХ ЯНГИ ДАСТУР_Нам дастур 2009-2012 (ўзбек)" xfId="369"/>
    <cellStyle name="_2008 КХ ЯНГИ ДАСТУР_Нам дастур 2009-2012 (ўзбек)_2010 ДАСТУР ЗОКИР АКАГА СОРТИРОВКА ТАСДИК" xfId="370"/>
    <cellStyle name="_2008 КХ ЯНГИ ДАСТУР_Нам дастур 2009-2012 (ўзбек)_2010 ДАСТУР КФЙ ва МФЙ ТАСДИК 2" xfId="371"/>
    <cellStyle name="_2008 КХ ЯНГИ ДАСТУР_Нам дастур 2009-2012 (ўзбек)_2012 КХК бириктириш" xfId="372"/>
    <cellStyle name="_2008 КХ ЯНГИ ДАСТУР_Нам дастур 2009-2012 (ўзбек)_КФЙ ва МФЙ буйича дастур" xfId="373"/>
    <cellStyle name="_2008 КХ ЯНГИ ДАСТУР_Нам дастур 2009-2012 (ўзбек)_СВОД.. 2010 йил ДАСТУРИ" xfId="374"/>
    <cellStyle name="_2008 КХ ЯНГИ ДАСТУР_Нам дастур 2009-2012 (ўзбек)_ЯНГИ ОБЪЕКТ ВА КЕНГАЙТИРИШ ОХИРГИСИ 1-2 ИЛОВА 2010 ДАСТУР" xfId="375"/>
    <cellStyle name="_2008 КХ ЯНГИ ДАСТУР_Прог-2010 5.10.09" xfId="376"/>
    <cellStyle name="_2008 КХ ЯНГИ ДАСТУР_Прог-2010 5.10.09_2012 КХК бириктириш" xfId="377"/>
    <cellStyle name="_2008 КХ ЯНГИ ДАСТУР_Прог-2010 Посл 5.10.09" xfId="378"/>
    <cellStyle name="_2008 КХ ЯНГИ ДАСТУР_СВОД.. 2010 йил ДАСТУРИ" xfId="379"/>
    <cellStyle name="_2008 КХ ЯНГИ ДАСТУР_сентябр иш урни" xfId="380"/>
    <cellStyle name="_2008 КХ ЯНГИ ДАСТУР_сентябр иш урни_2012 КХК бириктириш" xfId="381"/>
    <cellStyle name="_2008 КХ ЯНГИ ДАСТУР_Сурхондарё 2010 йил дастур" xfId="382"/>
    <cellStyle name="_2008 КХ ЯНГИ ДАСТУР_Сурхондарё 2010 йил дастур_2012 КХК бириктириш" xfId="383"/>
    <cellStyle name="_2008 КХ ЯНГИ ДАСТУР_ФОРМА манзилли рўйхат" xfId="384"/>
    <cellStyle name="_2008 КХ ЯНГИ ДАСТУР_формалар" xfId="385"/>
    <cellStyle name="_2008 КХ ЯНГИ ДАСТУР_формалар янги" xfId="386"/>
    <cellStyle name="_2008 КХ ЯНГИ ДАСТУР_формалар янги_2012 КХК бириктириш" xfId="387"/>
    <cellStyle name="_2008 КХ ЯНГИ ДАСТУР_формалар_2012 КХК бириктириш" xfId="388"/>
    <cellStyle name="_2008 КХ ЯНГИ ДАСТУР_Форма-Прог-НРМ-2010" xfId="389"/>
    <cellStyle name="_2008 КХ ЯНГИ ДАСТУР_Форма-Прог-НРМ-2010 01.10.09" xfId="390"/>
    <cellStyle name="_2008 КХ ЯНГИ ДАСТУР_Форма-Прог-НРМ-2010 01.10.09_2012 КХК бириктириш" xfId="391"/>
    <cellStyle name="_2008 КХ ЯНГИ ДАСТУР_Форма-Прог-НРМ-2010 5.10.09" xfId="392"/>
    <cellStyle name="_2008 КХ ЯНГИ ДАСТУР_Форма-Прог-НРМ-2010 5.10.09 Минтруд" xfId="393"/>
    <cellStyle name="_2008 КХ ЯНГИ ДАСТУР_Форма-Прог-НРМ-2010 5.10.09 Минтруд_2012 КХК бириктириш" xfId="394"/>
    <cellStyle name="_2008 КХ ЯНГИ ДАСТУР_Форма-Прог-НРМ-2010 5.10.09_2012 КХК бириктириш" xfId="395"/>
    <cellStyle name="_2008 КХ ЯНГИ ДАСТУР_Форма-Прог-НРМ-2010_2012 КХК бириктириш" xfId="396"/>
    <cellStyle name="_2008 КХ ЯНГИ ДАСТУР_Хужайли касаначи ДАСТУР-2011" xfId="397"/>
    <cellStyle name="_2008 КХ ЯНГИ ДАСТУР_Хужайли т." xfId="398"/>
    <cellStyle name="_2008 КХ ЯНГИ ДАСТУР_ХЎЖАЙЛИ Т.2012-МАНЗИЛЛИ ДАСТУР" xfId="399"/>
    <cellStyle name="_2008 КХ ЯНГИ ДАСТУР_Шакарбулоқ" xfId="400"/>
    <cellStyle name="_2008 КХ ЯНГИ ДАСТУР_ЯНГИ ОБЪЕКТ ВА КЕНГАЙТИРИШ ОХИРГИСИ 1-2 ИЛОВА 2010 ДАСТУР" xfId="401"/>
    <cellStyle name="_2008й прогноз ДАСТУР" xfId="402"/>
    <cellStyle name="_2008й прогноз ДАСТУР_16 апрел ойи манзилли" xfId="403"/>
    <cellStyle name="_2008й прогноз ДАСТУР_16 илова ИЮН ойи адрес.готов" xfId="404"/>
    <cellStyle name="_2008й прогноз ДАСТУР_2010 ДАСТУР ЗОКИР АКАГА СОРТИРОВКА ТАСДИК" xfId="405"/>
    <cellStyle name="_2008й прогноз ДАСТУР_2010 ДАСТУР КФЙ ва МФЙ ТАСДИК 2" xfId="406"/>
    <cellStyle name="_2008й прогноз ДАСТУР_5-жадвал" xfId="407"/>
    <cellStyle name="_2008й прогноз ДАСТУР_Бухоро вилоят Бандалик-2010" xfId="408"/>
    <cellStyle name="_2008й прогноз ДАСТУР_Бухоро вилоятБандалик" xfId="409"/>
    <cellStyle name="_2008й прогноз ДАСТУР_Бухоро вилоятБандалик-2010" xfId="410"/>
    <cellStyle name="_2008й прогноз ДАСТУР_Бухоро вилоятБандалик-20102" xfId="411"/>
    <cellStyle name="_2008й прогноз ДАСТУР_ДАСТУР ИЖРОСИ 6 ОЙЛИК АЛОХИДА" xfId="412"/>
    <cellStyle name="_2008й прогноз ДАСТУР_Илхомбек 1 - 8 гача жадвали" xfId="413"/>
    <cellStyle name="_2008й прогноз ДАСТУР_Илхомбек 1-13 дан жадвали" xfId="414"/>
    <cellStyle name="_2008й прогноз ДАСТУР_КТВФЙ ДАСТУРИ КАШКАДАРЁ МАНЗИЛЛИ РУЙХАТ3" xfId="415"/>
    <cellStyle name="_2008й прогноз ДАСТУР_КФЙ ва МФЙ буйича дастур" xfId="416"/>
    <cellStyle name="_2008й прогноз ДАСТУР_МАНЗИЛЛИ РУЙХАТ 9 - 16 гача жадвали ЯНГИСИ" xfId="417"/>
    <cellStyle name="_2008й прогноз ДАСТУР_СВОД.. 2010 йил ДАСТУРИ" xfId="418"/>
    <cellStyle name="_2008й прогноз ДАСТУР_ФОРМА манзилли рўйхат" xfId="419"/>
    <cellStyle name="_2008й прогноз ДАСТУР_ЯНГИ ОБЪЕКТ ВА КЕНГАЙТИРИШ ОХИРГИСИ 1-2 ИЛОВА 2010 ДАСТУР" xfId="420"/>
    <cellStyle name="_2009 йил 308-СВОДКАСИ ИКТИСОДИЁТ БОШКАРМАСИГА" xfId="421"/>
    <cellStyle name="_2009 йил 308-СВОДКАСИ ИКТИСОДИЁТ БОШКАРМАСИГА_2016 й ИЮН АСЛlИ" xfId="422"/>
    <cellStyle name="_2009 йил 308-СВОДКАСИ ИКТИСОДИЁТ БОШКАРМАСИГА_2016 й МАЙ АСЛlИ" xfId="423"/>
    <cellStyle name="_2009 йил 308-СВОДКАСИ ИКТИСОДИЁТ БОШКАРМАСИГА_2016 йил жамоат, касб феврал" xfId="424"/>
    <cellStyle name="_2009 йил 308-СВОДКАСИ ИКТИСОДИЁТ БОШКАРМАСИГА_4. КАШКАДАРЁ 2016 ЙИЛ 1-Т ОЙЛИК, ЧОРАКЛИК, 1-ЯРИМ ЙИЛЛИК." xfId="425"/>
    <cellStyle name="_2009 йил 308-СВОДКАСИ ИКТИСОДИЁТ БОШКАРМАСИГА_Касбга укитиш 2016" xfId="426"/>
    <cellStyle name="_2009-2012(ноозик-овкат ва курилиш 14.09. 2009г)" xfId="427"/>
    <cellStyle name="_2010 йил кредит" xfId="428"/>
    <cellStyle name="_21а жадваллар" xfId="429"/>
    <cellStyle name="_21а жадваллар_16 апрел ойи манзилли" xfId="430"/>
    <cellStyle name="_21а жадваллар_16 илова ИЮН ойи адрес.готов" xfId="431"/>
    <cellStyle name="_21а жадваллар_2010 ДАСТУР ЗОКИР АКАГА СОРТИРОВКА ТАСДИК" xfId="432"/>
    <cellStyle name="_21а жадваллар_2010 ДАСТУР КФЙ ва МФЙ ТАСДИК 2" xfId="433"/>
    <cellStyle name="_21а жадваллар_2016 й ИЮН АСЛlИ" xfId="434"/>
    <cellStyle name="_21а жадваллар_2016 й МАЙ АСЛlИ" xfId="435"/>
    <cellStyle name="_21а жадваллар_2016 йил жамоат, касб феврал" xfId="436"/>
    <cellStyle name="_21а жадваллар_21.02.12.тазасы" xfId="437"/>
    <cellStyle name="_21а жадваллар_29" xfId="438"/>
    <cellStyle name="_21а жадваллар_3-4-Хатга илова-04080-ИЖРО" xfId="439"/>
    <cellStyle name="_21а жадваллар_4. КАШКАДАРЁ 2016 ЙИЛ 1-Т ОЙЛИК, ЧОРАКЛИК, 1-ЯРИМ ЙИЛЛИК." xfId="440"/>
    <cellStyle name="_21а жадваллар_4-5-форма" xfId="441"/>
    <cellStyle name="_21а жадваллар_5-жадвал" xfId="442"/>
    <cellStyle name="_21а жадваллар_5-форма" xfId="443"/>
    <cellStyle name="_21а жадваллар_Бухоро вилоят Бандалик-2010" xfId="444"/>
    <cellStyle name="_21а жадваллар_Бухоро вилоятБандалик" xfId="445"/>
    <cellStyle name="_21а жадваллар_Бухоро вилоятБандалик-2010" xfId="446"/>
    <cellStyle name="_21а жадваллар_Бухоро вилоятБандалик-20102" xfId="447"/>
    <cellStyle name="_21а жадваллар_Вазирликка 25 сентябр холатига" xfId="448"/>
    <cellStyle name="_21а жадваллар_Вилоят буйича жами" xfId="449"/>
    <cellStyle name="_21а жадваллар_ДАСТУР 2009 й. 7 ойлик кутилиш 86745та ФАКТ" xfId="450"/>
    <cellStyle name="_21а жадваллар_ДАСТУР ИЖРОСИ 6 ОЙЛИК АЛОХИДА" xfId="451"/>
    <cellStyle name="_21а жадваллар_ДАСТУР ИЖРОСИ 6 ОЙЛИК АЛОХИДА_2016 й ИЮН АСЛlИ" xfId="452"/>
    <cellStyle name="_21а жадваллар_ДАСТУР ИЖРОСИ 6 ОЙЛИК АЛОХИДА_2016 й МАЙ АСЛlИ" xfId="453"/>
    <cellStyle name="_21а жадваллар_ДАСТУР ИЖРОСИ 6 ОЙЛИК АЛОХИДА_2016 йил жамоат, касб феврал" xfId="454"/>
    <cellStyle name="_21а жадваллар_ДАСТУР ИЖРОСИ 6 ОЙЛИК АЛОХИДА_4. КАШКАДАРЁ 2016 ЙИЛ 1-Т ОЙЛИК, ЧОРАКЛИК, 1-ЯРИМ ЙИЛЛИК." xfId="455"/>
    <cellStyle name="_21а жадваллар_ДАСТУР ИЖРОСИ 6 ОЙЛИК АЛОХИДА_Касбга укитиш 2016" xfId="456"/>
    <cellStyle name="_21а жадваллар_Жиззах вилоят 1-чорак хис" xfId="457"/>
    <cellStyle name="_21а жадваллар_иктисодга" xfId="459"/>
    <cellStyle name="_21а жадваллар_Иктисодиёт бошкармаси 1-чорак" xfId="460"/>
    <cellStyle name="_21а жадваллар_Иктисодиёт бошкармаси 1-чорак_0.КАШКАДАРЁ 2014 йил мехнат бозори шакллари УЗГАРГАН" xfId="461"/>
    <cellStyle name="_21а жадваллар_Илхомбек 1 - 8 гача жадвали" xfId="462"/>
    <cellStyle name="_21а жадваллар_Илхомбек 1-13 дан жадвали" xfId="463"/>
    <cellStyle name="_21а жадваллар_иш урин разбори" xfId="464"/>
    <cellStyle name="_21а жадваллар_июн ойи иш урни" xfId="465"/>
    <cellStyle name="_21а жадваллар_Йиллик режа таксимоти" xfId="458"/>
    <cellStyle name="_21а жадваллар_КАСАНАЧИЛИК 2009 ЙИЛ 1-ЧОРАК." xfId="466"/>
    <cellStyle name="_21а жадваллар_Касбга укитиш 2016" xfId="467"/>
    <cellStyle name="_21а жадваллар_Квота 2012 йил режаси" xfId="468"/>
    <cellStyle name="_21а жадваллар_КТВФЙ ДАСТУРИ КАШКАДАРЁ МАНЗИЛЛИ РУЙХАТ3" xfId="469"/>
    <cellStyle name="_21а жадваллар_КФЙ ва МФЙ буйича дастур" xfId="470"/>
    <cellStyle name="_21а жадваллар_Қаршига квота-11" xfId="471"/>
    <cellStyle name="_21а жадваллар_МАНЗИЛЛИ РУЙХАТ 9 - 16 гача жадвали ЯНГИСИ" xfId="472"/>
    <cellStyle name="_21а жадваллар_Махсус ярмарка 2012 йил" xfId="473"/>
    <cellStyle name="_21а жадваллар_ПРОМ 2010-1чорак-жадваллар 23.03" xfId="474"/>
    <cellStyle name="_21а жадваллар_Режа булиниши" xfId="475"/>
    <cellStyle name="_21а жадваллар_СВОД.. 2010 йил ДАСТУРИ" xfId="476"/>
    <cellStyle name="_21а жадваллар_Сухроб Вилоят свод" xfId="477"/>
    <cellStyle name="_21а жадваллар_ФОРМА манзилли рўйхат" xfId="478"/>
    <cellStyle name="_21а жадваллар_ХОКИМГА 2009 й. 7 ойлик ЯНГИ ИШ УРИН ОХИРГИСИ. РАЗБОР" xfId="479"/>
    <cellStyle name="_21а жадваллар_Шакарбулоқ" xfId="480"/>
    <cellStyle name="_21а жадваллар_Шомурод акага" xfId="481"/>
    <cellStyle name="_21а жадваллар_ЯНГИ ОБЪЕКТ ВА КЕНГАЙТИРИШ ОХИРГИСИ 1-2 ИЛОВА 2010 ДАСТУР" xfId="482"/>
    <cellStyle name="_2-илова" xfId="483"/>
    <cellStyle name="_308 форма" xfId="484"/>
    <cellStyle name="_308 форма_16 апрел ойи манзилли" xfId="485"/>
    <cellStyle name="_308 форма_16 илова ИЮН ойи адрес.готов" xfId="486"/>
    <cellStyle name="_308 форма_2010 ДАСТУР ЗОКИР АКАГА СОРТИРОВКА ТАСДИК" xfId="487"/>
    <cellStyle name="_308 форма_2010 ДАСТУР КФЙ ва МФЙ ТАСДИК 2" xfId="488"/>
    <cellStyle name="_308 форма_2016 й ИЮН АСЛlИ" xfId="489"/>
    <cellStyle name="_308 форма_2016 й МАЙ АСЛlИ" xfId="490"/>
    <cellStyle name="_308 форма_2016 йил жамоат, касб феврал" xfId="491"/>
    <cellStyle name="_308 форма_21.02.12.тазасы" xfId="492"/>
    <cellStyle name="_308 форма_29" xfId="493"/>
    <cellStyle name="_308 форма_3-4-Хатга илова-04080-ИЖРО" xfId="494"/>
    <cellStyle name="_308 форма_4. КАШКАДАРЁ 2016 ЙИЛ 1-Т ОЙЛИК, ЧОРАКЛИК, 1-ЯРИМ ЙИЛЛИК." xfId="495"/>
    <cellStyle name="_308 форма_4-5-форма" xfId="496"/>
    <cellStyle name="_308 форма_5-жадвал" xfId="497"/>
    <cellStyle name="_308 форма_5-форма" xfId="498"/>
    <cellStyle name="_308 форма_Бухоро вилоят Бандалик-2010" xfId="499"/>
    <cellStyle name="_308 форма_Бухоро вилоятБандалик" xfId="500"/>
    <cellStyle name="_308 форма_Бухоро вилоятБандалик-2010" xfId="501"/>
    <cellStyle name="_308 форма_Бухоро вилоятБандалик-20102" xfId="502"/>
    <cellStyle name="_308 форма_Вазирликка 25 сентябр холатига" xfId="503"/>
    <cellStyle name="_308 форма_Вилоят буйича жами" xfId="504"/>
    <cellStyle name="_308 форма_ДАСТУР 2009 й. 7 ойлик кутилиш 86745та ФАКТ" xfId="505"/>
    <cellStyle name="_308 форма_ДАСТУР ИЖРОСИ 6 ОЙЛИК АЛОХИДА" xfId="506"/>
    <cellStyle name="_308 форма_ДАСТУР ИЖРОСИ 6 ОЙЛИК АЛОХИДА_2016 й ИЮН АСЛlИ" xfId="507"/>
    <cellStyle name="_308 форма_ДАСТУР ИЖРОСИ 6 ОЙЛИК АЛОХИДА_2016 й МАЙ АСЛlИ" xfId="508"/>
    <cellStyle name="_308 форма_ДАСТУР ИЖРОСИ 6 ОЙЛИК АЛОХИДА_2016 йил жамоат, касб феврал" xfId="509"/>
    <cellStyle name="_308 форма_ДАСТУР ИЖРОСИ 6 ОЙЛИК АЛОХИДА_4. КАШКАДАРЁ 2016 ЙИЛ 1-Т ОЙЛИК, ЧОРАКЛИК, 1-ЯРИМ ЙИЛЛИК." xfId="510"/>
    <cellStyle name="_308 форма_ДАСТУР ИЖРОСИ 6 ОЙЛИК АЛОХИДА_Касбга укитиш 2016" xfId="511"/>
    <cellStyle name="_308 форма_Жиззах вилоят 1-чорак хис" xfId="512"/>
    <cellStyle name="_308 форма_иктисодга" xfId="514"/>
    <cellStyle name="_308 форма_Иктисодиёт бошкармаси 1-чорак" xfId="515"/>
    <cellStyle name="_308 форма_Иктисодиёт бошкармаси 1-чорак_0.КАШКАДАРЁ 2014 йил мехнат бозори шакллари УЗГАРГАН" xfId="516"/>
    <cellStyle name="_308 форма_Илхомбек 1 - 8 гача жадвали" xfId="517"/>
    <cellStyle name="_308 форма_Илхомбек 1-13 дан жадвали" xfId="518"/>
    <cellStyle name="_308 форма_иш урин разбори" xfId="519"/>
    <cellStyle name="_308 форма_июн ойи иш урни" xfId="520"/>
    <cellStyle name="_308 форма_Йиллик режа таксимоти" xfId="513"/>
    <cellStyle name="_308 форма_КАСАНАЧИЛИК 2009 ЙИЛ 1-ЧОРАК." xfId="521"/>
    <cellStyle name="_308 форма_Касбга укитиш 2016" xfId="522"/>
    <cellStyle name="_308 форма_Квота 2012 йил режаси" xfId="523"/>
    <cellStyle name="_308 форма_КТВФЙ ДАСТУРИ КАШКАДАРЁ МАНЗИЛЛИ РУЙХАТ3" xfId="524"/>
    <cellStyle name="_308 форма_КФЙ ва МФЙ буйича дастур" xfId="525"/>
    <cellStyle name="_308 форма_Қаршига квота-11" xfId="526"/>
    <cellStyle name="_308 форма_МАНЗИЛЛИ РУЙХАТ 9 - 16 гача жадвали ЯНГИСИ" xfId="527"/>
    <cellStyle name="_308 форма_Махсус ярмарка 2012 йил" xfId="528"/>
    <cellStyle name="_308 форма_ПРОМ 2010-1чорак-жадваллар 23.03" xfId="529"/>
    <cellStyle name="_308 форма_Режа булиниши" xfId="530"/>
    <cellStyle name="_308 форма_СВОД.. 2010 йил ДАСТУРИ" xfId="531"/>
    <cellStyle name="_308 форма_Сухроб Вилоят свод" xfId="532"/>
    <cellStyle name="_308 форма_ФОРМА манзилли рўйхат" xfId="533"/>
    <cellStyle name="_308 форма_ХОКИМГА 2009 й. 7 ойлик ЯНГИ ИШ УРИН ОХИРГИСИ. РАЗБОР" xfId="534"/>
    <cellStyle name="_308 форма_Шакарбулоқ" xfId="535"/>
    <cellStyle name="_308 форма_Шомурод акага" xfId="536"/>
    <cellStyle name="_308 форма_ЯНГИ ОБЪЕКТ ВА КЕНГАЙТИРИШ ОХИРГИСИ 1-2 ИЛОВА 2010 ДАСТУР" xfId="537"/>
    <cellStyle name="_38-Ж" xfId="538"/>
    <cellStyle name="_4-5-форма" xfId="539"/>
    <cellStyle name="_5-илова 1-курс" xfId="540"/>
    <cellStyle name="_5-илова кабмин" xfId="541"/>
    <cellStyle name="_5-форма" xfId="542"/>
    <cellStyle name="_6 ойлик касбга укитиш, жамоат иши" xfId="543"/>
    <cellStyle name="_6 ойлик касбга укитиш, жамоат иши_2016 й ИЮН АСЛlИ" xfId="544"/>
    <cellStyle name="_6 ойлик касбга укитиш, жамоат иши_2016 й МАЙ АСЛlИ" xfId="545"/>
    <cellStyle name="_6 ойлик касбга укитиш, жамоат иши_2016 йил жамоат, касб феврал" xfId="546"/>
    <cellStyle name="_6 ойлик касбга укитиш, жамоат иши_4. КАШКАДАРЁ 2016 ЙИЛ 1-Т ОЙЛИК, ЧОРАКЛИК, 1-ЯРИМ ЙИЛЛИК." xfId="547"/>
    <cellStyle name="_6 ойлик касбга укитиш, жамоат иши_Касбга укитиш 2016" xfId="548"/>
    <cellStyle name="_7- Банклар буйича Хоразм111" xfId="549"/>
    <cellStyle name="_7-Марказий банк" xfId="550"/>
    <cellStyle name="_9 ойлик бажарилиши" xfId="551"/>
    <cellStyle name="_№5-5а-5б-Озик-овкат-иссикхона-паррандачилик 2010 йил" xfId="552"/>
    <cellStyle name="_№8-Марказий банк" xfId="553"/>
    <cellStyle name="_№8-Марказий банкККвариант" xfId="554"/>
    <cellStyle name="_Акмал акага" xfId="555"/>
    <cellStyle name="_Акмал акага_2012 КХК бириктириш" xfId="556"/>
    <cellStyle name="_Андижон" xfId="557"/>
    <cellStyle name="_Андижон вилояти" xfId="558"/>
    <cellStyle name="_Андижон вилояти_~6865281" xfId="559"/>
    <cellStyle name="_Андижон вилояти_~6865281_Жами озик-овкат кредит декабр" xfId="560"/>
    <cellStyle name="_Андижон вилояти_Cелектор асал_балиқ." xfId="561"/>
    <cellStyle name="_Андижон вилояти_Cелектор асал_балиқ._Жами озик-овкат кредит декабр" xfId="562"/>
    <cellStyle name="_Андижон вилояти_КР_Чорва балиқ,парранда ҳисоботи" xfId="563"/>
    <cellStyle name="_Андижон вилояти_КР_Чорва балиқ,парранда ҳисоботи_Жами озик-овкат кредит декабр" xfId="564"/>
    <cellStyle name="_Андижон вилояти_Мева сабзавот01.09.2011" xfId="565"/>
    <cellStyle name="_Андижон вилояти_Мева сабзавот01.09.2011_Жами озик-овкат кредит декабр" xfId="566"/>
    <cellStyle name="_Андижон вилояти_мева-сабзавот" xfId="567"/>
    <cellStyle name="_Андижон вилояти_мева-сабзавот_Жами озик-овкат кредит декабр" xfId="568"/>
    <cellStyle name="_Андижон вилояти_Мева-саб-пар-балик-асал-чорва-ижроси-01-09-2011" xfId="569"/>
    <cellStyle name="_Андижон вилояти_Мева-саб-пар-балик-асал-чорва-ижроси-01-09-2011_Жами озик-овкат кредит декабр" xfId="570"/>
    <cellStyle name="_Андижон вилояти_Озик овкат дастури обш (Андижон)" xfId="571"/>
    <cellStyle name="_Андижон вилояти_Озик овкат дастури обш (Андижон)_Жами озик-овкат кредит декабр" xfId="572"/>
    <cellStyle name="_Андижон вилояти_парранда ,асалари Самарканд 01.09.2011й" xfId="573"/>
    <cellStyle name="_Андижон вилояти_парранда ,асалари Самарканд 01.09.2011й_Жами озик-овкат кредит декабр" xfId="574"/>
    <cellStyle name="_Андижон вилояти_Чорва  балиқ  парранда  ҳисоботи  Жиззах" xfId="575"/>
    <cellStyle name="_Андижон вилояти_Чорва  балиқ  парранда  ҳисоботи  Жиззах_Жами озик-овкат кредит декабр" xfId="576"/>
    <cellStyle name="_Андижон вилояти_Чорва балиқ,парранда ҳисоботи" xfId="577"/>
    <cellStyle name="_Андижон вилояти_Чорва балиқ,парранда ҳисоботи_Жами озик-овкат кредит декабр" xfId="578"/>
    <cellStyle name="_Баркамол авлод-50-банд" xfId="579"/>
    <cellStyle name="_Баркамол авлод-50-банд_~6865281" xfId="580"/>
    <cellStyle name="_Баркамол авлод-50-банд_~6865281_Жами озик-овкат кредит декабр" xfId="581"/>
    <cellStyle name="_Баркамол авлод-50-банд_Cелектор асал_балиқ." xfId="582"/>
    <cellStyle name="_Баркамол авлод-50-банд_Cелектор асал_балиқ._Жами озик-овкат кредит декабр" xfId="583"/>
    <cellStyle name="_Баркамол авлод-50-банд_КР_Чорва балиқ,парранда ҳисоботи" xfId="584"/>
    <cellStyle name="_Баркамол авлод-50-банд_КР_Чорва балиқ,парранда ҳисоботи_Жами озик-овкат кредит декабр" xfId="585"/>
    <cellStyle name="_Баркамол авлод-50-банд_Мева сабзавот01.09.2011" xfId="586"/>
    <cellStyle name="_Баркамол авлод-50-банд_Мева сабзавот01.09.2011_Жами озик-овкат кредит декабр" xfId="587"/>
    <cellStyle name="_Баркамол авлод-50-банд_мева-сабзавот" xfId="588"/>
    <cellStyle name="_Баркамол авлод-50-банд_мева-сабзавот_Жами озик-овкат кредит декабр" xfId="589"/>
    <cellStyle name="_Баркамол авлод-50-банд_Мева-саб-пар-балик-асал-чорва-ижроси-01-09-2011" xfId="590"/>
    <cellStyle name="_Баркамол авлод-50-банд_Мева-саб-пар-балик-асал-чорва-ижроси-01-09-2011_Жами озик-овкат кредит декабр" xfId="591"/>
    <cellStyle name="_Баркамол авлод-50-банд_Озик овкат дастури обш (Андижон)" xfId="592"/>
    <cellStyle name="_Баркамол авлод-50-банд_Озик овкат дастури обш (Андижон)_Жами озик-овкат кредит декабр" xfId="593"/>
    <cellStyle name="_Баркамол авлод-50-банд_парранда ,асалари Самарканд 01.09.2011й" xfId="594"/>
    <cellStyle name="_Баркамол авлод-50-банд_парранда ,асалари Самарканд 01.09.2011й_Жами озик-овкат кредит декабр" xfId="595"/>
    <cellStyle name="_Баркамол авлод-50-банд_Чорва  балиқ  парранда  ҳисоботи  Жиззах" xfId="596"/>
    <cellStyle name="_Баркамол авлод-50-банд_Чорва  балиқ  парранда  ҳисоботи  Жиззах_Жами озик-овкат кредит декабр" xfId="597"/>
    <cellStyle name="_Баркамол авлод-50-банд_Чорва балиқ,парранда ҳисоботи" xfId="598"/>
    <cellStyle name="_Баркамол авлод-50-банд_Чорва балиқ,парранда ҳисоботи_Жами озик-овкат кредит декабр" xfId="599"/>
    <cellStyle name="_Баркамол авлод-57-банд" xfId="600"/>
    <cellStyle name="_Баркамол авлод-57-банд_~6865281" xfId="601"/>
    <cellStyle name="_Баркамол авлод-57-банд_~6865281_Жами озик-овкат кредит декабр" xfId="602"/>
    <cellStyle name="_Баркамол авлод-57-банд_Cелектор асал_балиқ." xfId="603"/>
    <cellStyle name="_Баркамол авлод-57-банд_Cелектор асал_балиқ._Жами озик-овкат кредит декабр" xfId="604"/>
    <cellStyle name="_Баркамол авлод-57-банд_КР_Чорва балиқ,парранда ҳисоботи" xfId="605"/>
    <cellStyle name="_Баркамол авлод-57-банд_КР_Чорва балиқ,парранда ҳисоботи_Жами озик-овкат кредит декабр" xfId="606"/>
    <cellStyle name="_Баркамол авлод-57-банд_Мева сабзавот01.09.2011" xfId="607"/>
    <cellStyle name="_Баркамол авлод-57-банд_Мева сабзавот01.09.2011_Жами озик-овкат кредит декабр" xfId="608"/>
    <cellStyle name="_Баркамол авлод-57-банд_мева-сабзавот" xfId="609"/>
    <cellStyle name="_Баркамол авлод-57-банд_мева-сабзавот_Жами озик-овкат кредит декабр" xfId="610"/>
    <cellStyle name="_Баркамол авлод-57-банд_Мева-саб-пар-балик-асал-чорва-ижроси-01-09-2011" xfId="611"/>
    <cellStyle name="_Баркамол авлод-57-банд_Мева-саб-пар-балик-асал-чорва-ижроси-01-09-2011_Жами озик-овкат кредит декабр" xfId="612"/>
    <cellStyle name="_Баркамол авлод-57-банд_Озик овкат дастури обш (Андижон)" xfId="613"/>
    <cellStyle name="_Баркамол авлод-57-банд_Озик овкат дастури обш (Андижон)_Жами озик-овкат кредит декабр" xfId="614"/>
    <cellStyle name="_Баркамол авлод-57-банд_парранда ,асалари Самарканд 01.09.2011й" xfId="615"/>
    <cellStyle name="_Баркамол авлод-57-банд_парранда ,асалари Самарканд 01.09.2011й_Жами озик-овкат кредит декабр" xfId="616"/>
    <cellStyle name="_Баркамол авлод-57-банд_Чорва  балиқ  парранда  ҳисоботи  Жиззах" xfId="617"/>
    <cellStyle name="_Баркамол авлод-57-банд_Чорва  балиқ  парранда  ҳисоботи  Жиззах_Жами озик-овкат кредит декабр" xfId="618"/>
    <cellStyle name="_Баркамол авлод-57-банд_Чорва балиқ,парранда ҳисоботи" xfId="619"/>
    <cellStyle name="_Баркамол авлод-57-банд_Чорва балиқ,парранда ҳисоботи_Жами озик-овкат кредит декабр" xfId="620"/>
    <cellStyle name="_Баркамол-Кабминга" xfId="621"/>
    <cellStyle name="_Баркамол-Кабминга_~6865281" xfId="622"/>
    <cellStyle name="_Баркамол-Кабминга_~6865281_Жами озик-овкат кредит декабр" xfId="623"/>
    <cellStyle name="_Баркамол-Кабминга_Cелектор асал_балиқ." xfId="624"/>
    <cellStyle name="_Баркамол-Кабминга_Cелектор асал_балиқ._Жами озик-овкат кредит декабр" xfId="625"/>
    <cellStyle name="_Баркамол-Кабминга_КР_Чорва балиқ,парранда ҳисоботи" xfId="626"/>
    <cellStyle name="_Баркамол-Кабминга_КР_Чорва балиқ,парранда ҳисоботи_Жами озик-овкат кредит декабр" xfId="627"/>
    <cellStyle name="_Баркамол-Кабминга_Мева сабзавот01.09.2011" xfId="628"/>
    <cellStyle name="_Баркамол-Кабминга_Мева сабзавот01.09.2011_Жами озик-овкат кредит декабр" xfId="629"/>
    <cellStyle name="_Баркамол-Кабминга_мева-сабзавот" xfId="630"/>
    <cellStyle name="_Баркамол-Кабминга_мева-сабзавот_Жами озик-овкат кредит декабр" xfId="631"/>
    <cellStyle name="_Баркамол-Кабминга_Мева-саб-пар-балик-асал-чорва-ижроси-01-09-2011" xfId="632"/>
    <cellStyle name="_Баркамол-Кабминга_Мева-саб-пар-балик-асал-чорва-ижроси-01-09-2011_Жами озик-овкат кредит декабр" xfId="633"/>
    <cellStyle name="_Баркамол-Кабминга_Озик овкат дастури обш (Андижон)" xfId="634"/>
    <cellStyle name="_Баркамол-Кабминга_Озик овкат дастури обш (Андижон)_Жами озик-овкат кредит декабр" xfId="635"/>
    <cellStyle name="_Баркамол-Кабминга_парранда ,асалари Самарканд 01.09.2011й" xfId="636"/>
    <cellStyle name="_Баркамол-Кабминга_парранда ,асалари Самарканд 01.09.2011й_Жами озик-овкат кредит декабр" xfId="637"/>
    <cellStyle name="_Баркамол-Кабминга_Чорва  балиқ  парранда  ҳисоботи  Жиззах" xfId="638"/>
    <cellStyle name="_Баркамол-Кабминга_Чорва  балиқ  парранда  ҳисоботи  Жиззах_Жами озик-овкат кредит декабр" xfId="639"/>
    <cellStyle name="_Баркамол-Кабминга_Чорва балиқ,парранда ҳисоботи" xfId="640"/>
    <cellStyle name="_Баркамол-Кабминга_Чорва балиқ,парранда ҳисоботи_Жами озик-овкат кредит декабр" xfId="641"/>
    <cellStyle name="_Бухоро" xfId="642"/>
    <cellStyle name="_Бюджет и валюта 9 мес 2006" xfId="643"/>
    <cellStyle name="_ВИЛОЯТ БУЙИЧА 2010 ЙИЛ ШАРНОМА" xfId="644"/>
    <cellStyle name="_ВИЛОЯТ БУЙИЧА 2010 ЙИЛ ШАРНОМА_2016 й ИЮН АСЛlИ" xfId="645"/>
    <cellStyle name="_ВИЛОЯТ БУЙИЧА 2010 ЙИЛ ШАРНОМА_2016 й МАЙ АСЛlИ" xfId="646"/>
    <cellStyle name="_ВИЛОЯТ БУЙИЧА 2010 ЙИЛ ШАРНОМА_2016 йил жамоат, касб феврал" xfId="647"/>
    <cellStyle name="_ВИЛОЯТ БУЙИЧА 2010 ЙИЛ ШАРНОМА_4. КАШКАДАРЁ 2016 ЙИЛ 1-Т ОЙЛИК, ЧОРАКЛИК, 1-ЯРИМ ЙИЛЛИК." xfId="648"/>
    <cellStyle name="_ВИЛОЯТ БУЙИЧА 2010 ЙИЛ ШАРНОМА_Касбга укитиш 2016" xfId="649"/>
    <cellStyle name="_Вилоят буйича жами" xfId="650"/>
    <cellStyle name="_ВИЛОЯТ БУЙИЧА ЯРМАРКА" xfId="651"/>
    <cellStyle name="_ВИЛОЯТ БУЙИЧА ЯРМАРКА_2016 й ИЮН АСЛlИ" xfId="652"/>
    <cellStyle name="_ВИЛОЯТ БУЙИЧА ЯРМАРКА_2016 й МАЙ АСЛlИ" xfId="653"/>
    <cellStyle name="_ВИЛОЯТ БУЙИЧА ЯРМАРКА_4. КАШКАДАРЁ 2016 ЙИЛ 1-Т ОЙЛИК, ЧОРАКЛИК, 1-ЯРИМ ЙИЛЛИК." xfId="654"/>
    <cellStyle name="_Вилоят касана12" xfId="655"/>
    <cellStyle name="_Вилоят касана12_Хизмат кўрсатиш" xfId="656"/>
    <cellStyle name="_вилоят-ОМУХТА" xfId="657"/>
    <cellStyle name="_вилоят-ОМУХТА_~6865281" xfId="658"/>
    <cellStyle name="_вилоят-ОМУХТА_~6865281_Жами озик-овкат кредит декабр" xfId="659"/>
    <cellStyle name="_вилоят-ОМУХТА_2010 ДАСТУР ЗОКИР АКАГА СОРТИРОВКА ТАСДИК" xfId="660"/>
    <cellStyle name="_вилоят-ОМУХТА_2010 ДАСТУР КФЙ ва МФЙ ТАСДИК 2" xfId="661"/>
    <cellStyle name="_вилоят-ОМУХТА_5-жадвал" xfId="662"/>
    <cellStyle name="_вилоят-ОМУХТА_Cелектор асал_балиқ." xfId="663"/>
    <cellStyle name="_вилоят-ОМУХТА_Cелектор асал_балиқ._Жами озик-овкат кредит декабр" xfId="664"/>
    <cellStyle name="_вилоят-ОМУХТА_Бухоро вилоят Бандалик-2010" xfId="665"/>
    <cellStyle name="_вилоят-ОМУХТА_Бухоро вилоятБандалик" xfId="666"/>
    <cellStyle name="_вилоят-ОМУХТА_Бухоро вилоятБандалик-2010" xfId="667"/>
    <cellStyle name="_вилоят-ОМУХТА_Бухоро вилоятБандалик-20102" xfId="668"/>
    <cellStyle name="_вилоят-ОМУХТА_КР_Чорва балиқ,парранда ҳисоботи" xfId="669"/>
    <cellStyle name="_вилоят-ОМУХТА_КР_Чорва балиқ,парранда ҳисоботи_Жами озик-овкат кредит декабр" xfId="670"/>
    <cellStyle name="_вилоят-ОМУХТА_КФЙ ва МФЙ буйича дастур" xfId="671"/>
    <cellStyle name="_вилоят-ОМУХТА_Мева сабзавот01.09.2011" xfId="672"/>
    <cellStyle name="_вилоят-ОМУХТА_Мева сабзавот01.09.2011_Жами озик-овкат кредит декабр" xfId="673"/>
    <cellStyle name="_вилоят-ОМУХТА_мева-сабзавот" xfId="674"/>
    <cellStyle name="_вилоят-ОМУХТА_мева-сабзавот_Жами озик-овкат кредит декабр" xfId="675"/>
    <cellStyle name="_вилоят-ОМУХТА_Мева-саб-пар-балик-асал-чорва-ижроси-01-09-2011" xfId="676"/>
    <cellStyle name="_вилоят-ОМУХТА_Мева-саб-пар-балик-асал-чорва-ижроси-01-09-2011_Жами озик-овкат кредит декабр" xfId="677"/>
    <cellStyle name="_вилоят-ОМУХТА_Озик овкат дастури обш (Андижон)" xfId="678"/>
    <cellStyle name="_вилоят-ОМУХТА_Озик овкат дастури обш (Андижон)_Жами озик-овкат кредит декабр" xfId="679"/>
    <cellStyle name="_вилоят-ОМУХТА_парранда ,асалари Самарканд 01.09.2011й" xfId="680"/>
    <cellStyle name="_вилоят-ОМУХТА_парранда ,асалари Самарканд 01.09.2011й_Жами озик-овкат кредит декабр" xfId="681"/>
    <cellStyle name="_вилоят-ОМУХТА_СВОД.. 2010 йил ДАСТУРИ" xfId="682"/>
    <cellStyle name="_вилоят-ОМУХТА_Чорва  балиқ  парранда  ҳисоботи  Жиззах" xfId="683"/>
    <cellStyle name="_вилоят-ОМУХТА_Чорва  балиқ  парранда  ҳисоботи  Жиззах_Жами озик-овкат кредит декабр" xfId="684"/>
    <cellStyle name="_вилоят-ОМУХТА_Чорва балиқ,парранда ҳисоботи" xfId="685"/>
    <cellStyle name="_вилоят-ОМУХТА_Чорва балиқ,парранда ҳисоботи_Жами озик-овкат кредит декабр" xfId="686"/>
    <cellStyle name="_вилоят-ОМУХТА_ЯНГИ ОБЪЕКТ ВА КЕНГАЙТИРИШ ОХИРГИСИ 1-2 ИЛОВА 2010 ДАСТУР" xfId="687"/>
    <cellStyle name="_ДАСТУР ИЖРОСИ 6 ОЙЛИК АЛОХИДА" xfId="688"/>
    <cellStyle name="_ДАСТУР макет" xfId="689"/>
    <cellStyle name="_ДАСТУР макет_16 апрел ойи манзилли" xfId="690"/>
    <cellStyle name="_ДАСТУР макет_16 илова ИЮН ойи адрес.готов" xfId="691"/>
    <cellStyle name="_ДАСТУР макет_2010 ДАСТУР ЗОКИР АКАГА СОРТИРОВКА ТАСДИК" xfId="692"/>
    <cellStyle name="_ДАСТУР макет_2010 ДАСТУР КФЙ ва МФЙ ТАСДИК 2" xfId="693"/>
    <cellStyle name="_ДАСТУР макет_2016 й ИЮН АСЛlИ" xfId="694"/>
    <cellStyle name="_ДАСТУР макет_2016 й МАЙ АСЛlИ" xfId="695"/>
    <cellStyle name="_ДАСТУР макет_2016 йил жамоат, касб феврал" xfId="696"/>
    <cellStyle name="_ДАСТУР макет_21.02.12.тазасы" xfId="697"/>
    <cellStyle name="_ДАСТУР макет_29" xfId="698"/>
    <cellStyle name="_ДАСТУР макет_3-4-Хатга илова-04080-ИЖРО" xfId="699"/>
    <cellStyle name="_ДАСТУР макет_4. КАШКАДАРЁ 2016 ЙИЛ 1-Т ОЙЛИК, ЧОРАКЛИК, 1-ЯРИМ ЙИЛЛИК." xfId="700"/>
    <cellStyle name="_ДАСТУР макет_4-5-форма" xfId="701"/>
    <cellStyle name="_ДАСТУР макет_5-жадвал" xfId="702"/>
    <cellStyle name="_ДАСТУР макет_5-форма" xfId="703"/>
    <cellStyle name="_ДАСТУР макет_Бухоро вилоят Бандалик-2010" xfId="704"/>
    <cellStyle name="_ДАСТУР макет_Бухоро вилоятБандалик" xfId="705"/>
    <cellStyle name="_ДАСТУР макет_Бухоро вилоятБандалик-2010" xfId="706"/>
    <cellStyle name="_ДАСТУР макет_Бухоро вилоятБандалик-20102" xfId="707"/>
    <cellStyle name="_ДАСТУР макет_Вазирликка 25 сентябр холатига" xfId="708"/>
    <cellStyle name="_ДАСТУР макет_Вилоят буйича жами" xfId="709"/>
    <cellStyle name="_ДАСТУР макет_ДАСТУР 2009 й. 7 ойлик кутилиш 86745та ФАКТ" xfId="710"/>
    <cellStyle name="_ДАСТУР макет_ДАСТУР ИЖРОСИ 6 ОЙЛИК АЛОХИДА" xfId="711"/>
    <cellStyle name="_ДАСТУР макет_ДАСТУР ИЖРОСИ 6 ОЙЛИК АЛОХИДА_2016 й ИЮН АСЛlИ" xfId="712"/>
    <cellStyle name="_ДАСТУР макет_ДАСТУР ИЖРОСИ 6 ОЙЛИК АЛОХИДА_2016 й МАЙ АСЛlИ" xfId="713"/>
    <cellStyle name="_ДАСТУР макет_ДАСТУР ИЖРОСИ 6 ОЙЛИК АЛОХИДА_2016 йил жамоат, касб феврал" xfId="714"/>
    <cellStyle name="_ДАСТУР макет_ДАСТУР ИЖРОСИ 6 ОЙЛИК АЛОХИДА_4. КАШКАДАРЁ 2016 ЙИЛ 1-Т ОЙЛИК, ЧОРАКЛИК, 1-ЯРИМ ЙИЛЛИК." xfId="715"/>
    <cellStyle name="_ДАСТУР макет_ДАСТУР ИЖРОСИ 6 ОЙЛИК АЛОХИДА_Касбга укитиш 2016" xfId="716"/>
    <cellStyle name="_ДАСТУР макет_Жиззах вилоят 1-чорак хис" xfId="717"/>
    <cellStyle name="_ДАСТУР макет_иктисодга" xfId="719"/>
    <cellStyle name="_ДАСТУР макет_Иктисодиёт бошкармаси 1-чорак" xfId="720"/>
    <cellStyle name="_ДАСТУР макет_Иктисодиёт бошкармаси 1-чорак_0.КАШКАДАРЁ 2014 йил мехнат бозори шакллари УЗГАРГАН" xfId="721"/>
    <cellStyle name="_ДАСТУР макет_Илхомбек 1 - 8 гача жадвали" xfId="722"/>
    <cellStyle name="_ДАСТУР макет_Илхомбек 1-13 дан жадвали" xfId="723"/>
    <cellStyle name="_ДАСТУР макет_иш урин разбори" xfId="724"/>
    <cellStyle name="_ДАСТУР макет_июн ойи иш урни" xfId="725"/>
    <cellStyle name="_ДАСТУР макет_Йиллик режа таксимоти" xfId="718"/>
    <cellStyle name="_ДАСТУР макет_КАСАНАЧИЛИК 2009 ЙИЛ 1-ЧОРАК." xfId="726"/>
    <cellStyle name="_ДАСТУР макет_Касбга укитиш 2016" xfId="727"/>
    <cellStyle name="_ДАСТУР макет_Квота 2012 йил режаси" xfId="728"/>
    <cellStyle name="_ДАСТУР макет_КТВФЙ ДАСТУРИ КАШКАДАРЁ МАНЗИЛЛИ РУЙХАТ3" xfId="729"/>
    <cellStyle name="_ДАСТУР макет_КФЙ ва МФЙ буйича дастур" xfId="730"/>
    <cellStyle name="_ДАСТУР макет_Қаршига квота-11" xfId="731"/>
    <cellStyle name="_ДАСТУР макет_МАНЗИЛЛИ РУЙХАТ 9 - 16 гача жадвали ЯНГИСИ" xfId="732"/>
    <cellStyle name="_ДАСТУР макет_Махсус ярмарка 2012 йил" xfId="733"/>
    <cellStyle name="_ДАСТУР макет_ПРОМ 2010-1чорак-жадваллар 23.03" xfId="734"/>
    <cellStyle name="_ДАСТУР макет_Режа булиниши" xfId="735"/>
    <cellStyle name="_ДАСТУР макет_СВОД.. 2010 йил ДАСТУРИ" xfId="736"/>
    <cellStyle name="_ДАСТУР макет_Сухроб Вилоят свод" xfId="737"/>
    <cellStyle name="_ДАСТУР макет_ФОРМА манзилли рўйхат" xfId="738"/>
    <cellStyle name="_ДАСТУР макет_ХОКИМГА 2009 й. 7 ойлик ЯНГИ ИШ УРИН ОХИРГИСИ. РАЗБОР" xfId="739"/>
    <cellStyle name="_ДАСТУР макет_Шакарбулоқ" xfId="740"/>
    <cellStyle name="_ДАСТУР макет_Шомурод акага" xfId="741"/>
    <cellStyle name="_ДАСТУР макет_ЯНГИ ОБЪЕКТ ВА КЕНГАЙТИРИШ ОХИРГИСИ 1-2 ИЛОВА 2010 ДАСТУР" xfId="742"/>
    <cellStyle name="_ДАСТУР обл план 2007-09" xfId="743"/>
    <cellStyle name="_ДАСТУР обл план 2007-09_16 апрел ойи манзилли" xfId="744"/>
    <cellStyle name="_ДАСТУР обл план 2007-09_16 илова ИЮН ойи адрес.готов" xfId="745"/>
    <cellStyle name="_ДАСТУР обл план 2007-09_2010 ДАСТУР ЗОКИР АКАГА СОРТИРОВКА ТАСДИК" xfId="746"/>
    <cellStyle name="_ДАСТУР обл план 2007-09_2010 ДАСТУР КФЙ ва МФЙ ТАСДИК 2" xfId="747"/>
    <cellStyle name="_ДАСТУР обл план 2007-09_2016 й ИЮН АСЛlИ" xfId="748"/>
    <cellStyle name="_ДАСТУР обл план 2007-09_2016 й МАЙ АСЛlИ" xfId="749"/>
    <cellStyle name="_ДАСТУР обл план 2007-09_2016 йил жамоат, касб феврал" xfId="750"/>
    <cellStyle name="_ДАСТУР обл план 2007-09_21.02.12.тазасы" xfId="751"/>
    <cellStyle name="_ДАСТУР обл план 2007-09_29" xfId="752"/>
    <cellStyle name="_ДАСТУР обл план 2007-09_3-4-Хатга илова-04080-ИЖРО" xfId="753"/>
    <cellStyle name="_ДАСТУР обл план 2007-09_4. КАШКАДАРЁ 2016 ЙИЛ 1-Т ОЙЛИК, ЧОРАКЛИК, 1-ЯРИМ ЙИЛЛИК." xfId="754"/>
    <cellStyle name="_ДАСТУР обл план 2007-09_4-5-форма" xfId="755"/>
    <cellStyle name="_ДАСТУР обл план 2007-09_5-жадвал" xfId="756"/>
    <cellStyle name="_ДАСТУР обл план 2007-09_5-форма" xfId="757"/>
    <cellStyle name="_ДАСТУР обл план 2007-09_Бухоро вилоят Бандалик-2010" xfId="758"/>
    <cellStyle name="_ДАСТУР обл план 2007-09_Бухоро вилоятБандалик" xfId="759"/>
    <cellStyle name="_ДАСТУР обл план 2007-09_Бухоро вилоятБандалик-2010" xfId="760"/>
    <cellStyle name="_ДАСТУР обл план 2007-09_Бухоро вилоятБандалик-20102" xfId="761"/>
    <cellStyle name="_ДАСТУР обл план 2007-09_Вазирликка 25 сентябр холатига" xfId="762"/>
    <cellStyle name="_ДАСТУР обл план 2007-09_Вилоят буйича жами" xfId="763"/>
    <cellStyle name="_ДАСТУР обл план 2007-09_ДАСТУР 2009 й. 7 ойлик кутилиш 86745та ФАКТ" xfId="764"/>
    <cellStyle name="_ДАСТУР обл план 2007-09_ДАСТУР ИЖРОСИ 6 ОЙЛИК АЛОХИДА" xfId="765"/>
    <cellStyle name="_ДАСТУР обл план 2007-09_ДАСТУР ИЖРОСИ 6 ОЙЛИК АЛОХИДА_2016 й ИЮН АСЛlИ" xfId="766"/>
    <cellStyle name="_ДАСТУР обл план 2007-09_ДАСТУР ИЖРОСИ 6 ОЙЛИК АЛОХИДА_2016 й МАЙ АСЛlИ" xfId="767"/>
    <cellStyle name="_ДАСТУР обл план 2007-09_ДАСТУР ИЖРОСИ 6 ОЙЛИК АЛОХИДА_2016 йил жамоат, касб феврал" xfId="768"/>
    <cellStyle name="_ДАСТУР обл план 2007-09_ДАСТУР ИЖРОСИ 6 ОЙЛИК АЛОХИДА_4. КАШКАДАРЁ 2016 ЙИЛ 1-Т ОЙЛИК, ЧОРАКЛИК, 1-ЯРИМ ЙИЛЛИК." xfId="769"/>
    <cellStyle name="_ДАСТУР обл план 2007-09_ДАСТУР ИЖРОСИ 6 ОЙЛИК АЛОХИДА_Касбга укитиш 2016" xfId="770"/>
    <cellStyle name="_ДАСТУР обл план 2007-09_Жиззах вилоят 1-чорак хис" xfId="771"/>
    <cellStyle name="_ДАСТУР обл план 2007-09_иктисодга" xfId="773"/>
    <cellStyle name="_ДАСТУР обл план 2007-09_Иктисодиёт бошкармаси 1-чорак" xfId="774"/>
    <cellStyle name="_ДАСТУР обл план 2007-09_Иктисодиёт бошкармаси 1-чорак_0.КАШКАДАРЁ 2014 йил мехнат бозори шакллари УЗГАРГАН" xfId="775"/>
    <cellStyle name="_ДАСТУР обл план 2007-09_Илхомбек 1 - 8 гача жадвали" xfId="776"/>
    <cellStyle name="_ДАСТУР обл план 2007-09_Илхомбек 1-13 дан жадвали" xfId="777"/>
    <cellStyle name="_ДАСТУР обл план 2007-09_иш урин разбори" xfId="778"/>
    <cellStyle name="_ДАСТУР обл план 2007-09_июн ойи иш урни" xfId="779"/>
    <cellStyle name="_ДАСТУР обл план 2007-09_Йиллик режа таксимоти" xfId="772"/>
    <cellStyle name="_ДАСТУР обл план 2007-09_КАСАНАЧИЛИК 2009 ЙИЛ 1-ЧОРАК." xfId="780"/>
    <cellStyle name="_ДАСТУР обл план 2007-09_Касбга укитиш 2016" xfId="781"/>
    <cellStyle name="_ДАСТУР обл план 2007-09_Квота 2012 йил режаси" xfId="782"/>
    <cellStyle name="_ДАСТУР обл план 2007-09_КТВФЙ ДАСТУРИ КАШКАДАРЁ МАНЗИЛЛИ РУЙХАТ3" xfId="783"/>
    <cellStyle name="_ДАСТУР обл план 2007-09_КФЙ ва МФЙ буйича дастур" xfId="784"/>
    <cellStyle name="_ДАСТУР обл план 2007-09_Қаршига квота-11" xfId="785"/>
    <cellStyle name="_ДАСТУР обл план 2007-09_МАНЗИЛЛИ РУЙХАТ 9 - 16 гача жадвали ЯНГИСИ" xfId="786"/>
    <cellStyle name="_ДАСТУР обл план 2007-09_Махсус ярмарка 2012 йил" xfId="787"/>
    <cellStyle name="_ДАСТУР обл план 2007-09_ПРОМ 2010-1чорак-жадваллар 23.03" xfId="788"/>
    <cellStyle name="_ДАСТУР обл план 2007-09_Режа булиниши" xfId="789"/>
    <cellStyle name="_ДАСТУР обл план 2007-09_СВОД.. 2010 йил ДАСТУРИ" xfId="790"/>
    <cellStyle name="_ДАСТУР обл план 2007-09_Сухроб Вилоят свод" xfId="791"/>
    <cellStyle name="_ДАСТУР обл план 2007-09_ФОРМА манзилли рўйхат" xfId="792"/>
    <cellStyle name="_ДАСТУР обл план 2007-09_ХОКИМГА 2009 й. 7 ойлик ЯНГИ ИШ УРИН ОХИРГИСИ. РАЗБОР" xfId="793"/>
    <cellStyle name="_ДАСТУР обл план 2007-09_Шакарбулоқ" xfId="794"/>
    <cellStyle name="_ДАСТУР обл план 2007-09_Шомурод акага" xfId="795"/>
    <cellStyle name="_ДАСТУР обл план 2007-09_ЯНГИ ОБЪЕКТ ВА КЕНГАЙТИРИШ ОХИРГИСИ 1-2 ИЛОВА 2010 ДАСТУР" xfId="796"/>
    <cellStyle name="_Ёкиб ака чораклик" xfId="797"/>
    <cellStyle name="_Ёкиб ака чораклик_2012 КХК бириктириш" xfId="798"/>
    <cellStyle name="_жадваллар" xfId="799"/>
    <cellStyle name="_Жиззах" xfId="800"/>
    <cellStyle name="_Жиззах_16 апрел ойи манзилли" xfId="801"/>
    <cellStyle name="_Жиззах_16 илова ИЮН ойи адрес.готов" xfId="802"/>
    <cellStyle name="_Жиззах_2010 ДАСТУР ЗОКИР АКАГА СОРТИРОВКА ТАСДИК" xfId="803"/>
    <cellStyle name="_Жиззах_2010 ДАСТУР КФЙ ва МФЙ ТАСДИК 2" xfId="804"/>
    <cellStyle name="_Жиззах_2016 й ИЮН АСЛlИ" xfId="805"/>
    <cellStyle name="_Жиззах_2016 й МАЙ АСЛlИ" xfId="806"/>
    <cellStyle name="_Жиззах_2016 йил жамоат, касб феврал" xfId="807"/>
    <cellStyle name="_Жиззах_21.02.12.тазасы" xfId="808"/>
    <cellStyle name="_Жиззах_29" xfId="809"/>
    <cellStyle name="_Жиззах_3-4-Хатга илова-04080-ИЖРО" xfId="810"/>
    <cellStyle name="_Жиззах_4. КАШКАДАРЁ 2016 ЙИЛ 1-Т ОЙЛИК, ЧОРАКЛИК, 1-ЯРИМ ЙИЛЛИК." xfId="811"/>
    <cellStyle name="_Жиззах_4-5-форма" xfId="812"/>
    <cellStyle name="_Жиззах_5-жадвал" xfId="813"/>
    <cellStyle name="_Жиззах_5-форма" xfId="814"/>
    <cellStyle name="_Жиззах_Бухоро вилоят Бандалик-2010" xfId="815"/>
    <cellStyle name="_Жиззах_Бухоро вилоятБандалик" xfId="816"/>
    <cellStyle name="_Жиззах_Бухоро вилоятБандалик-2010" xfId="817"/>
    <cellStyle name="_Жиззах_Бухоро вилоятБандалик-20102" xfId="818"/>
    <cellStyle name="_Жиззах_Вазирликка 25 сентябр холатига" xfId="819"/>
    <cellStyle name="_Жиззах_Вилоят буйича жами" xfId="820"/>
    <cellStyle name="_Жиззах_ДАСТУР 2009 й. 7 ойлик кутилиш 86745та ФАКТ" xfId="821"/>
    <cellStyle name="_Жиззах_ДАСТУР ИЖРОСИ 6 ОЙЛИК АЛОХИДА" xfId="822"/>
    <cellStyle name="_Жиззах_ДАСТУР ИЖРОСИ 6 ОЙЛИК АЛОХИДА_2016 й ИЮН АСЛlИ" xfId="823"/>
    <cellStyle name="_Жиззах_ДАСТУР ИЖРОСИ 6 ОЙЛИК АЛОХИДА_2016 й МАЙ АСЛlИ" xfId="824"/>
    <cellStyle name="_Жиззах_ДАСТУР ИЖРОСИ 6 ОЙЛИК АЛОХИДА_2016 йил жамоат, касб феврал" xfId="825"/>
    <cellStyle name="_Жиззах_ДАСТУР ИЖРОСИ 6 ОЙЛИК АЛОХИДА_4. КАШКАДАРЁ 2016 ЙИЛ 1-Т ОЙЛИК, ЧОРАКЛИК, 1-ЯРИМ ЙИЛЛИК." xfId="826"/>
    <cellStyle name="_Жиззах_ДАСТУР ИЖРОСИ 6 ОЙЛИК АЛОХИДА_Касбга укитиш 2016" xfId="827"/>
    <cellStyle name="_Жиззах_Жиззах вилоят 1-чорак хис" xfId="828"/>
    <cellStyle name="_Жиззах_иктисодга" xfId="830"/>
    <cellStyle name="_Жиззах_Иктисодиёт бошкармаси 1-чорак" xfId="831"/>
    <cellStyle name="_Жиззах_Иктисодиёт бошкармаси 1-чорак_0.КАШКАДАРЁ 2014 йил мехнат бозори шакллари УЗГАРГАН" xfId="832"/>
    <cellStyle name="_Жиззах_Илхомбек 1 - 8 гача жадвали" xfId="833"/>
    <cellStyle name="_Жиззах_Илхомбек 1-13 дан жадвали" xfId="834"/>
    <cellStyle name="_Жиззах_иш урин разбори" xfId="835"/>
    <cellStyle name="_Жиззах_июн ойи иш урни" xfId="836"/>
    <cellStyle name="_Жиззах_Йиллик режа таксимоти" xfId="829"/>
    <cellStyle name="_Жиззах_КАСАНАЧИЛИК 2009 ЙИЛ 1-ЧОРАК." xfId="837"/>
    <cellStyle name="_Жиззах_Касбга укитиш 2016" xfId="838"/>
    <cellStyle name="_Жиззах_Квота 2012 йил режаси" xfId="839"/>
    <cellStyle name="_Жиззах_КТВФЙ ДАСТУРИ КАШКАДАРЁ МАНЗИЛЛИ РУЙХАТ3" xfId="840"/>
    <cellStyle name="_Жиззах_КФЙ ва МФЙ буйича дастур" xfId="841"/>
    <cellStyle name="_Жиззах_Қаршига квота-11" xfId="842"/>
    <cellStyle name="_Жиззах_МАНЗИЛЛИ РУЙХАТ 9 - 16 гача жадвали ЯНГИСИ" xfId="843"/>
    <cellStyle name="_Жиззах_Махсус ярмарка 2012 йил" xfId="844"/>
    <cellStyle name="_Жиззах_ПРОМ 2010-1чорак-жадваллар 23.03" xfId="845"/>
    <cellStyle name="_Жиззах_Режа булиниши" xfId="846"/>
    <cellStyle name="_Жиззах_СВОД.. 2010 йил ДАСТУРИ" xfId="847"/>
    <cellStyle name="_Жиззах_Сухроб Вилоят свод" xfId="848"/>
    <cellStyle name="_Жиззах_ФОРМА манзилли рўйхат" xfId="849"/>
    <cellStyle name="_Жиззах_ХОКИМГА 2009 й. 7 ойлик ЯНГИ ИШ УРИН ОХИРГИСИ. РАЗБОР" xfId="850"/>
    <cellStyle name="_Жиззах_Шакарбулоқ" xfId="851"/>
    <cellStyle name="_Жиззах_Шомурод акага" xfId="852"/>
    <cellStyle name="_Жиззах_ЯНГИ ОБЪЕКТ ВА КЕНГАЙТИРИШ ОХИРГИСИ 1-2 ИЛОВА 2010 ДАСТУР" xfId="853"/>
    <cellStyle name="_иктисодга" xfId="854"/>
    <cellStyle name="_Инвест пр 9м2008" xfId="855"/>
    <cellStyle name="_Инвест.пр" xfId="856"/>
    <cellStyle name="_Инвестиция" xfId="857"/>
    <cellStyle name="_иш урин разбори" xfId="858"/>
    <cellStyle name="_Ишга тушган объектлар Ежемесяч-3чис-2010" xfId="859"/>
    <cellStyle name="_Кабминга" xfId="860"/>
    <cellStyle name="_Кабминга_~6865281" xfId="861"/>
    <cellStyle name="_Кабминга_~6865281_Жами озик-овкат кредит декабр" xfId="862"/>
    <cellStyle name="_Кабминга_Cелектор асал_балиқ." xfId="863"/>
    <cellStyle name="_Кабминга_Cелектор асал_балиқ._Жами озик-овкат кредит декабр" xfId="864"/>
    <cellStyle name="_Кабминга_КР_Чорва балиқ,парранда ҳисоботи" xfId="865"/>
    <cellStyle name="_Кабминга_КР_Чорва балиқ,парранда ҳисоботи_Жами озик-овкат кредит декабр" xfId="866"/>
    <cellStyle name="_Кабминга_Мева сабзавот01.09.2011" xfId="867"/>
    <cellStyle name="_Кабминга_Мева сабзавот01.09.2011_Жами озик-овкат кредит декабр" xfId="868"/>
    <cellStyle name="_Кабминга_мева-сабзавот" xfId="869"/>
    <cellStyle name="_Кабминга_мева-сабзавот_Жами озик-овкат кредит декабр" xfId="870"/>
    <cellStyle name="_Кабминга_Мева-саб-пар-балик-асал-чорва-ижроси-01-09-2011" xfId="871"/>
    <cellStyle name="_Кабминга_Мева-саб-пар-балик-асал-чорва-ижроси-01-09-2011_Жами озик-овкат кредит декабр" xfId="872"/>
    <cellStyle name="_Кабминга_Озик овкат дастури обш (Андижон)" xfId="873"/>
    <cellStyle name="_Кабминга_Озик овкат дастури обш (Андижон)_Жами озик-овкат кредит декабр" xfId="874"/>
    <cellStyle name="_Кабминга_парранда ,асалари Самарканд 01.09.2011й" xfId="875"/>
    <cellStyle name="_Кабминга_парранда ,асалари Самарканд 01.09.2011й_Жами озик-овкат кредит декабр" xfId="876"/>
    <cellStyle name="_Кабминга_Чорва  балиқ  парранда  ҳисоботи  Жиззах" xfId="877"/>
    <cellStyle name="_Кабминга_Чорва  балиқ  парранда  ҳисоботи  Жиззах_Жами озик-овкат кредит декабр" xfId="878"/>
    <cellStyle name="_Кабминга_Чорва балиқ,парранда ҳисоботи" xfId="879"/>
    <cellStyle name="_Кабминга_Чорва балиқ,парранда ҳисоботи_Жами озик-овкат кредит декабр" xfId="880"/>
    <cellStyle name="_Касаначи 4 ой" xfId="881"/>
    <cellStyle name="_Касаначи 4 ой_2012 КХК бириктириш" xfId="882"/>
    <cellStyle name="_КАСАНАЧИЛИК 2009 ЙИЛ 1-ЧОРАК." xfId="883"/>
    <cellStyle name="_КАСАНАЧИЛИК 2009 ЙИЛ 1-ЧОРАК._2016 й ИЮН АСЛlИ" xfId="884"/>
    <cellStyle name="_КАСАНАЧИЛИК 2009 ЙИЛ 1-ЧОРАК._2016 й МАЙ АСЛlИ" xfId="885"/>
    <cellStyle name="_КАСАНАЧИЛИК 2009 ЙИЛ 1-ЧОРАК._2016 йил жамоат, касб феврал" xfId="886"/>
    <cellStyle name="_КАСАНАЧИЛИК 2009 ЙИЛ 1-ЧОРАК._4. КАШКАДАРЁ 2016 ЙИЛ 1-Т ОЙЛИК, ЧОРАКЛИК, 1-ЯРИМ ЙИЛЛИК." xfId="887"/>
    <cellStyle name="_КАСАНАЧИЛИК 2009 ЙИЛ 1-ЧОРАК._Касбга укитиш 2016" xfId="888"/>
    <cellStyle name="_Касбга ўқитиш 2012 1 октябр" xfId="889"/>
    <cellStyle name="_Касбга ўқитиш 2012 1 октябр 2" xfId="890"/>
    <cellStyle name="_Касбга ўқитиш 2012 1 октябр_Бандлик" xfId="891"/>
    <cellStyle name="_Касбга ўқитиш 2012 1 октябр_Бандлик -итог 2012 год+" xfId="892"/>
    <cellStyle name="_Касбга ўқитиш 2012 1 октябр_Бандлик -итог 2013 год март" xfId="893"/>
    <cellStyle name="_Касбга ўқитиш 2012 1 октябр_Бандлик -итог 2013 год январ" xfId="894"/>
    <cellStyle name="_Касбга ўқитиш 2012 1 октябр_Жиззах в 2019 йил Квота тақсимоти" xfId="895"/>
    <cellStyle name="_Касбга ўқитиш 2012 1 октябр_Квота 2014 янги форма" xfId="896"/>
    <cellStyle name="_Касбга ўқитиш 2012 1 октябр_Квота 2014 янги форма ўзгарган ВАЗИРЛИККА" xfId="897"/>
    <cellStyle name="_КАШ.2008  КОЛЛЕЖ БИТИРУВЧИ" xfId="898"/>
    <cellStyle name="_КАШ.2008  КОЛЛЕЖ БИТИРУВЧИ_2016 й ИЮН АСЛlИ" xfId="899"/>
    <cellStyle name="_КАШ.2008  КОЛЛЕЖ БИТИРУВЧИ_2016 й МАЙ АСЛlИ" xfId="900"/>
    <cellStyle name="_КАШ.2008  КОЛЛЕЖ БИТИРУВЧИ_2016 йил жамоат, касб феврал" xfId="901"/>
    <cellStyle name="_КАШ.2008  КОЛЛЕЖ БИТИРУВЧИ_4. КАШКАДАРЁ 2016 ЙИЛ 1-Т ОЙЛИК, ЧОРАКЛИК, 1-ЯРИМ ЙИЛЛИК." xfId="902"/>
    <cellStyle name="_КАШ.2008  КОЛЛЕЖ БИТИРУВЧИ_Касбга укитиш 2016" xfId="903"/>
    <cellStyle name="_Кашкадарё" xfId="904"/>
    <cellStyle name="_КАШКАДАРЁ ВИЛОЯТИ КИШЛОК ТАРАККИЁТИ ДАСТУРИ 9-10 ой якуни" xfId="905"/>
    <cellStyle name="_КАШКАДАРЁ ВИЛОЯТИ ХИСОБОТЛАРИ 15.12.09 ХОЛАТИДА" xfId="906"/>
    <cellStyle name="_КАШКАДАРЁ ВИЛОЯТИ ХИСОБОТЛАРИ 15.12.09 ХОЛАТИДА_2016 й ИЮН АСЛlИ" xfId="907"/>
    <cellStyle name="_КАШКАДАРЁ ВИЛОЯТИ ХИСОБОТЛАРИ 15.12.09 ХОЛАТИДА_2016 й МАЙ АСЛlИ" xfId="908"/>
    <cellStyle name="_КАШКАДАРЁ ВИЛОЯТИ ХИСОБОТЛАРИ 15.12.09 ХОЛАТИДА_2016 йил жамоат, касб феврал" xfId="909"/>
    <cellStyle name="_КАШКАДАРЁ ВИЛОЯТИ ХИСОБОТЛАРИ 15.12.09 ХОЛАТИДА_4. КАШКАДАРЁ 2016 ЙИЛ 1-Т ОЙЛИК, ЧОРАКЛИК, 1-ЯРИМ ЙИЛЛИК." xfId="910"/>
    <cellStyle name="_КАШКАДАРЁ ВИЛОЯТИ ХИСОБОТЛАРИ 15.12.09 ХОЛАТИДА_Касбга укитиш 2016" xfId="911"/>
    <cellStyle name="_Кашкадарё_16 апрел ойи манзилли" xfId="912"/>
    <cellStyle name="_Кашкадарё_16 илова ИЮН ойи адрес.готов" xfId="913"/>
    <cellStyle name="_Кашкадарё_2010 ДАСТУР ЗОКИР АКАГА СОРТИРОВКА ТАСДИК" xfId="914"/>
    <cellStyle name="_Кашкадарё_2010 ДАСТУР КФЙ ва МФЙ ТАСДИК 2" xfId="915"/>
    <cellStyle name="_Кашкадарё_2016 й ИЮН АСЛlИ" xfId="916"/>
    <cellStyle name="_Кашкадарё_2016 й МАЙ АСЛlИ" xfId="917"/>
    <cellStyle name="_Кашкадарё_2016 йил жамоат, касб феврал" xfId="918"/>
    <cellStyle name="_Кашкадарё_21.02.12.тазасы" xfId="919"/>
    <cellStyle name="_Кашкадарё_29" xfId="920"/>
    <cellStyle name="_Кашкадарё_3-4-Хатга илова-04080-ИЖРО" xfId="921"/>
    <cellStyle name="_Кашкадарё_4. КАШКАДАРЁ 2016 ЙИЛ 1-Т ОЙЛИК, ЧОРАКЛИК, 1-ЯРИМ ЙИЛЛИК." xfId="922"/>
    <cellStyle name="_Кашкадарё_4-5-форма" xfId="923"/>
    <cellStyle name="_Кашкадарё_5-жадвал" xfId="924"/>
    <cellStyle name="_Кашкадарё_5-форма" xfId="925"/>
    <cellStyle name="_Кашкадарё_Бухоро вилоят Бандалик-2010" xfId="926"/>
    <cellStyle name="_Кашкадарё_Бухоро вилоятБандалик" xfId="927"/>
    <cellStyle name="_Кашкадарё_Бухоро вилоятБандалик-2010" xfId="928"/>
    <cellStyle name="_Кашкадарё_Бухоро вилоятБандалик-20102" xfId="929"/>
    <cellStyle name="_Кашкадарё_Вазирликка 25 сентябр холатига" xfId="930"/>
    <cellStyle name="_Кашкадарё_Вилоят буйича жами" xfId="931"/>
    <cellStyle name="_Кашкадарё_ДАСТУР 2009 й. 7 ойлик кутилиш 86745та ФАКТ" xfId="932"/>
    <cellStyle name="_Кашкадарё_ДАСТУР ИЖРОСИ 6 ОЙЛИК АЛОХИДА" xfId="933"/>
    <cellStyle name="_Кашкадарё_ДАСТУР ИЖРОСИ 6 ОЙЛИК АЛОХИДА_2016 й ИЮН АСЛlИ" xfId="934"/>
    <cellStyle name="_Кашкадарё_ДАСТУР ИЖРОСИ 6 ОЙЛИК АЛОХИДА_2016 й МАЙ АСЛlИ" xfId="935"/>
    <cellStyle name="_Кашкадарё_ДАСТУР ИЖРОСИ 6 ОЙЛИК АЛОХИДА_2016 йил жамоат, касб феврал" xfId="936"/>
    <cellStyle name="_Кашкадарё_ДАСТУР ИЖРОСИ 6 ОЙЛИК АЛОХИДА_4. КАШКАДАРЁ 2016 ЙИЛ 1-Т ОЙЛИК, ЧОРАКЛИК, 1-ЯРИМ ЙИЛЛИК." xfId="937"/>
    <cellStyle name="_Кашкадарё_ДАСТУР ИЖРОСИ 6 ОЙЛИК АЛОХИДА_Касбга укитиш 2016" xfId="938"/>
    <cellStyle name="_Кашкадарё_Жиззах вилоят 1-чорак хис" xfId="939"/>
    <cellStyle name="_Кашкадарё_иктисодга" xfId="941"/>
    <cellStyle name="_Кашкадарё_Иктисодиёт бошкармаси 1-чорак" xfId="942"/>
    <cellStyle name="_Кашкадарё_Иктисодиёт бошкармаси 1-чорак_0.КАШКАДАРЁ 2014 йил мехнат бозори шакллари УЗГАРГАН" xfId="943"/>
    <cellStyle name="_Кашкадарё_Илхомбек 1 - 8 гача жадвали" xfId="944"/>
    <cellStyle name="_Кашкадарё_Илхомбек 1-13 дан жадвали" xfId="945"/>
    <cellStyle name="_Кашкадарё_иш урин разбори" xfId="946"/>
    <cellStyle name="_Кашкадарё_июн ойи иш урни" xfId="947"/>
    <cellStyle name="_Кашкадарё_Йиллик режа таксимоти" xfId="940"/>
    <cellStyle name="_Кашкадарё_КАСАНАЧИЛИК 2009 ЙИЛ 1-ЧОРАК." xfId="948"/>
    <cellStyle name="_Кашкадарё_Касбга укитиш 2016" xfId="949"/>
    <cellStyle name="_Кашкадарё_Квота 2012 йил режаси" xfId="950"/>
    <cellStyle name="_Кашкадарё_КТВФЙ ДАСТУРИ КАШКАДАРЁ МАНЗИЛЛИ РУЙХАТ3" xfId="951"/>
    <cellStyle name="_Кашкадарё_КФЙ ва МФЙ буйича дастур" xfId="952"/>
    <cellStyle name="_Кашкадарё_Қаршига квота-11" xfId="953"/>
    <cellStyle name="_Кашкадарё_МАНЗИЛЛИ РУЙХАТ 9 - 16 гача жадвали ЯНГИСИ" xfId="954"/>
    <cellStyle name="_Кашкадарё_Махсус ярмарка 2012 йил" xfId="955"/>
    <cellStyle name="_Кашкадарё_ПРОМ 2010-1чорак-жадваллар 23.03" xfId="956"/>
    <cellStyle name="_Кашкадарё_Режа булиниши" xfId="957"/>
    <cellStyle name="_Кашкадарё_СВОД.. 2010 йил ДАСТУРИ" xfId="958"/>
    <cellStyle name="_Кашкадарё_Сухроб Вилоят свод" xfId="959"/>
    <cellStyle name="_Кашкадарё_ФОРМА манзилли рўйхат" xfId="960"/>
    <cellStyle name="_Кашкадарё_ХОКИМГА 2009 й. 7 ойлик ЯНГИ ИШ УРИН ОХИРГИСИ. РАЗБОР" xfId="961"/>
    <cellStyle name="_Кашкадарё_Шакарбулоқ" xfId="962"/>
    <cellStyle name="_Кашкадарё_Шомурод акага" xfId="963"/>
    <cellStyle name="_Кашкадарё_ЯНГИ ОБЪЕКТ ВА КЕНГАЙТИРИШ ОХИРГИСИ 1-2 ИЛОВА 2010 ДАСТУР" xfId="964"/>
    <cellStyle name="_кварталиктисод+" xfId="965"/>
    <cellStyle name="_кварталиктисод+_2012 КХК бириктириш" xfId="966"/>
    <cellStyle name="_Квота 2012 йил режаси" xfId="967"/>
    <cellStyle name="_кишлокка ажратилган кредитлар  NEW" xfId="968"/>
    <cellStyle name="_кишлокка ажратилган кредитлар  NEW_2010 ДАСТУР ЗОКИР АКАГА СОРТИРОВКА ТАСДИК" xfId="969"/>
    <cellStyle name="_кишлокка ажратилган кредитлар  NEW_2010 ДАСТУР КФЙ ва МФЙ ТАСДИК 2" xfId="970"/>
    <cellStyle name="_кишлокка ажратилган кредитлар  NEW_2012 КХК бириктириш" xfId="971"/>
    <cellStyle name="_кишлокка ажратилган кредитлар  NEW_КФЙ ва МФЙ буйича дастур" xfId="972"/>
    <cellStyle name="_кишлокка ажратилган кредитлар  NEW_СВОД.. 2010 йил ДАСТУРИ" xfId="973"/>
    <cellStyle name="_кишлокка ажратилган кредитлар  NEW_ЯНГИ ОБЪЕКТ ВА КЕНГАЙТИРИШ ОХИРГИСИ 1-2 ИЛОВА 2010 ДАСТУР" xfId="974"/>
    <cellStyle name="_Книга1" xfId="975"/>
    <cellStyle name="_Книга3" xfId="976"/>
    <cellStyle name="_Коллеж битирувчи 2009 й. 29 октябр" xfId="977"/>
    <cellStyle name="_Комплекс Дастури (24-38)" xfId="978"/>
    <cellStyle name="_Комплекс Дастури (24-38)_2012 КХК бириктириш" xfId="979"/>
    <cellStyle name="_Копия Иктисод формалари о" xfId="980"/>
    <cellStyle name="_Копия Иктисод формалари о_0.КАШКАДАРЁ 2014 йил мехнат бозори шакллари УЗГАРГАН" xfId="981"/>
    <cellStyle name="_Копия Иктисод формалари о_0.КАШКАДАРЁ форма-Рассм-таб ДАСТУР ЯИУ ВАЗИРЛИККА 88920" xfId="982"/>
    <cellStyle name="_Копия Иктисод формалари о_0.форма+2014 Зокир акага 27.08.2013 йил куни ЯКУНИЙ КИСМИ 88920" xfId="983"/>
    <cellStyle name="_Копия Иктисод формалари о_�����-041009" xfId="984"/>
    <cellStyle name="_Копия Иктисод формалари о_�����-041009_2012 КХК бириктириш" xfId="985"/>
    <cellStyle name="_Копия Иктисод формалари о_16 апрел ойи манзилли" xfId="986"/>
    <cellStyle name="_Копия Иктисод формалари о_16 илова ИЮН ойи адрес.готов" xfId="987"/>
    <cellStyle name="_Копия Иктисод формалари о_2010 ДАСТУР ЗОКИР АКАГА СОРТИРОВКА ТАСДИК" xfId="988"/>
    <cellStyle name="_Копия Иктисод формалари о_2010 ДАСТУР КФЙ ва МФЙ ТАСДИК 2" xfId="989"/>
    <cellStyle name="_Копия Иктисод формалари о_2010 йил дастур кфй ва мфй кесимида" xfId="990"/>
    <cellStyle name="_Копия Иктисод формалари о_2010 йил дастур кфй ва мфй кесимида_2012 КХК бириктириш" xfId="991"/>
    <cellStyle name="_Копия Иктисод формалари о_2010 йил дастур охирги вариант" xfId="992"/>
    <cellStyle name="_Копия Иктисод формалари о_2010 йил дастур охирги вариант_2012 КХК бириктириш" xfId="993"/>
    <cellStyle name="_Копия Иктисод формалари о_2011 1  ДАСТУРl" xfId="994"/>
    <cellStyle name="_Копия Иктисод формалари о_2012 КХК бириктириш" xfId="995"/>
    <cellStyle name="_Копия Иктисод формалари о_2012-МАНЗИЛЛИ ДАСТУР-ФОРМА" xfId="996"/>
    <cellStyle name="_Копия Иктисод формалари о_2013 йил 88777 та _______  (умумлашмокда) _ ИМЗОЧИЛАР ТУГИРЛАНГАНИ" xfId="997"/>
    <cellStyle name="_Копия Иктисод формалари о_2014-манзилли дастур-форма" xfId="998"/>
    <cellStyle name="_Копия Иктисод формалари о_5-жадвал" xfId="999"/>
    <cellStyle name="_Копия Иктисод формалари о_5-жадвал_2012 КХК бириктириш" xfId="1000"/>
    <cellStyle name="_Копия Иктисод формалари о_АБЛУХАЛИДАН ОЛИНГАН БИРИКТИРИШ ЖАДВАЛИ" xfId="1001"/>
    <cellStyle name="_Копия Иктисод формалари о_АБЛУХАЛИДАН ОЛИНГАН БИРИКТИРИШ ЖАДВАЛИ_2012 КХК бириктириш" xfId="1002"/>
    <cellStyle name="_Копия Иктисод формалари о_Ангор тумани" xfId="1003"/>
    <cellStyle name="_Копия Иктисод формалари о_Ангор тумани_2012 КХК бириктириш" xfId="1004"/>
    <cellStyle name="_Копия Иктисод формалари о_Бухоро вилоят Бандалик-2010" xfId="1005"/>
    <cellStyle name="_Копия Иктисод формалари о_Бухоро вилоят Бандалик-2010_2012 КХК бириктириш" xfId="1006"/>
    <cellStyle name="_Копия Иктисод формалари о_Бухоро вилоятБандалик" xfId="1007"/>
    <cellStyle name="_Копия Иктисод формалари о_Бухоро вилоятБандалик_2012 КХК бириктириш" xfId="1008"/>
    <cellStyle name="_Копия Иктисод формалари о_Бухоро вилоятБандалик-2010" xfId="1009"/>
    <cellStyle name="_Копия Иктисод формалари о_Бухоро вилоятБандалик-2010_2012 КХК бириктириш" xfId="1010"/>
    <cellStyle name="_Копия Иктисод формалари о_Бухоро вилоятБандалик-20102" xfId="1011"/>
    <cellStyle name="_Копия Иктисод формалари о_Бухоро вилоятБандалик-20102_2012 КХК бириктириш" xfId="1012"/>
    <cellStyle name="_Копия Иктисод формалари о_Бухоро тумани 2010 йил дастури" xfId="1013"/>
    <cellStyle name="_Копия Иктисод формалари о_Бухоро тумани 2010 йил дастури_2012 КХК бириктириш" xfId="1014"/>
    <cellStyle name="_Копия Иктисод формалари о_Вилоят ФОРМА манзилли рўйхат" xfId="1015"/>
    <cellStyle name="_Копия Иктисод формалари о_Вилоят ФОРМА манзилли рўйхат_2012 КХК бириктириш" xfId="1016"/>
    <cellStyle name="_Копия Иктисод формалари о_ДАСТУР ИЖРОСИ 6 ОЙЛИК АЛОХИДА" xfId="1017"/>
    <cellStyle name="_Копия Иктисод формалари о_Дастур формалари 2010" xfId="1018"/>
    <cellStyle name="_Копия Иктисод формалари о_Дастур формалари 2010_2012 КХК бириктириш" xfId="1019"/>
    <cellStyle name="_Копия Иктисод формалари о_ДАСТУР-2012 айларга болингени КАСАНА" xfId="1020"/>
    <cellStyle name="_Копия Иктисод формалари о_Илхомбек 1 - 8 гача жадвали" xfId="1021"/>
    <cellStyle name="_Копия Иктисод формалари о_Илхомбек 1-13 дан жадвали" xfId="1022"/>
    <cellStyle name="_Копия Иктисод формалари о_Касана дастур-2011" xfId="1023"/>
    <cellStyle name="_Копия Иктисод формалари о_Кашкадарё 2014-манзилли дастур-форма ДАСТУР ВАЗИРЛИККА-2" xfId="1024"/>
    <cellStyle name="_Копия Иктисод формалари о_КК дастур 041009" xfId="1025"/>
    <cellStyle name="_Копия Иктисод формалари о_КК дастур 041009_2012 КХК бириктириш" xfId="1026"/>
    <cellStyle name="_Копия Иктисод формалари о_КТВФЙ ДАСТУРИ КАШКАДАРЁ МАНЗИЛЛИ РУЙХАТ3" xfId="1027"/>
    <cellStyle name="_Копия Иктисод формалари о_КФЙ ва МФЙ буйича дастур" xfId="1028"/>
    <cellStyle name="_Копия Иктисод формалари о_МАНЗИЛЛИ РУЙХАТ 9 - 16 гача жадвали ЯНГИСИ" xfId="1029"/>
    <cellStyle name="_Копия Иктисод формалари о_Нам дастур 2009-2012 (ўзбек)" xfId="1030"/>
    <cellStyle name="_Копия Иктисод формалари о_Нам дастур 2009-2012 (ўзбек)_2010 ДАСТУР ЗОКИР АКАГА СОРТИРОВКА ТАСДИК" xfId="1031"/>
    <cellStyle name="_Копия Иктисод формалари о_Нам дастур 2009-2012 (ўзбек)_2010 ДАСТУР КФЙ ва МФЙ ТАСДИК 2" xfId="1032"/>
    <cellStyle name="_Копия Иктисод формалари о_Нам дастур 2009-2012 (ўзбек)_2012 КХК бириктириш" xfId="1033"/>
    <cellStyle name="_Копия Иктисод формалари о_Нам дастур 2009-2012 (ўзбек)_КФЙ ва МФЙ буйича дастур" xfId="1034"/>
    <cellStyle name="_Копия Иктисод формалари о_Нам дастур 2009-2012 (ўзбек)_СВОД.. 2010 йил ДАСТУРИ" xfId="1035"/>
    <cellStyle name="_Копия Иктисод формалари о_Нам дастур 2009-2012 (ўзбек)_ЯНГИ ОБЪЕКТ ВА КЕНГАЙТИРИШ ОХИРГИСИ 1-2 ИЛОВА 2010 ДАСТУР" xfId="1036"/>
    <cellStyle name="_Копия Иктисод формалари о_Прог-2010 5.10.09" xfId="1037"/>
    <cellStyle name="_Копия Иктисод формалари о_Прог-2010 5.10.09_2012 КХК бириктириш" xfId="1038"/>
    <cellStyle name="_Копия Иктисод формалари о_Прог-2010 Посл 5.10.09" xfId="1039"/>
    <cellStyle name="_Копия Иктисод формалари о_СВОД.. 2010 йил ДАСТУРИ" xfId="1040"/>
    <cellStyle name="_Копия Иктисод формалари о_сентябр иш урни" xfId="1041"/>
    <cellStyle name="_Копия Иктисод формалари о_сентябр иш урни_2012 КХК бириктириш" xfId="1042"/>
    <cellStyle name="_Копия Иктисод формалари о_Сурхондарё 2010 йил дастур" xfId="1043"/>
    <cellStyle name="_Копия Иктисод формалари о_Сурхондарё 2010 йил дастур_2012 КХК бириктириш" xfId="1044"/>
    <cellStyle name="_Копия Иктисод формалари о_ФОРМА манзилли рўйхат" xfId="1045"/>
    <cellStyle name="_Копия Иктисод формалари о_формалар" xfId="1046"/>
    <cellStyle name="_Копия Иктисод формалари о_формалар янги" xfId="1047"/>
    <cellStyle name="_Копия Иктисод формалари о_формалар янги_2012 КХК бириктириш" xfId="1048"/>
    <cellStyle name="_Копия Иктисод формалари о_формалар_2012 КХК бириктириш" xfId="1049"/>
    <cellStyle name="_Копия Иктисод формалари о_Форма-Прог-НРМ-2010" xfId="1050"/>
    <cellStyle name="_Копия Иктисод формалари о_Форма-Прог-НРМ-2010 01.10.09" xfId="1051"/>
    <cellStyle name="_Копия Иктисод формалари о_Форма-Прог-НРМ-2010 01.10.09_2012 КХК бириктириш" xfId="1052"/>
    <cellStyle name="_Копия Иктисод формалари о_Форма-Прог-НРМ-2010 5.10.09" xfId="1053"/>
    <cellStyle name="_Копия Иктисод формалари о_Форма-Прог-НРМ-2010 5.10.09 Минтруд" xfId="1054"/>
    <cellStyle name="_Копия Иктисод формалари о_Форма-Прог-НРМ-2010 5.10.09 Минтруд_2012 КХК бириктириш" xfId="1055"/>
    <cellStyle name="_Копия Иктисод формалари о_Форма-Прог-НРМ-2010 5.10.09_2012 КХК бириктириш" xfId="1056"/>
    <cellStyle name="_Копия Иктисод формалари о_Форма-Прог-НРМ-2010_2012 КХК бириктириш" xfId="1057"/>
    <cellStyle name="_Копия Иктисод формалари о_Хужайли касаначи ДАСТУР-2011" xfId="1058"/>
    <cellStyle name="_Копия Иктисод формалари о_Хужайли т." xfId="1059"/>
    <cellStyle name="_Копия Иктисод формалари о_ХЎЖАЙЛИ Т.2012-МАНЗИЛЛИ ДАСТУР" xfId="1060"/>
    <cellStyle name="_Копия Иктисод формалари о_ЯНГИ ОБЪЕКТ ВА КЕНГАЙТИРИШ ОХИРГИСИ 1-2 ИЛОВА 2010 ДАСТУР" xfId="1061"/>
    <cellStyle name="_Копия Кабминга" xfId="1062"/>
    <cellStyle name="_Копия Кабминга_~6865281" xfId="1063"/>
    <cellStyle name="_Копия Кабминга_~6865281_Жами озик-овкат кредит декабр" xfId="1064"/>
    <cellStyle name="_Копия Кабминга_Cелектор асал_балиқ." xfId="1065"/>
    <cellStyle name="_Копия Кабминга_Cелектор асал_балиқ._Жами озик-овкат кредит декабр" xfId="1066"/>
    <cellStyle name="_Копия Кабминга_КР_Чорва балиқ,парранда ҳисоботи" xfId="1067"/>
    <cellStyle name="_Копия Кабминга_КР_Чорва балиқ,парранда ҳисоботи_Жами озик-овкат кредит декабр" xfId="1068"/>
    <cellStyle name="_Копия Кабминга_Мева сабзавот01.09.2011" xfId="1069"/>
    <cellStyle name="_Копия Кабминга_Мева сабзавот01.09.2011_Жами озик-овкат кредит декабр" xfId="1070"/>
    <cellStyle name="_Копия Кабминга_мева-сабзавот" xfId="1071"/>
    <cellStyle name="_Копия Кабминга_мева-сабзавот_Жами озик-овкат кредит декабр" xfId="1072"/>
    <cellStyle name="_Копия Кабминга_Мева-саб-пар-балик-асал-чорва-ижроси-01-09-2011" xfId="1073"/>
    <cellStyle name="_Копия Кабминга_Мева-саб-пар-балик-асал-чорва-ижроси-01-09-2011_Жами озик-овкат кредит декабр" xfId="1074"/>
    <cellStyle name="_Копия Кабминга_Озик овкат дастури обш (Андижон)" xfId="1075"/>
    <cellStyle name="_Копия Кабминга_Озик овкат дастури обш (Андижон)_Жами озик-овкат кредит декабр" xfId="1076"/>
    <cellStyle name="_Копия Кабминга_парранда ,асалари Самарканд 01.09.2011й" xfId="1077"/>
    <cellStyle name="_Копия Кабминга_парранда ,асалари Самарканд 01.09.2011й_Жами озик-овкат кредит декабр" xfId="1078"/>
    <cellStyle name="_Копия Кабминга_Чорва  балиқ  парранда  ҳисоботи  Жиззах" xfId="1079"/>
    <cellStyle name="_Копия Кабминга_Чорва  балиқ  парранда  ҳисоботи  Жиззах_Жами озик-овкат кредит декабр" xfId="1080"/>
    <cellStyle name="_Копия Кабминга_Чорва балиқ,парранда ҳисоботи" xfId="1081"/>
    <cellStyle name="_Копия Кабминга_Чорва балиқ,парранда ҳисоботи_Жами озик-овкат кредит декабр" xfId="1082"/>
    <cellStyle name="_Коракалпогистон" xfId="1083"/>
    <cellStyle name="_КР Озик-овкат 29.09 (Сурх)" xfId="1084"/>
    <cellStyle name="_КР1046-1047-1050 общий 18 графа на 24 марта" xfId="1085"/>
    <cellStyle name="_КР1046-1047-1050 общий 18 графа на 24 марта_~6865281" xfId="1086"/>
    <cellStyle name="_КР1046-1047-1050 общий 18 графа на 24 марта_~6865281_Жами озик-овкат кредит декабр" xfId="1087"/>
    <cellStyle name="_КР1046-1047-1050 общий 18 графа на 24 марта_Cелектор асал_балиқ." xfId="1088"/>
    <cellStyle name="_КР1046-1047-1050 общий 18 графа на 24 марта_Cелектор асал_балиқ._Жами озик-овкат кредит декабр" xfId="1089"/>
    <cellStyle name="_КР1046-1047-1050 общий 18 графа на 24 марта_КР_Чорва балиқ,парранда ҳисоботи" xfId="1090"/>
    <cellStyle name="_КР1046-1047-1050 общий 18 графа на 24 марта_КР_Чорва балиқ,парранда ҳисоботи_Жами озик-овкат кредит декабр" xfId="1091"/>
    <cellStyle name="_КР1046-1047-1050 общий 18 графа на 24 марта_Мева сабзавот01.09.2011" xfId="1092"/>
    <cellStyle name="_КР1046-1047-1050 общий 18 графа на 24 марта_Мева сабзавот01.09.2011_Жами озик-овкат кредит декабр" xfId="1093"/>
    <cellStyle name="_КР1046-1047-1050 общий 18 графа на 24 марта_мева-сабзавот" xfId="1094"/>
    <cellStyle name="_КР1046-1047-1050 общий 18 графа на 24 марта_мева-сабзавот_Жами озик-овкат кредит декабр" xfId="1095"/>
    <cellStyle name="_КР1046-1047-1050 общий 18 графа на 24 марта_Мева-саб-пар-балик-асал-чорва-ижроси-01-09-2011" xfId="1096"/>
    <cellStyle name="_КР1046-1047-1050 общий 18 графа на 24 марта_Мева-саб-пар-балик-асал-чорва-ижроси-01-09-2011_Жами озик-овкат кредит декабр" xfId="1097"/>
    <cellStyle name="_КР1046-1047-1050 общий 18 графа на 24 марта_Озик овкат дастури обш (Андижон)" xfId="1098"/>
    <cellStyle name="_КР1046-1047-1050 общий 18 графа на 24 марта_Озик овкат дастури обш (Андижон)_Жами озик-овкат кредит декабр" xfId="1099"/>
    <cellStyle name="_КР1046-1047-1050 общий 18 графа на 24 марта_парранда ,асалари Самарканд 01.09.2011й" xfId="1100"/>
    <cellStyle name="_КР1046-1047-1050 общий 18 графа на 24 марта_парранда ,асалари Самарканд 01.09.2011й_Жами озик-овкат кредит декабр" xfId="1101"/>
    <cellStyle name="_КР1046-1047-1050 общий 18 графа на 24 марта_Чорва  балиқ  парранда  ҳисоботи  Жиззах" xfId="1102"/>
    <cellStyle name="_КР1046-1047-1050 общий 18 графа на 24 марта_Чорва  балиқ  парранда  ҳисоботи  Жиззах_Жами озик-овкат кредит декабр" xfId="1103"/>
    <cellStyle name="_КР1046-1047-1050 общий 18 графа на 24 марта_Чорва балиқ,парранда ҳисоботи" xfId="1104"/>
    <cellStyle name="_КР1046-1047-1050 общий 18 графа на 24 марта_Чорва балиқ,парранда ҳисоботи_Жами озик-овкат кредит декабр" xfId="1105"/>
    <cellStyle name="_КТВФЙ ДАСТУРИ КАШКАДАРЁ МАНЗИЛЛИ РУЙХАТ3" xfId="1106"/>
    <cellStyle name="_КТВФЙ ДАСТУРИ КАШКАДАРЁ МАНЗИЛЛИ РУЙХАТ3_2016 й ИЮН АСЛlИ" xfId="1107"/>
    <cellStyle name="_КТВФЙ ДАСТУРИ КАШКАДАРЁ МАНЗИЛЛИ РУЙХАТ3_2016 й МАЙ АСЛlИ" xfId="1108"/>
    <cellStyle name="_КТВФЙ ДАСТУРИ КАШКАДАРЁ МАНЗИЛЛИ РУЙХАТ3_2016 йил жамоат, касб феврал" xfId="1109"/>
    <cellStyle name="_КТВФЙ ДАСТУРИ КАШКАДАРЁ МАНЗИЛЛИ РУЙХАТ3_4. КАШКАДАРЁ 2016 ЙИЛ 1-Т ОЙЛИК, ЧОРАКЛИК, 1-ЯРИМ ЙИЛЛИК." xfId="1110"/>
    <cellStyle name="_КТВФЙ ДАСТУРИ КАШКАДАРЁ МАНЗИЛЛИ РУЙХАТ3_Касбга укитиш 2016" xfId="1111"/>
    <cellStyle name="_Қаршига квота-11" xfId="1112"/>
    <cellStyle name="_Лойихалар бўйича маълумот " xfId="1113"/>
    <cellStyle name="_Марказий банк" xfId="1114"/>
    <cellStyle name="_Марказий банк_~6865281" xfId="1115"/>
    <cellStyle name="_Марказий банк_~6865281_Жами озик-овкат кредит декабр" xfId="1116"/>
    <cellStyle name="_Марказий банк_Cелектор асал_балиқ." xfId="1117"/>
    <cellStyle name="_Марказий банк_Cелектор асал_балиқ._Жами озик-овкат кредит декабр" xfId="1118"/>
    <cellStyle name="_Марказий банк_КР_Чорва балиқ,парранда ҳисоботи" xfId="1119"/>
    <cellStyle name="_Марказий банк_КР_Чорва балиқ,парранда ҳисоботи_Жами озик-овкат кредит декабр" xfId="1120"/>
    <cellStyle name="_Марказий банк_Мева сабзавот01.09.2011" xfId="1121"/>
    <cellStyle name="_Марказий банк_Мева сабзавот01.09.2011_Жами озик-овкат кредит декабр" xfId="1122"/>
    <cellStyle name="_Марказий банк_мева-сабзавот" xfId="1123"/>
    <cellStyle name="_Марказий банк_мева-сабзавот_Жами озик-овкат кредит декабр" xfId="1124"/>
    <cellStyle name="_Марказий банк_Мева-саб-пар-балик-асал-чорва-ижроси-01-09-2011" xfId="1125"/>
    <cellStyle name="_Марказий банк_Мева-саб-пар-балик-асал-чорва-ижроси-01-09-2011_Жами озик-овкат кредит декабр" xfId="1126"/>
    <cellStyle name="_Марказий банк_Озик овкат дастури обш (Андижон)" xfId="1127"/>
    <cellStyle name="_Марказий банк_Озик овкат дастури обш (Андижон)_Жами озик-овкат кредит декабр" xfId="1128"/>
    <cellStyle name="_Марказий банк_парранда ,асалари Самарканд 01.09.2011й" xfId="1129"/>
    <cellStyle name="_Марказий банк_парранда ,асалари Самарканд 01.09.2011й_Жами озик-овкат кредит декабр" xfId="1130"/>
    <cellStyle name="_Марказий банк_Чорва  балиқ  парранда  ҳисоботи  Жиззах" xfId="1131"/>
    <cellStyle name="_Марказий банк_Чорва  балиқ  парранда  ҳисоботи  Жиззах_Жами озик-овкат кредит декабр" xfId="1132"/>
    <cellStyle name="_Марказий банк_Чорва балиқ,парранда ҳисоботи" xfId="1133"/>
    <cellStyle name="_Марказий банк_Чорва балиқ,парранда ҳисоботи_Жами озик-овкат кредит декабр" xfId="1134"/>
    <cellStyle name="_Махсус ярмарка 2012 йил" xfId="1135"/>
    <cellStyle name="_МОЛИЯ даромад-харажат" xfId="1136"/>
    <cellStyle name="_МОЛИЯ даромад-харажат_16 апрел ойи манзилли" xfId="1137"/>
    <cellStyle name="_МОЛИЯ даромад-харажат_16 илова ИЮН ойи адрес.готов" xfId="1138"/>
    <cellStyle name="_МОЛИЯ даромад-харажат_2010 ДАСТУР ЗОКИР АКАГА СОРТИРОВКА ТАСДИК" xfId="1139"/>
    <cellStyle name="_МОЛИЯ даромад-харажат_2010 ДАСТУР КФЙ ва МФЙ ТАСДИК 2" xfId="1140"/>
    <cellStyle name="_МОЛИЯ даромад-харажат_5-жадвал" xfId="1141"/>
    <cellStyle name="_МОЛИЯ даромад-харажат_Бухоро вилоят Бандалик-2010" xfId="1142"/>
    <cellStyle name="_МОЛИЯ даромад-харажат_Бухоро вилоятБандалик" xfId="1143"/>
    <cellStyle name="_МОЛИЯ даромад-харажат_Бухоро вилоятБандалик-2010" xfId="1144"/>
    <cellStyle name="_МОЛИЯ даромад-харажат_Бухоро вилоятБандалик-20102" xfId="1145"/>
    <cellStyle name="_МОЛИЯ даромад-харажат_ДАСТУР ИЖРОСИ 6 ОЙЛИК АЛОХИДА" xfId="1146"/>
    <cellStyle name="_МОЛИЯ даромад-харажат_Илхомбек 1 - 8 гача жадвали" xfId="1147"/>
    <cellStyle name="_МОЛИЯ даромад-харажат_Илхомбек 1-13 дан жадвали" xfId="1148"/>
    <cellStyle name="_МОЛИЯ даромад-харажат_КТВФЙ ДАСТУРИ КАШКАДАРЁ МАНЗИЛЛИ РУЙХАТ3" xfId="1149"/>
    <cellStyle name="_МОЛИЯ даромад-харажат_КФЙ ва МФЙ буйича дастур" xfId="1150"/>
    <cellStyle name="_МОЛИЯ даромад-харажат_МАНЗИЛЛИ РУЙХАТ 9 - 16 гача жадвали ЯНГИСИ" xfId="1151"/>
    <cellStyle name="_МОЛИЯ даромад-харажат_СВОД.. 2010 йил ДАСТУРИ" xfId="1152"/>
    <cellStyle name="_МОЛИЯ даромад-харажат_ФОРМА манзилли рўйхат" xfId="1153"/>
    <cellStyle name="_МОЛИЯ даромад-харажат_ЯНГИ ОБЪЕКТ ВА КЕНГАЙТИРИШ ОХИРГИСИ 1-2 ИЛОВА 2010 ДАСТУР" xfId="1154"/>
    <cellStyle name="_Мониторинг 5-число (Образец)" xfId="1155"/>
    <cellStyle name="_Наманган-1" xfId="1156"/>
    <cellStyle name="_Наманган-1_16 апрел ойи манзилли" xfId="1157"/>
    <cellStyle name="_Наманган-1_16 илова ИЮН ойи адрес.готов" xfId="1158"/>
    <cellStyle name="_Наманган-1_2010 ДАСТУР ЗОКИР АКАГА СОРТИРОВКА ТАСДИК" xfId="1159"/>
    <cellStyle name="_Наманган-1_2010 ДАСТУР КФЙ ва МФЙ ТАСДИК 2" xfId="1160"/>
    <cellStyle name="_Наманган-1_2016 й ИЮН АСЛlИ" xfId="1161"/>
    <cellStyle name="_Наманган-1_2016 й МАЙ АСЛlИ" xfId="1162"/>
    <cellStyle name="_Наманган-1_2016 йил жамоат, касб феврал" xfId="1163"/>
    <cellStyle name="_Наманган-1_21.02.12.тазасы" xfId="1164"/>
    <cellStyle name="_Наманган-1_29" xfId="1165"/>
    <cellStyle name="_Наманган-1_3-4-Хатга илова-04080-ИЖРО" xfId="1166"/>
    <cellStyle name="_Наманган-1_4. КАШКАДАРЁ 2016 ЙИЛ 1-Т ОЙЛИК, ЧОРАКЛИК, 1-ЯРИМ ЙИЛЛИК." xfId="1167"/>
    <cellStyle name="_Наманган-1_4-5-форма" xfId="1168"/>
    <cellStyle name="_Наманган-1_5-жадвал" xfId="1169"/>
    <cellStyle name="_Наманган-1_5-форма" xfId="1170"/>
    <cellStyle name="_Наманган-1_Бухоро вилоят Бандалик-2010" xfId="1171"/>
    <cellStyle name="_Наманган-1_Бухоро вилоятБандалик" xfId="1172"/>
    <cellStyle name="_Наманган-1_Бухоро вилоятБандалик-2010" xfId="1173"/>
    <cellStyle name="_Наманган-1_Бухоро вилоятБандалик-20102" xfId="1174"/>
    <cellStyle name="_Наманган-1_Вазирликка 25 сентябр холатига" xfId="1175"/>
    <cellStyle name="_Наманган-1_Вилоят буйича жами" xfId="1176"/>
    <cellStyle name="_Наманган-1_ДАСТУР 2009 й. 7 ойлик кутилиш 86745та ФАКТ" xfId="1177"/>
    <cellStyle name="_Наманган-1_ДАСТУР ИЖРОСИ 6 ОЙЛИК АЛОХИДА" xfId="1178"/>
    <cellStyle name="_Наманган-1_ДАСТУР ИЖРОСИ 6 ОЙЛИК АЛОХИДА_2016 й ИЮН АСЛlИ" xfId="1179"/>
    <cellStyle name="_Наманган-1_ДАСТУР ИЖРОСИ 6 ОЙЛИК АЛОХИДА_2016 й МАЙ АСЛlИ" xfId="1180"/>
    <cellStyle name="_Наманган-1_ДАСТУР ИЖРОСИ 6 ОЙЛИК АЛОХИДА_2016 йил жамоат, касб феврал" xfId="1181"/>
    <cellStyle name="_Наманган-1_ДАСТУР ИЖРОСИ 6 ОЙЛИК АЛОХИДА_4. КАШКАДАРЁ 2016 ЙИЛ 1-Т ОЙЛИК, ЧОРАКЛИК, 1-ЯРИМ ЙИЛЛИК." xfId="1182"/>
    <cellStyle name="_Наманган-1_ДАСТУР ИЖРОСИ 6 ОЙЛИК АЛОХИДА_Касбга укитиш 2016" xfId="1183"/>
    <cellStyle name="_Наманган-1_Жиззах вилоят 1-чорак хис" xfId="1184"/>
    <cellStyle name="_Наманган-1_иктисодга" xfId="1186"/>
    <cellStyle name="_Наманган-1_Иктисодиёт бошкармаси 1-чорак" xfId="1187"/>
    <cellStyle name="_Наманган-1_Иктисодиёт бошкармаси 1-чорак_0.КАШКАДАРЁ 2014 йил мехнат бозори шакллари УЗГАРГАН" xfId="1188"/>
    <cellStyle name="_Наманган-1_Илхомбек 1 - 8 гача жадвали" xfId="1189"/>
    <cellStyle name="_Наманган-1_Илхомбек 1-13 дан жадвали" xfId="1190"/>
    <cellStyle name="_Наманган-1_иш урин разбори" xfId="1191"/>
    <cellStyle name="_Наманган-1_июн ойи иш урни" xfId="1192"/>
    <cellStyle name="_Наманган-1_Йиллик режа таксимоти" xfId="1185"/>
    <cellStyle name="_Наманган-1_КАСАНАЧИЛИК 2009 ЙИЛ 1-ЧОРАК." xfId="1193"/>
    <cellStyle name="_Наманган-1_Касбга укитиш 2016" xfId="1194"/>
    <cellStyle name="_Наманган-1_Квота 2012 йил режаси" xfId="1195"/>
    <cellStyle name="_Наманган-1_КТВФЙ ДАСТУРИ КАШКАДАРЁ МАНЗИЛЛИ РУЙХАТ3" xfId="1196"/>
    <cellStyle name="_Наманган-1_КФЙ ва МФЙ буйича дастур" xfId="1197"/>
    <cellStyle name="_Наманган-1_Қаршига квота-11" xfId="1198"/>
    <cellStyle name="_Наманган-1_МАНЗИЛЛИ РУЙХАТ 9 - 16 гача жадвали ЯНГИСИ" xfId="1199"/>
    <cellStyle name="_Наманган-1_Махсус ярмарка 2012 йил" xfId="1200"/>
    <cellStyle name="_Наманган-1_ПРОМ 2010-1чорак-жадваллар 23.03" xfId="1201"/>
    <cellStyle name="_Наманган-1_Режа булиниши" xfId="1202"/>
    <cellStyle name="_Наманган-1_СВОД.. 2010 йил ДАСТУРИ" xfId="1203"/>
    <cellStyle name="_Наманган-1_Сухроб Вилоят свод" xfId="1204"/>
    <cellStyle name="_Наманган-1_ФОРМА манзилли рўйхат" xfId="1205"/>
    <cellStyle name="_Наманган-1_ХОКИМГА 2009 й. 7 ойлик ЯНГИ ИШ УРИН ОХИРГИСИ. РАЗБОР" xfId="1206"/>
    <cellStyle name="_Наманган-1_Шакарбулоқ" xfId="1207"/>
    <cellStyle name="_Наманган-1_Шомурод акага" xfId="1208"/>
    <cellStyle name="_Наманган-1_ЯНГИ ОБЪЕКТ ВА КЕНГАЙТИРИШ ОХИРГИСИ 1-2 ИЛОВА 2010 ДАСТУР" xfId="1209"/>
    <cellStyle name="_ОБЛПЛАГА 2008 й. 12 ойлик ва йиллик маълумотлар берилди." xfId="1210"/>
    <cellStyle name="_Отчет Прокуратура Финупр" xfId="1211"/>
    <cellStyle name="_Отчет Финупр 1 полугодие 2010" xfId="1212"/>
    <cellStyle name="_Отчет Финупр 9 мес 2010" xfId="1213"/>
    <cellStyle name="_Пахтабанк" xfId="1214"/>
    <cellStyle name="_ПП-1050 формы" xfId="1215"/>
    <cellStyle name="_Прогноз 2009 год 2" xfId="1216"/>
    <cellStyle name="_Прогноз-2010 (исполнения) ок вар" xfId="1217"/>
    <cellStyle name="_Прогноз-2010 (исполнения) ок вар_ВИЛОЯТ        5 ойлик Хисобот" xfId="1218"/>
    <cellStyle name="_Произ.объект 2009" xfId="1219"/>
    <cellStyle name="_ПСБ-ПР~1" xfId="1220"/>
    <cellStyle name="_ПСБ-ПР~1_2010 ДАСТУР ЗОКИР АКАГА СОРТИРОВКА ТАСДИК" xfId="1221"/>
    <cellStyle name="_ПСБ-ПР~1_2010 ДАСТУР КФЙ ва МФЙ ТАСДИК 2" xfId="1222"/>
    <cellStyle name="_ПСБ-ПР~1_2012 КХК бириктириш" xfId="1223"/>
    <cellStyle name="_ПСБ-ПР~1_КФЙ ва МФЙ буйича дастур" xfId="1224"/>
    <cellStyle name="_ПСБ-ПР~1_СВОД.. 2010 йил ДАСТУРИ" xfId="1225"/>
    <cellStyle name="_ПСБ-ПР~1_ЯНГИ ОБЪЕКТ ВА КЕНГАЙТИРИШ ОХИРГИСИ 1-2 ИЛОВА 2010 ДАСТУР" xfId="1226"/>
    <cellStyle name="_ПФ-4232-сонли СЕНТЯБР-декабр" xfId="1227"/>
    <cellStyle name="_Р.Шоабдурахмонов топшириғи - янги иш ўринлари" xfId="1228"/>
    <cellStyle name="_Р.Шоабдурахмонов топшириғи - янги иш ўринлари_2012 КХК бириктириш" xfId="1229"/>
    <cellStyle name="_Саидова Ежемесяч-3чис-2010" xfId="1230"/>
    <cellStyle name="_Самар_анд" xfId="1231"/>
    <cellStyle name="_Самар_анд_16 апрел ойи манзилли" xfId="1232"/>
    <cellStyle name="_Самар_анд_16 илова ИЮН ойи адрес.готов" xfId="1233"/>
    <cellStyle name="_Самар_анд_2010 ДАСТУР ЗОКИР АКАГА СОРТИРОВКА ТАСДИК" xfId="1234"/>
    <cellStyle name="_Самар_анд_2010 ДАСТУР КФЙ ва МФЙ ТАСДИК 2" xfId="1235"/>
    <cellStyle name="_Самар_анд_2016 й ИЮН АСЛlИ" xfId="1236"/>
    <cellStyle name="_Самар_анд_2016 й МАЙ АСЛlИ" xfId="1237"/>
    <cellStyle name="_Самар_анд_2016 йил жамоат, касб феврал" xfId="1238"/>
    <cellStyle name="_Самар_анд_21.02.12.тазасы" xfId="1239"/>
    <cellStyle name="_Самар_анд_29" xfId="1240"/>
    <cellStyle name="_Самар_анд_3-4-Хатга илова-04080-ИЖРО" xfId="1241"/>
    <cellStyle name="_Самар_анд_4. КАШКАДАРЁ 2016 ЙИЛ 1-Т ОЙЛИК, ЧОРАКЛИК, 1-ЯРИМ ЙИЛЛИК." xfId="1242"/>
    <cellStyle name="_Самар_анд_4-5-форма" xfId="1243"/>
    <cellStyle name="_Самар_анд_5-жадвал" xfId="1244"/>
    <cellStyle name="_Самар_анд_5-форма" xfId="1245"/>
    <cellStyle name="_Самар_анд_Бухоро вилоят Бандалик-2010" xfId="1246"/>
    <cellStyle name="_Самар_анд_Бухоро вилоятБандалик" xfId="1247"/>
    <cellStyle name="_Самар_анд_Бухоро вилоятБандалик-2010" xfId="1248"/>
    <cellStyle name="_Самар_анд_Бухоро вилоятБандалик-20102" xfId="1249"/>
    <cellStyle name="_Самар_анд_Вазирликка 25 сентябр холатига" xfId="1250"/>
    <cellStyle name="_Самар_анд_Вилоят буйича жами" xfId="1251"/>
    <cellStyle name="_Самар_анд_ДАСТУР 2009 й. 7 ойлик кутилиш 86745та ФАКТ" xfId="1252"/>
    <cellStyle name="_Самар_анд_ДАСТУР ИЖРОСИ 6 ОЙЛИК АЛОХИДА" xfId="1253"/>
    <cellStyle name="_Самар_анд_ДАСТУР ИЖРОСИ 6 ОЙЛИК АЛОХИДА_2016 й ИЮН АСЛlИ" xfId="1254"/>
    <cellStyle name="_Самар_анд_ДАСТУР ИЖРОСИ 6 ОЙЛИК АЛОХИДА_2016 й МАЙ АСЛlИ" xfId="1255"/>
    <cellStyle name="_Самар_анд_ДАСТУР ИЖРОСИ 6 ОЙЛИК АЛОХИДА_2016 йил жамоат, касб феврал" xfId="1256"/>
    <cellStyle name="_Самар_анд_ДАСТУР ИЖРОСИ 6 ОЙЛИК АЛОХИДА_4. КАШКАДАРЁ 2016 ЙИЛ 1-Т ОЙЛИК, ЧОРАКЛИК, 1-ЯРИМ ЙИЛЛИК." xfId="1257"/>
    <cellStyle name="_Самар_анд_ДАСТУР ИЖРОСИ 6 ОЙЛИК АЛОХИДА_Касбга укитиш 2016" xfId="1258"/>
    <cellStyle name="_Самар_анд_Жиззах вилоят 1-чорак хис" xfId="1259"/>
    <cellStyle name="_Самар_анд_иктисодга" xfId="1261"/>
    <cellStyle name="_Самар_анд_Иктисодиёт бошкармаси 1-чорак" xfId="1262"/>
    <cellStyle name="_Самар_анд_Иктисодиёт бошкармаси 1-чорак_0.КАШКАДАРЁ 2014 йил мехнат бозори шакллари УЗГАРГАН" xfId="1263"/>
    <cellStyle name="_Самар_анд_Илхомбек 1 - 8 гача жадвали" xfId="1264"/>
    <cellStyle name="_Самар_анд_Илхомбек 1-13 дан жадвали" xfId="1265"/>
    <cellStyle name="_Самар_анд_иш урин разбори" xfId="1266"/>
    <cellStyle name="_Самар_анд_июн ойи иш урни" xfId="1267"/>
    <cellStyle name="_Самар_анд_Йиллик режа таксимоти" xfId="1260"/>
    <cellStyle name="_Самар_анд_КАСАНАЧИЛИК 2009 ЙИЛ 1-ЧОРАК." xfId="1268"/>
    <cellStyle name="_Самар_анд_Касбга укитиш 2016" xfId="1269"/>
    <cellStyle name="_Самар_анд_Квота 2012 йил режаси" xfId="1270"/>
    <cellStyle name="_Самар_анд_КТВФЙ ДАСТУРИ КАШКАДАРЁ МАНЗИЛЛИ РУЙХАТ3" xfId="1271"/>
    <cellStyle name="_Самар_анд_КФЙ ва МФЙ буйича дастур" xfId="1272"/>
    <cellStyle name="_Самар_анд_Қаршига квота-11" xfId="1273"/>
    <cellStyle name="_Самар_анд_МАНЗИЛЛИ РУЙХАТ 9 - 16 гача жадвали ЯНГИСИ" xfId="1274"/>
    <cellStyle name="_Самар_анд_Махсус ярмарка 2012 йил" xfId="1275"/>
    <cellStyle name="_Самар_анд_ПРОМ 2010-1чорак-жадваллар 23.03" xfId="1276"/>
    <cellStyle name="_Самар_анд_Режа булиниши" xfId="1277"/>
    <cellStyle name="_Самар_анд_СВОД.. 2010 йил ДАСТУРИ" xfId="1278"/>
    <cellStyle name="_Самар_анд_Сухроб Вилоят свод" xfId="1279"/>
    <cellStyle name="_Самар_анд_ФОРМА манзилли рўйхат" xfId="1280"/>
    <cellStyle name="_Самар_анд_ХОКИМГА 2009 й. 7 ойлик ЯНГИ ИШ УРИН ОХИРГИСИ. РАЗБОР" xfId="1281"/>
    <cellStyle name="_Самар_анд_Шакарбулоқ" xfId="1282"/>
    <cellStyle name="_Самар_анд_Шомурод акага" xfId="1283"/>
    <cellStyle name="_Самар_анд_ЯНГИ ОБЪЕКТ ВА КЕНГАЙТИРИШ ОХИРГИСИ 1-2 ИЛОВА 2010 ДАСТУР" xfId="1284"/>
    <cellStyle name="_СВОД 1047_04_охирги" xfId="1285"/>
    <cellStyle name="_СВОД 1047_04_охирги_~6865281" xfId="1286"/>
    <cellStyle name="_СВОД 1047_04_охирги_~6865281_Жами озик-овкат кредит декабр" xfId="1287"/>
    <cellStyle name="_СВОД 1047_04_охирги_Cелектор асал_балиқ." xfId="1288"/>
    <cellStyle name="_СВОД 1047_04_охирги_Cелектор асал_балиқ._Жами озик-овкат кредит декабр" xfId="1289"/>
    <cellStyle name="_СВОД 1047_04_охирги_КР_Чорва балиқ,парранда ҳисоботи" xfId="1290"/>
    <cellStyle name="_СВОД 1047_04_охирги_КР_Чорва балиқ,парранда ҳисоботи_Жами озик-овкат кредит декабр" xfId="1291"/>
    <cellStyle name="_СВОД 1047_04_охирги_Мева сабзавот01.09.2011" xfId="1292"/>
    <cellStyle name="_СВОД 1047_04_охирги_Мева сабзавот01.09.2011_Жами озик-овкат кредит декабр" xfId="1293"/>
    <cellStyle name="_СВОД 1047_04_охирги_мева-сабзавот" xfId="1294"/>
    <cellStyle name="_СВОД 1047_04_охирги_мева-сабзавот_Жами озик-овкат кредит декабр" xfId="1295"/>
    <cellStyle name="_СВОД 1047_04_охирги_Мева-саб-пар-балик-асал-чорва-ижроси-01-09-2011" xfId="1296"/>
    <cellStyle name="_СВОД 1047_04_охирги_Мева-саб-пар-балик-асал-чорва-ижроси-01-09-2011_Жами озик-овкат кредит декабр" xfId="1297"/>
    <cellStyle name="_СВОД 1047_04_охирги_Озик овкат дастури обш (Андижон)" xfId="1298"/>
    <cellStyle name="_СВОД 1047_04_охирги_Озик овкат дастури обш (Андижон)_Жами озик-овкат кредит декабр" xfId="1299"/>
    <cellStyle name="_СВОД 1047_04_охирги_парранда ,асалари Самарканд 01.09.2011й" xfId="1300"/>
    <cellStyle name="_СВОД 1047_04_охирги_парранда ,асалари Самарканд 01.09.2011й_Жами озик-овкат кредит декабр" xfId="1301"/>
    <cellStyle name="_СВОД 1047_04_охирги_Чорва  балиқ  парранда  ҳисоботи  Жиззах" xfId="1302"/>
    <cellStyle name="_СВОД 1047_04_охирги_Чорва  балиқ  парранда  ҳисоботи  Жиззах_Жами озик-овкат кредит декабр" xfId="1303"/>
    <cellStyle name="_СВОД 1047_04_охирги_Чорва балиқ,парранда ҳисоботи" xfId="1304"/>
    <cellStyle name="_СВОД 1047_04_охирги_Чорва балиқ,парранда ҳисоботи_Жами озик-овкат кредит декабр" xfId="1305"/>
    <cellStyle name="_СВОД 1050" xfId="1306"/>
    <cellStyle name="_СВОД 1050_~6865281" xfId="1307"/>
    <cellStyle name="_СВОД 1050_~6865281_Жами озик-овкат кредит декабр" xfId="1308"/>
    <cellStyle name="_СВОД 1050_Cелектор асал_балиқ." xfId="1309"/>
    <cellStyle name="_СВОД 1050_Cелектор асал_балиқ._Жами озик-овкат кредит декабр" xfId="1310"/>
    <cellStyle name="_СВОД 1050_КР_Чорва балиқ,парранда ҳисоботи" xfId="1311"/>
    <cellStyle name="_СВОД 1050_КР_Чорва балиқ,парранда ҳисоботи_Жами озик-овкат кредит декабр" xfId="1312"/>
    <cellStyle name="_СВОД 1050_Мева сабзавот01.09.2011" xfId="1313"/>
    <cellStyle name="_СВОД 1050_Мева сабзавот01.09.2011_Жами озик-овкат кредит декабр" xfId="1314"/>
    <cellStyle name="_СВОД 1050_мева-сабзавот" xfId="1315"/>
    <cellStyle name="_СВОД 1050_мева-сабзавот_Жами озик-овкат кредит декабр" xfId="1316"/>
    <cellStyle name="_СВОД 1050_Мева-саб-пар-балик-асал-чорва-ижроси-01-09-2011" xfId="1317"/>
    <cellStyle name="_СВОД 1050_Мева-саб-пар-балик-асал-чорва-ижроси-01-09-2011_Жами озик-овкат кредит декабр" xfId="1318"/>
    <cellStyle name="_СВОД 1050_Озик овкат дастури обш (Андижон)" xfId="1319"/>
    <cellStyle name="_СВОД 1050_Озик овкат дастури обш (Андижон)_Жами озик-овкат кредит декабр" xfId="1320"/>
    <cellStyle name="_СВОД 1050_парранда ,асалари Самарканд 01.09.2011й" xfId="1321"/>
    <cellStyle name="_СВОД 1050_парранда ,асалари Самарканд 01.09.2011й_Жами озик-овкат кредит декабр" xfId="1322"/>
    <cellStyle name="_СВОД 1050_Чорва  балиқ  парранда  ҳисоботи  Жиззах" xfId="1323"/>
    <cellStyle name="_СВОД 1050_Чорва  балиқ  парранда  ҳисоботи  Жиззах_Жами озик-овкат кредит декабр" xfId="1324"/>
    <cellStyle name="_СВОД 1050_Чорва балиқ,парранда ҳисоботи" xfId="1325"/>
    <cellStyle name="_СВОД 1050_Чорва балиқ,парранда ҳисоботи_Жами озик-овкат кредит декабр" xfId="1326"/>
    <cellStyle name="_СВОД КабМин-Вар-тОхирги" xfId="1327"/>
    <cellStyle name="_СВОД КабМин-Вар-тОхирги_~6865281" xfId="1328"/>
    <cellStyle name="_СВОД КабМин-Вар-тОхирги_~6865281_Жами озик-овкат кредит декабр" xfId="1329"/>
    <cellStyle name="_СВОД КабМин-Вар-тОхирги_Cелектор асал_балиқ." xfId="1330"/>
    <cellStyle name="_СВОД КабМин-Вар-тОхирги_Cелектор асал_балиқ._Жами озик-овкат кредит декабр" xfId="1331"/>
    <cellStyle name="_СВОД КабМин-Вар-тОхирги_КР_Чорва балиқ,парранда ҳисоботи" xfId="1332"/>
    <cellStyle name="_СВОД КабМин-Вар-тОхирги_КР_Чорва балиқ,парранда ҳисоботи_Жами озик-овкат кредит декабр" xfId="1333"/>
    <cellStyle name="_СВОД КабМин-Вар-тОхирги_Мева сабзавот01.09.2011" xfId="1334"/>
    <cellStyle name="_СВОД КабМин-Вар-тОхирги_Мева сабзавот01.09.2011_Жами озик-овкат кредит декабр" xfId="1335"/>
    <cellStyle name="_СВОД КабМин-Вар-тОхирги_мева-сабзавот" xfId="1336"/>
    <cellStyle name="_СВОД КабМин-Вар-тОхирги_мева-сабзавот_Жами озик-овкат кредит декабр" xfId="1337"/>
    <cellStyle name="_СВОД КабМин-Вар-тОхирги_Мева-саб-пар-балик-асал-чорва-ижроси-01-09-2011" xfId="1338"/>
    <cellStyle name="_СВОД КабМин-Вар-тОхирги_Мева-саб-пар-балик-асал-чорва-ижроси-01-09-2011_Жами озик-овкат кредит декабр" xfId="1339"/>
    <cellStyle name="_СВОД КабМин-Вар-тОхирги_Озик овкат дастури обш (Андижон)" xfId="1340"/>
    <cellStyle name="_СВОД КабМин-Вар-тОхирги_Озик овкат дастури обш (Андижон)_Жами озик-овкат кредит декабр" xfId="1341"/>
    <cellStyle name="_СВОД КабМин-Вар-тОхирги_парранда ,асалари Самарканд 01.09.2011й" xfId="1342"/>
    <cellStyle name="_СВОД КабМин-Вар-тОхирги_парранда ,асалари Самарканд 01.09.2011й_Жами озик-овкат кредит декабр" xfId="1343"/>
    <cellStyle name="_СВОД КабМин-Вар-тОхирги_Чорва  балиқ  парранда  ҳисоботи  Жиззах" xfId="1344"/>
    <cellStyle name="_СВОД КабМин-Вар-тОхирги_Чорва  балиқ  парранда  ҳисоботи  Жиззах_Жами озик-овкат кредит декабр" xfId="1345"/>
    <cellStyle name="_СВОД КабМин-Вар-тОхирги_Чорва балиқ,парранда ҳисоботи" xfId="1346"/>
    <cellStyle name="_СВОД КабМин-Вар-тОхирги_Чорва балиқ,парранда ҳисоботи_Жами озик-овкат кредит декабр" xfId="1347"/>
    <cellStyle name="_СВОД Парранда 1 апрел" xfId="1348"/>
    <cellStyle name="_СВОД Парранда 1 апрел_~6865281" xfId="1349"/>
    <cellStyle name="_СВОД Парранда 1 апрел_~6865281_Жами озик-овкат кредит декабр" xfId="1350"/>
    <cellStyle name="_СВОД Парранда 1 апрел_Cелектор асал_балиқ." xfId="1351"/>
    <cellStyle name="_СВОД Парранда 1 апрел_Cелектор асал_балиқ._Жами озик-овкат кредит декабр" xfId="1352"/>
    <cellStyle name="_СВОД Парранда 1 апрел_КР_Чорва балиқ,парранда ҳисоботи" xfId="1353"/>
    <cellStyle name="_СВОД Парранда 1 апрел_КР_Чорва балиқ,парранда ҳисоботи_Жами озик-овкат кредит декабр" xfId="1354"/>
    <cellStyle name="_СВОД Парранда 1 апрел_Мева сабзавот01.09.2011" xfId="1355"/>
    <cellStyle name="_СВОД Парранда 1 апрел_Мева сабзавот01.09.2011_Жами озик-овкат кредит декабр" xfId="1356"/>
    <cellStyle name="_СВОД Парранда 1 апрел_мева-сабзавот" xfId="1357"/>
    <cellStyle name="_СВОД Парранда 1 апрел_мева-сабзавот_Жами озик-овкат кредит декабр" xfId="1358"/>
    <cellStyle name="_СВОД Парранда 1 апрел_Мева-саб-пар-балик-асал-чорва-ижроси-01-09-2011" xfId="1359"/>
    <cellStyle name="_СВОД Парранда 1 апрел_Мева-саб-пар-балик-асал-чорва-ижроси-01-09-2011_Жами озик-овкат кредит декабр" xfId="1360"/>
    <cellStyle name="_СВОД Парранда 1 апрел_Озик овкат дастури обш (Андижон)" xfId="1361"/>
    <cellStyle name="_СВОД Парранда 1 апрел_Озик овкат дастури обш (Андижон)_Жами озик-овкат кредит декабр" xfId="1362"/>
    <cellStyle name="_СВОД Парранда 1 апрел_парранда ,асалари Самарканд 01.09.2011й" xfId="1363"/>
    <cellStyle name="_СВОД Парранда 1 апрел_парранда ,асалари Самарканд 01.09.2011й_Жами озик-овкат кредит декабр" xfId="1364"/>
    <cellStyle name="_СВОД Парранда 1 апрел_Чорва  балиқ  парранда  ҳисоботи  Жиззах" xfId="1365"/>
    <cellStyle name="_СВОД Парранда 1 апрел_Чорва  балиқ  парранда  ҳисоботи  Жиззах_Жами озик-овкат кредит декабр" xfId="1366"/>
    <cellStyle name="_СВОД Парранда 1 апрел_Чорва балиқ,парранда ҳисоботи" xfId="1367"/>
    <cellStyle name="_СВОД Парранда 1 апрел_Чорва балиқ,парранда ҳисоботи_Жами озик-овкат кредит декабр" xfId="1368"/>
    <cellStyle name="_Свод Част 2" xfId="1369"/>
    <cellStyle name="_СВОД-Банк-Вилоят" xfId="1370"/>
    <cellStyle name="_СВОД-Банк-Вилоят_~6865281" xfId="1371"/>
    <cellStyle name="_СВОД-Банк-Вилоят_~6865281_Жами озик-овкат кредит декабр" xfId="1372"/>
    <cellStyle name="_СВОД-Банк-Вилоят_Cелектор асал_балиқ." xfId="1373"/>
    <cellStyle name="_СВОД-Банк-Вилоят_Cелектор асал_балиқ._Жами озик-овкат кредит декабр" xfId="1374"/>
    <cellStyle name="_СВОД-Банк-Вилоят_КР_Чорва балиқ,парранда ҳисоботи" xfId="1375"/>
    <cellStyle name="_СВОД-Банк-Вилоят_КР_Чорва балиқ,парранда ҳисоботи_Жами озик-овкат кредит декабр" xfId="1376"/>
    <cellStyle name="_СВОД-Банк-Вилоят_Мева сабзавот01.09.2011" xfId="1377"/>
    <cellStyle name="_СВОД-Банк-Вилоят_Мева сабзавот01.09.2011_Жами озик-овкат кредит декабр" xfId="1378"/>
    <cellStyle name="_СВОД-Банк-Вилоят_мева-сабзавот" xfId="1379"/>
    <cellStyle name="_СВОД-Банк-Вилоят_мева-сабзавот_Жами озик-овкат кредит декабр" xfId="1380"/>
    <cellStyle name="_СВОД-Банк-Вилоят_Мева-саб-пар-балик-асал-чорва-ижроси-01-09-2011" xfId="1381"/>
    <cellStyle name="_СВОД-Банк-Вилоят_Мева-саб-пар-балик-асал-чорва-ижроси-01-09-2011_Жами озик-овкат кредит декабр" xfId="1382"/>
    <cellStyle name="_СВОД-Банк-Вилоят_Озик овкат дастури обш (Андижон)" xfId="1383"/>
    <cellStyle name="_СВОД-Банк-Вилоят_Озик овкат дастури обш (Андижон)_Жами озик-овкат кредит декабр" xfId="1384"/>
    <cellStyle name="_СВОД-Банк-Вилоят_парранда ,асалари Самарканд 01.09.2011й" xfId="1385"/>
    <cellStyle name="_СВОД-Банк-Вилоят_парранда ,асалари Самарканд 01.09.2011й_Жами озик-овкат кредит декабр" xfId="1386"/>
    <cellStyle name="_СВОД-Банк-Вилоят_Чорва  балиқ  парранда  ҳисоботи  Жиззах" xfId="1387"/>
    <cellStyle name="_СВОД-Банк-Вилоят_Чорва  балиқ  парранда  ҳисоботи  Жиззах_Жами озик-овкат кредит декабр" xfId="1388"/>
    <cellStyle name="_СВОД-Банк-Вилоят_Чорва балиқ,парранда ҳисоботи" xfId="1389"/>
    <cellStyle name="_СВОД-Банк-Вилоят_Чорва балиқ,парранда ҳисоботи_Жами озик-овкат кредит декабр" xfId="1390"/>
    <cellStyle name="_СВОД-Умумий" xfId="1391"/>
    <cellStyle name="_СВОД-Умумий_~6865281" xfId="1392"/>
    <cellStyle name="_СВОД-Умумий_~6865281_Жами озик-овкат кредит декабр" xfId="1393"/>
    <cellStyle name="_СВОД-Умумий_Cелектор асал_балиқ." xfId="1394"/>
    <cellStyle name="_СВОД-Умумий_Cелектор асал_балиқ._Жами озик-овкат кредит декабр" xfId="1395"/>
    <cellStyle name="_СВОД-Умумий_КР_Чорва балиқ,парранда ҳисоботи" xfId="1396"/>
    <cellStyle name="_СВОД-Умумий_КР_Чорва балиқ,парранда ҳисоботи_Жами озик-овкат кредит декабр" xfId="1397"/>
    <cellStyle name="_СВОД-Умумий_Мева сабзавот01.09.2011" xfId="1398"/>
    <cellStyle name="_СВОД-Умумий_Мева сабзавот01.09.2011_Жами озик-овкат кредит декабр" xfId="1399"/>
    <cellStyle name="_СВОД-Умумий_мева-сабзавот" xfId="1400"/>
    <cellStyle name="_СВОД-Умумий_мева-сабзавот_Жами озик-овкат кредит декабр" xfId="1401"/>
    <cellStyle name="_СВОД-Умумий_Мева-саб-пар-балик-асал-чорва-ижроси-01-09-2011" xfId="1402"/>
    <cellStyle name="_СВОД-Умумий_Мева-саб-пар-балик-асал-чорва-ижроси-01-09-2011_Жами озик-овкат кредит декабр" xfId="1403"/>
    <cellStyle name="_СВОД-Умумий_Озик овкат дастури обш (Андижон)" xfId="1404"/>
    <cellStyle name="_СВОД-Умумий_Озик овкат дастури обш (Андижон)_Жами озик-овкат кредит декабр" xfId="1405"/>
    <cellStyle name="_СВОД-Умумий_парранда ,асалари Самарканд 01.09.2011й" xfId="1406"/>
    <cellStyle name="_СВОД-Умумий_парранда ,асалари Самарканд 01.09.2011й_Жами озик-овкат кредит декабр" xfId="1407"/>
    <cellStyle name="_СВОД-Умумий_Чорва  балиқ  парранда  ҳисоботи  Жиззах" xfId="1408"/>
    <cellStyle name="_СВОД-Умумий_Чорва  балиқ  парранда  ҳисоботи  Жиззах_Жами озик-овкат кредит декабр" xfId="1409"/>
    <cellStyle name="_СВОД-Умумий_Чорва балиқ,парранда ҳисоботи" xfId="1410"/>
    <cellStyle name="_СВОД-Умумий_Чорва балиқ,парранда ҳисоботи_Жами озик-овкат кредит декабр" xfId="1411"/>
    <cellStyle name="_Сирдарё" xfId="1412"/>
    <cellStyle name="_Сирдарё вилоят 3-курс" xfId="1413"/>
    <cellStyle name="_Сирдарё_16 апрел ойи манзилли" xfId="1414"/>
    <cellStyle name="_Сирдарё_16 илова ИЮН ойи адрес.готов" xfId="1415"/>
    <cellStyle name="_Сирдарё_2010 ДАСТУР ЗОКИР АКАГА СОРТИРОВКА ТАСДИК" xfId="1416"/>
    <cellStyle name="_Сирдарё_2010 ДАСТУР КФЙ ва МФЙ ТАСДИК 2" xfId="1417"/>
    <cellStyle name="_Сирдарё_2016 й ИЮН АСЛlИ" xfId="1418"/>
    <cellStyle name="_Сирдарё_2016 й МАЙ АСЛlИ" xfId="1419"/>
    <cellStyle name="_Сирдарё_2016 йил жамоат, касб феврал" xfId="1420"/>
    <cellStyle name="_Сирдарё_21.02.12.тазасы" xfId="1421"/>
    <cellStyle name="_Сирдарё_29" xfId="1422"/>
    <cellStyle name="_Сирдарё_3-4-Хатга илова-04080-ИЖРО" xfId="1423"/>
    <cellStyle name="_Сирдарё_4. КАШКАДАРЁ 2016 ЙИЛ 1-Т ОЙЛИК, ЧОРАКЛИК, 1-ЯРИМ ЙИЛЛИК." xfId="1424"/>
    <cellStyle name="_Сирдарё_4-5-форма" xfId="1425"/>
    <cellStyle name="_Сирдарё_5-жадвал" xfId="1426"/>
    <cellStyle name="_Сирдарё_5-форма" xfId="1427"/>
    <cellStyle name="_Сирдарё_Бухоро вилоят Бандалик-2010" xfId="1428"/>
    <cellStyle name="_Сирдарё_Бухоро вилоятБандалик" xfId="1429"/>
    <cellStyle name="_Сирдарё_Бухоро вилоятБандалик-2010" xfId="1430"/>
    <cellStyle name="_Сирдарё_Бухоро вилоятБандалик-20102" xfId="1431"/>
    <cellStyle name="_Сирдарё_Вазирликка 25 сентябр холатига" xfId="1432"/>
    <cellStyle name="_Сирдарё_Вилоят буйича жами" xfId="1433"/>
    <cellStyle name="_Сирдарё_ДАСТУР 2009 й. 7 ойлик кутилиш 86745та ФАКТ" xfId="1434"/>
    <cellStyle name="_Сирдарё_ДАСТУР ИЖРОСИ 6 ОЙЛИК АЛОХИДА" xfId="1435"/>
    <cellStyle name="_Сирдарё_ДАСТУР ИЖРОСИ 6 ОЙЛИК АЛОХИДА_2016 й ИЮН АСЛlИ" xfId="1436"/>
    <cellStyle name="_Сирдарё_ДАСТУР ИЖРОСИ 6 ОЙЛИК АЛОХИДА_2016 й МАЙ АСЛlИ" xfId="1437"/>
    <cellStyle name="_Сирдарё_ДАСТУР ИЖРОСИ 6 ОЙЛИК АЛОХИДА_2016 йил жамоат, касб феврал" xfId="1438"/>
    <cellStyle name="_Сирдарё_ДАСТУР ИЖРОСИ 6 ОЙЛИК АЛОХИДА_4. КАШКАДАРЁ 2016 ЙИЛ 1-Т ОЙЛИК, ЧОРАКЛИК, 1-ЯРИМ ЙИЛЛИК." xfId="1439"/>
    <cellStyle name="_Сирдарё_ДАСТУР ИЖРОСИ 6 ОЙЛИК АЛОХИДА_Касбга укитиш 2016" xfId="1440"/>
    <cellStyle name="_Сирдарё_Жиззах вилоят 1-чорак хис" xfId="1441"/>
    <cellStyle name="_Сирдарё_иктисодга" xfId="1443"/>
    <cellStyle name="_Сирдарё_Иктисодиёт бошкармаси 1-чорак" xfId="1444"/>
    <cellStyle name="_Сирдарё_Иктисодиёт бошкармаси 1-чорак_0.КАШКАДАРЁ 2014 йил мехнат бозори шакллари УЗГАРГАН" xfId="1445"/>
    <cellStyle name="_Сирдарё_Илхомбек 1 - 8 гача жадвали" xfId="1446"/>
    <cellStyle name="_Сирдарё_Илхомбек 1-13 дан жадвали" xfId="1447"/>
    <cellStyle name="_Сирдарё_иш урин разбори" xfId="1448"/>
    <cellStyle name="_Сирдарё_июн ойи иш урни" xfId="1449"/>
    <cellStyle name="_Сирдарё_Йиллик режа таксимоти" xfId="1442"/>
    <cellStyle name="_Сирдарё_КАСАНАЧИЛИК 2009 ЙИЛ 1-ЧОРАК." xfId="1450"/>
    <cellStyle name="_Сирдарё_Касбга укитиш 2016" xfId="1451"/>
    <cellStyle name="_Сирдарё_Квота 2012 йил режаси" xfId="1452"/>
    <cellStyle name="_Сирдарё_КТВФЙ ДАСТУРИ КАШКАДАРЁ МАНЗИЛЛИ РУЙХАТ3" xfId="1453"/>
    <cellStyle name="_Сирдарё_КФЙ ва МФЙ буйича дастур" xfId="1454"/>
    <cellStyle name="_Сирдарё_Қаршига квота-11" xfId="1455"/>
    <cellStyle name="_Сирдарё_МАНЗИЛЛИ РУЙХАТ 9 - 16 гача жадвали ЯНГИСИ" xfId="1456"/>
    <cellStyle name="_Сирдарё_Махсус ярмарка 2012 йил" xfId="1457"/>
    <cellStyle name="_Сирдарё_ПРОМ 2010-1чорак-жадваллар 23.03" xfId="1458"/>
    <cellStyle name="_Сирдарё_Режа булиниши" xfId="1459"/>
    <cellStyle name="_Сирдарё_СВОД.. 2010 йил ДАСТУРИ" xfId="1460"/>
    <cellStyle name="_Сирдарё_Сухроб Вилоят свод" xfId="1461"/>
    <cellStyle name="_Сирдарё_ФОРМА манзилли рўйхат" xfId="1462"/>
    <cellStyle name="_Сирдарё_ХОКИМГА 2009 й. 7 ойлик ЯНГИ ИШ УРИН ОХИРГИСИ. РАЗБОР" xfId="1463"/>
    <cellStyle name="_Сирдарё_Шакарбулоқ" xfId="1464"/>
    <cellStyle name="_Сирдарё_Шомурод акага" xfId="1465"/>
    <cellStyle name="_Сирдарё_ЯНГИ ОБЪЕКТ ВА КЕНГАЙТИРИШ ОХИРГИСИ 1-2 ИЛОВА 2010 ДАСТУР" xfId="1466"/>
    <cellStyle name="_Сурхондарё" xfId="1467"/>
    <cellStyle name="_Сурхондарё " xfId="1468"/>
    <cellStyle name="_Сурхондарё _16 апрел ойи манзилли" xfId="1469"/>
    <cellStyle name="_Сурхондарё _16 илова ИЮН ойи адрес.готов" xfId="1470"/>
    <cellStyle name="_Сурхондарё _2010 ДАСТУР ЗОКИР АКАГА СОРТИРОВКА ТАСДИК" xfId="1471"/>
    <cellStyle name="_Сурхондарё _2010 ДАСТУР КФЙ ва МФЙ ТАСДИК 2" xfId="1472"/>
    <cellStyle name="_Сурхондарё _2016 й ИЮН АСЛlИ" xfId="1473"/>
    <cellStyle name="_Сурхондарё _2016 й МАЙ АСЛlИ" xfId="1474"/>
    <cellStyle name="_Сурхондарё _2016 йил жамоат, касб феврал" xfId="1475"/>
    <cellStyle name="_Сурхондарё _21.02.12.тазасы" xfId="1476"/>
    <cellStyle name="_Сурхондарё _29" xfId="1477"/>
    <cellStyle name="_Сурхондарё _3-4-Хатга илова-04080-ИЖРО" xfId="1478"/>
    <cellStyle name="_Сурхондарё _4. КАШКАДАРЁ 2016 ЙИЛ 1-Т ОЙЛИК, ЧОРАКЛИК, 1-ЯРИМ ЙИЛЛИК." xfId="1479"/>
    <cellStyle name="_Сурхондарё _4-5-форма" xfId="1480"/>
    <cellStyle name="_Сурхондарё _5-жадвал" xfId="1481"/>
    <cellStyle name="_Сурхондарё _5-форма" xfId="1482"/>
    <cellStyle name="_Сурхондарё _Бухоро вилоят Бандалик-2010" xfId="1483"/>
    <cellStyle name="_Сурхондарё _Бухоро вилоятБандалик" xfId="1484"/>
    <cellStyle name="_Сурхондарё _Бухоро вилоятБандалик-2010" xfId="1485"/>
    <cellStyle name="_Сурхондарё _Бухоро вилоятБандалик-20102" xfId="1486"/>
    <cellStyle name="_Сурхондарё _Вазирликка 25 сентябр холатига" xfId="1487"/>
    <cellStyle name="_Сурхондарё _Вилоят буйича жами" xfId="1488"/>
    <cellStyle name="_Сурхондарё _ДАСТУР 2009 й. 7 ойлик кутилиш 86745та ФАКТ" xfId="1489"/>
    <cellStyle name="_Сурхондарё _ДАСТУР ИЖРОСИ 6 ОЙЛИК АЛОХИДА" xfId="1490"/>
    <cellStyle name="_Сурхондарё _ДАСТУР ИЖРОСИ 6 ОЙЛИК АЛОХИДА_2016 й ИЮН АСЛlИ" xfId="1491"/>
    <cellStyle name="_Сурхондарё _ДАСТУР ИЖРОСИ 6 ОЙЛИК АЛОХИДА_2016 й МАЙ АСЛlИ" xfId="1492"/>
    <cellStyle name="_Сурхондарё _ДАСТУР ИЖРОСИ 6 ОЙЛИК АЛОХИДА_2016 йил жамоат, касб феврал" xfId="1493"/>
    <cellStyle name="_Сурхондарё _ДАСТУР ИЖРОСИ 6 ОЙЛИК АЛОХИДА_4. КАШКАДАРЁ 2016 ЙИЛ 1-Т ОЙЛИК, ЧОРАКЛИК, 1-ЯРИМ ЙИЛЛИК." xfId="1494"/>
    <cellStyle name="_Сурхондарё _ДАСТУР ИЖРОСИ 6 ОЙЛИК АЛОХИДА_Касбга укитиш 2016" xfId="1495"/>
    <cellStyle name="_Сурхондарё _Жиззах вилоят 1-чорак хис" xfId="1496"/>
    <cellStyle name="_Сурхондарё _иктисодга" xfId="1498"/>
    <cellStyle name="_Сурхондарё _Иктисодиёт бошкармаси 1-чорак" xfId="1499"/>
    <cellStyle name="_Сурхондарё _Иктисодиёт бошкармаси 1-чорак_0.КАШКАДАРЁ 2014 йил мехнат бозори шакллари УЗГАРГАН" xfId="1500"/>
    <cellStyle name="_Сурхондарё _Илхомбек 1 - 8 гача жадвали" xfId="1501"/>
    <cellStyle name="_Сурхондарё _Илхомбек 1-13 дан жадвали" xfId="1502"/>
    <cellStyle name="_Сурхондарё _иш урин разбори" xfId="1503"/>
    <cellStyle name="_Сурхондарё _июн ойи иш урни" xfId="1504"/>
    <cellStyle name="_Сурхондарё _Йиллик режа таксимоти" xfId="1497"/>
    <cellStyle name="_Сурхондарё _КАСАНАЧИЛИК 2009 ЙИЛ 1-ЧОРАК." xfId="1505"/>
    <cellStyle name="_Сурхондарё _Касбга укитиш 2016" xfId="1506"/>
    <cellStyle name="_Сурхондарё _Квота 2012 йил режаси" xfId="1507"/>
    <cellStyle name="_Сурхондарё _КТВФЙ ДАСТУРИ КАШКАДАРЁ МАНЗИЛЛИ РУЙХАТ3" xfId="1508"/>
    <cellStyle name="_Сурхондарё _КФЙ ва МФЙ буйича дастур" xfId="1509"/>
    <cellStyle name="_Сурхондарё _Қаршига квота-11" xfId="1510"/>
    <cellStyle name="_Сурхондарё _МАНЗИЛЛИ РУЙХАТ 9 - 16 гача жадвали ЯНГИСИ" xfId="1511"/>
    <cellStyle name="_Сурхондарё _Махсус ярмарка 2012 йил" xfId="1512"/>
    <cellStyle name="_Сурхондарё _ПРОМ 2010-1чорак-жадваллар 23.03" xfId="1513"/>
    <cellStyle name="_Сурхондарё _Режа булиниши" xfId="1514"/>
    <cellStyle name="_Сурхондарё _СВОД.. 2010 йил ДАСТУРИ" xfId="1515"/>
    <cellStyle name="_Сурхондарё _Сухроб Вилоят свод" xfId="1516"/>
    <cellStyle name="_Сурхондарё _ФОРМА манзилли рўйхат" xfId="1517"/>
    <cellStyle name="_Сурхондарё _ХОКИМГА 2009 й. 7 ойлик ЯНГИ ИШ УРИН ОХИРГИСИ. РАЗБОР" xfId="1518"/>
    <cellStyle name="_Сурхондарё _Шакарбулоқ" xfId="1519"/>
    <cellStyle name="_Сурхондарё _Шомурод акага" xfId="1520"/>
    <cellStyle name="_Сурхондарё _ЯНГИ ОБЪЕКТ ВА КЕНГАЙТИРИШ ОХИРГИСИ 1-2 ИЛОВА 2010 ДАСТУР" xfId="1521"/>
    <cellStyle name="_Сухроб Вилоят свод" xfId="1522"/>
    <cellStyle name="_ТошВилоят" xfId="1523"/>
    <cellStyle name="_Тошкент в." xfId="1524"/>
    <cellStyle name="_Тошкент в._0.КАШКАДАРЁ 2014 йил мехнат бозори шакллари УЗГАРГАН" xfId="1525"/>
    <cellStyle name="_Тошкент в._Хизмат кўрсатиш" xfId="1526"/>
    <cellStyle name="_учта туман буйича касана" xfId="1527"/>
    <cellStyle name="_учта туман буйича касана_2012 КХК бириктириш" xfId="1528"/>
    <cellStyle name="_Фаолият" xfId="1529"/>
    <cellStyle name="_Фаолият_16 апрел ойи манзилли" xfId="1530"/>
    <cellStyle name="_Фаолият_16 илова ИЮН ойи адрес.готов" xfId="1531"/>
    <cellStyle name="_Фаолият_1-ЯРИМ ЙИЛЛИК ХИСОБОТЛАР" xfId="1532"/>
    <cellStyle name="_Фаолият_2010 ДАСТУР ЗОКИР АКАГА СОРТИРОВКА ТАСДИК" xfId="1533"/>
    <cellStyle name="_Фаолият_2010 ДАСТУР КФЙ ва МФЙ ТАСДИК 2" xfId="1534"/>
    <cellStyle name="_Фаолият_21.02.12.тазасы" xfId="1535"/>
    <cellStyle name="_Фаолият_38-Ж" xfId="1536"/>
    <cellStyle name="_Фаолият_5-жадвал" xfId="1537"/>
    <cellStyle name="_Фаолият_67 та жадвал №2" xfId="1538"/>
    <cellStyle name="_Фаолият_67 та жадвал №2_Хизмат кўрсатиш" xfId="1539"/>
    <cellStyle name="_Фаолият_67 талик жадвал-Иктисод №1" xfId="1540"/>
    <cellStyle name="_Фаолият_67 талик жадвал-Иктисод №1_Хизмат кўрсатиш" xfId="1541"/>
    <cellStyle name="_Фаолият_9 ойлик бажарилиши" xfId="1542"/>
    <cellStyle name="_Фаолият_БАЖАРИЛИШИ 1-май" xfId="1543"/>
    <cellStyle name="_Фаолият_Бобир учун 67 талик жадвал-Иктисод" xfId="1544"/>
    <cellStyle name="_Фаолият_Бобир учун 67 талик жадвал-Иктисод_Хизмат кўрсатиш" xfId="1545"/>
    <cellStyle name="_Фаолият_Бухоро вилоят Бандалик-2010" xfId="1546"/>
    <cellStyle name="_Фаолият_Бухоро вилоятБандалик" xfId="1547"/>
    <cellStyle name="_Фаолият_Бухоро вилоятБандалик-2010" xfId="1548"/>
    <cellStyle name="_Фаолият_Бухоро вилоятБандалик-20102" xfId="1549"/>
    <cellStyle name="_Фаолият_ДАСТУР ИЖРОСИ 6 ОЙЛИК АЛОХИДА" xfId="1550"/>
    <cellStyle name="_Фаолият_ДАСТУР ИЖРОСИ СВОД" xfId="1551"/>
    <cellStyle name="_Фаолият_Ёкиб ака чораклик" xfId="1552"/>
    <cellStyle name="_Фаолият_Ёкиб ака чораклик_0.КАШКАДАРЁ 2014 йил мехнат бозори шакллари УЗГАРГАН" xfId="1553"/>
    <cellStyle name="_Фаолият_Жиз" xfId="1554"/>
    <cellStyle name="_Фаолият_иктисодга" xfId="1555"/>
    <cellStyle name="_Фаолият_ИКТИСОДИЁТ БОШКАРМАСИ ЖАДВАЛЛАРИ" xfId="1556"/>
    <cellStyle name="_Фаолият_ИКТИСОДИЁТ БОШКАРМАСИ ЖАДВАЛЛАРИ_2016 й ИЮН АСЛlИ" xfId="1557"/>
    <cellStyle name="_Фаолият_ИКТИСОДИЁТ БОШКАРМАСИ ЖАДВАЛЛАРИ_2016 й МАЙ АСЛlИ" xfId="1558"/>
    <cellStyle name="_Фаолият_ИКТИСОДИЁТ БОШКАРМАСИ ЖАДВАЛЛАРИ_2016 йил жамоат, касб феврал" xfId="1559"/>
    <cellStyle name="_Фаолият_ИКТИСОДИЁТ БОШКАРМАСИ ЖАДВАЛЛАРИ_4. КАШКАДАРЁ 2016 ЙИЛ 1-Т ОЙЛИК, ЧОРАКЛИК, 1-ЯРИМ ЙИЛЛИК." xfId="1560"/>
    <cellStyle name="_Фаолият_ИКТИСОДИЁТ БОШКАРМАСИ ЖАДВАЛЛАРИ_Касбга укитиш 2016" xfId="1561"/>
    <cellStyle name="_Фаолият_Илхомбек 1 - 8 гача жадвали" xfId="1562"/>
    <cellStyle name="_Фаолият_Илхомбек 1-13 дан жадвали" xfId="1563"/>
    <cellStyle name="_Фаолият_Касаначи 4 ой" xfId="1564"/>
    <cellStyle name="_Фаолият_Касаначи 4 ой_Хизмат кўрсатиш" xfId="1565"/>
    <cellStyle name="_Фаолият_КИШЛОК ДАСТУРИ 6-ОЙЛИК 10-11-жадваллар" xfId="1566"/>
    <cellStyle name="_Фаолият_КИШЛОК ДАСТУРИ 6-ОЙЛИК 10-11-жадваллар_2016 й ИЮН АСЛlИ" xfId="1567"/>
    <cellStyle name="_Фаолият_КИШЛОК ДАСТУРИ 6-ОЙЛИК 10-11-жадваллар_2016 й МАЙ АСЛlИ" xfId="1568"/>
    <cellStyle name="_Фаолият_КИШЛОК ДАСТУРИ 6-ОЙЛИК 10-11-жадваллар_2016 йил жамоат, касб феврал" xfId="1569"/>
    <cellStyle name="_Фаолият_КИШЛОК ДАСТУРИ 6-ОЙЛИК 10-11-жадваллар_4. КАШКАДАРЁ 2016 ЙИЛ 1-Т ОЙЛИК, ЧОРАКЛИК, 1-ЯРИМ ЙИЛЛИК." xfId="1570"/>
    <cellStyle name="_Фаолият_КИШЛОК ДАСТУРИ 6-ОЙЛИК 10-11-жадваллар_Касбга укитиш 2016" xfId="1571"/>
    <cellStyle name="_Фаолият_КИШЛОК ДАСТУРИ 7-ОЙЛИК 10-11-жадваллар" xfId="1572"/>
    <cellStyle name="_Фаолият_КИШЛОК ДАСТУРИ 7-ОЙЛИК 10-11-жадваллар_2016 й ИЮН АСЛlИ" xfId="1573"/>
    <cellStyle name="_Фаолият_КИШЛОК ДАСТУРИ 7-ОЙЛИК 10-11-жадваллар_2016 й МАЙ АСЛlИ" xfId="1574"/>
    <cellStyle name="_Фаолият_КИШЛОК ДАСТУРИ 7-ОЙЛИК 10-11-жадваллар_2016 йил жамоат, касб феврал" xfId="1575"/>
    <cellStyle name="_Фаолият_КИШЛОК ДАСТУРИ 7-ОЙЛИК 10-11-жадваллар_4. КАШКАДАРЁ 2016 ЙИЛ 1-Т ОЙЛИК, ЧОРАКЛИК, 1-ЯРИМ ЙИЛЛИК." xfId="1576"/>
    <cellStyle name="_Фаолият_КИШЛОК ДАСТУРИ 7-ОЙЛИК 10-11-жадваллар_Касбга укитиш 2016" xfId="1577"/>
    <cellStyle name="_Фаолият_КТВФЙ ДАСТУРИ КАШКАДАРЁ МАНЗИЛЛИ РУЙХАТ3" xfId="1578"/>
    <cellStyle name="_Фаолият_КФЙ ва МФЙ буйича дастур" xfId="1579"/>
    <cellStyle name="_Фаолият_қишлоқ таррақиёти 82 банд тўлиқ" xfId="1580"/>
    <cellStyle name="_Фаолият_МАНЗИЛЛИ РУЙХАТ 9 - 16 гача жадвали ЯНГИСИ" xfId="1581"/>
    <cellStyle name="_Фаолият_Р.Шоабдурахмонов топшириғи - янги иш ўринлари" xfId="1582"/>
    <cellStyle name="_Фаолият_Р.Шоабдурахмонов топшириғи - янги иш ўринлари_0.КАШКАДАРЁ 2014 йил мехнат бозори шакллари УЗГАРГАН" xfId="1583"/>
    <cellStyle name="_Фаолият_СВОД.. 2010 йил ДАСТУРИ" xfId="1584"/>
    <cellStyle name="_Фаолият_Сухроб Вилоят свод" xfId="1585"/>
    <cellStyle name="_Фаолият_учта туман буйича касана" xfId="1586"/>
    <cellStyle name="_Фаолият_учта туман буйича касана_Хизмат кўрсатиш" xfId="1587"/>
    <cellStyle name="_Фаолият_ФОРМА манзилли рўйхат" xfId="1588"/>
    <cellStyle name="_Фаолият_Шакарбулоқ" xfId="1589"/>
    <cellStyle name="_Фаолият_ЯИЎ-сервис" xfId="1590"/>
    <cellStyle name="_Фаолият_ЯНГИ ОБЪЕКТ ВА КЕНГАЙТИРИШ ОХИРГИСИ 1-2 ИЛОВА 2010 ДАСТУР" xfId="1591"/>
    <cellStyle name="_Фарғона" xfId="1592"/>
    <cellStyle name="_Фарғона_0.КАШКАДАРЁ 2014 йил мехнат бозори шакллари УЗГАРГАН" xfId="1593"/>
    <cellStyle name="_Фарғона_Хизмат кўрсатиш" xfId="1594"/>
    <cellStyle name="_Хокимиятга 01.03.2009й" xfId="1595"/>
    <cellStyle name="_Хоразм" xfId="1596"/>
    <cellStyle name="_Хоразм_16 апрел ойи манзилли" xfId="1597"/>
    <cellStyle name="_Хоразм_16 илова ИЮН ойи адрес.готов" xfId="1598"/>
    <cellStyle name="_Хоразм_2010 ДАСТУР ЗОКИР АКАГА СОРТИРОВКА ТАСДИК" xfId="1599"/>
    <cellStyle name="_Хоразм_2010 ДАСТУР КФЙ ва МФЙ ТАСДИК 2" xfId="1600"/>
    <cellStyle name="_Хоразм_2016 й ИЮН АСЛlИ" xfId="1601"/>
    <cellStyle name="_Хоразм_2016 й МАЙ АСЛlИ" xfId="1602"/>
    <cellStyle name="_Хоразм_2016 йил жамоат, касб феврал" xfId="1603"/>
    <cellStyle name="_Хоразм_21.02.12.тазасы" xfId="1604"/>
    <cellStyle name="_Хоразм_29" xfId="1605"/>
    <cellStyle name="_Хоразм_3-4-Хатга илова-04080-ИЖРО" xfId="1606"/>
    <cellStyle name="_Хоразм_4. КАШКАДАРЁ 2016 ЙИЛ 1-Т ОЙЛИК, ЧОРАКЛИК, 1-ЯРИМ ЙИЛЛИК." xfId="1607"/>
    <cellStyle name="_Хоразм_4-5-форма" xfId="1608"/>
    <cellStyle name="_Хоразм_5-жадвал" xfId="1609"/>
    <cellStyle name="_Хоразм_5-форма" xfId="1610"/>
    <cellStyle name="_Хоразм_Бухоро вилоят Бандалик-2010" xfId="1611"/>
    <cellStyle name="_Хоразм_Бухоро вилоятБандалик" xfId="1612"/>
    <cellStyle name="_Хоразм_Бухоро вилоятБандалик-2010" xfId="1613"/>
    <cellStyle name="_Хоразм_Бухоро вилоятБандалик-20102" xfId="1614"/>
    <cellStyle name="_Хоразм_Вазирликка 25 сентябр холатига" xfId="1615"/>
    <cellStyle name="_Хоразм_Вилоят буйича жами" xfId="1616"/>
    <cellStyle name="_Хоразм_ДАСТУР 2009 й. 7 ойлик кутилиш 86745та ФАКТ" xfId="1617"/>
    <cellStyle name="_Хоразм_ДАСТУР ИЖРОСИ 6 ОЙЛИК АЛОХИДА" xfId="1618"/>
    <cellStyle name="_Хоразм_ДАСТУР ИЖРОСИ 6 ОЙЛИК АЛОХИДА_2016 й ИЮН АСЛlИ" xfId="1619"/>
    <cellStyle name="_Хоразм_ДАСТУР ИЖРОСИ 6 ОЙЛИК АЛОХИДА_2016 й МАЙ АСЛlИ" xfId="1620"/>
    <cellStyle name="_Хоразм_ДАСТУР ИЖРОСИ 6 ОЙЛИК АЛОХИДА_2016 йил жамоат, касб феврал" xfId="1621"/>
    <cellStyle name="_Хоразм_ДАСТУР ИЖРОСИ 6 ОЙЛИК АЛОХИДА_4. КАШКАДАРЁ 2016 ЙИЛ 1-Т ОЙЛИК, ЧОРАКЛИК, 1-ЯРИМ ЙИЛЛИК." xfId="1622"/>
    <cellStyle name="_Хоразм_ДАСТУР ИЖРОСИ 6 ОЙЛИК АЛОХИДА_Касбга укитиш 2016" xfId="1623"/>
    <cellStyle name="_Хоразм_Жиззах вилоят 1-чорак хис" xfId="1624"/>
    <cellStyle name="_Хоразм_иктисодга" xfId="1626"/>
    <cellStyle name="_Хоразм_Иктисодиёт бошкармаси 1-чорак" xfId="1627"/>
    <cellStyle name="_Хоразм_Иктисодиёт бошкармаси 1-чорак_0.КАШКАДАРЁ 2014 йил мехнат бозори шакллари УЗГАРГАН" xfId="1628"/>
    <cellStyle name="_Хоразм_Илхомбек 1 - 8 гача жадвали" xfId="1629"/>
    <cellStyle name="_Хоразм_Илхомбек 1-13 дан жадвали" xfId="1630"/>
    <cellStyle name="_Хоразм_иш урин разбори" xfId="1631"/>
    <cellStyle name="_Хоразм_июн ойи иш урни" xfId="1632"/>
    <cellStyle name="_Хоразм_Йиллик режа таксимоти" xfId="1625"/>
    <cellStyle name="_Хоразм_КАСАНАЧИЛИК 2009 ЙИЛ 1-ЧОРАК." xfId="1633"/>
    <cellStyle name="_Хоразм_Касбга укитиш 2016" xfId="1634"/>
    <cellStyle name="_Хоразм_Квота 2012 йил режаси" xfId="1635"/>
    <cellStyle name="_Хоразм_КТВФЙ ДАСТУРИ КАШКАДАРЁ МАНЗИЛЛИ РУЙХАТ3" xfId="1636"/>
    <cellStyle name="_Хоразм_КФЙ ва МФЙ буйича дастур" xfId="1637"/>
    <cellStyle name="_Хоразм_Қаршига квота-11" xfId="1638"/>
    <cellStyle name="_Хоразм_МАНЗИЛЛИ РУЙХАТ 9 - 16 гача жадвали ЯНГИСИ" xfId="1639"/>
    <cellStyle name="_Хоразм_Махсус ярмарка 2012 йил" xfId="1640"/>
    <cellStyle name="_Хоразм_ПРОМ 2010-1чорак-жадваллар 23.03" xfId="1641"/>
    <cellStyle name="_Хоразм_Режа булиниши" xfId="1642"/>
    <cellStyle name="_Хоразм_СВОД.. 2010 йил ДАСТУРИ" xfId="1643"/>
    <cellStyle name="_Хоразм_Сухроб Вилоят свод" xfId="1644"/>
    <cellStyle name="_Хоразм_ФОРМА манзилли рўйхат" xfId="1645"/>
    <cellStyle name="_Хоразм_ХОКИМГА 2009 й. 7 ойлик ЯНГИ ИШ УРИН ОХИРГИСИ. РАЗБОР" xfId="1646"/>
    <cellStyle name="_Хоразм_Шакарбулоқ" xfId="1647"/>
    <cellStyle name="_Хоразм_Шомурод акага" xfId="1648"/>
    <cellStyle name="_Хоразм_ЯНГИ ОБЪЕКТ ВА КЕНГАЙТИРИШ ОХИРГИСИ 1-2 ИЛОВА 2010 ДАСТУР" xfId="1649"/>
    <cellStyle name="_ЦБ " xfId="1650"/>
    <cellStyle name="_чора-тадбир свод" xfId="1651"/>
    <cellStyle name="_чора-тадбир свод_16 апрел ойи манзилли" xfId="1652"/>
    <cellStyle name="_чора-тадбир свод_16 илова ИЮН ойи адрес.готов" xfId="1653"/>
    <cellStyle name="_чора-тадбир свод_1-ЯРИМ ЙИЛЛИК ХИСОБОТЛАР" xfId="1654"/>
    <cellStyle name="_чора-тадбир свод_2010 ДАСТУР ЗОКИР АКАГА СОРТИРОВКА ТАСДИК" xfId="1655"/>
    <cellStyle name="_чора-тадбир свод_2010 ДАСТУР КФЙ ва МФЙ ТАСДИК 2" xfId="1656"/>
    <cellStyle name="_чора-тадбир свод_21.02.12.тазасы" xfId="1657"/>
    <cellStyle name="_чора-тадбир свод_38-Ж" xfId="1658"/>
    <cellStyle name="_чора-тадбир свод_5-жадвал" xfId="1659"/>
    <cellStyle name="_чора-тадбир свод_67 та жадвал №2" xfId="1660"/>
    <cellStyle name="_чора-тадбир свод_67 та жадвал №2_Хизмат кўрсатиш" xfId="1661"/>
    <cellStyle name="_чора-тадбир свод_67 талик жадвал-Иктисод №1" xfId="1662"/>
    <cellStyle name="_чора-тадбир свод_67 талик жадвал-Иктисод №1_Хизмат кўрсатиш" xfId="1663"/>
    <cellStyle name="_чора-тадбир свод_9 ойлик бажарилиши" xfId="1664"/>
    <cellStyle name="_чора-тадбир свод_БАЖАРИЛИШИ 1-май" xfId="1665"/>
    <cellStyle name="_чора-тадбир свод_Бобир учун 67 талик жадвал-Иктисод" xfId="1666"/>
    <cellStyle name="_чора-тадбир свод_Бобир учун 67 талик жадвал-Иктисод_Хизмат кўрсатиш" xfId="1667"/>
    <cellStyle name="_чора-тадбир свод_Бухоро вилоят Бандалик-2010" xfId="1668"/>
    <cellStyle name="_чора-тадбир свод_Бухоро вилоятБандалик" xfId="1669"/>
    <cellStyle name="_чора-тадбир свод_Бухоро вилоятБандалик-2010" xfId="1670"/>
    <cellStyle name="_чора-тадбир свод_Бухоро вилоятБандалик-20102" xfId="1671"/>
    <cellStyle name="_чора-тадбир свод_ДАСТУР ИЖРОСИ 6 ОЙЛИК АЛОХИДА" xfId="1672"/>
    <cellStyle name="_чора-тадбир свод_ДАСТУР ИЖРОСИ СВОД" xfId="1673"/>
    <cellStyle name="_чора-тадбир свод_Ёкиб ака чораклик" xfId="1674"/>
    <cellStyle name="_чора-тадбир свод_Ёкиб ака чораклик_0.КАШКАДАРЁ 2014 йил мехнат бозори шакллари УЗГАРГАН" xfId="1675"/>
    <cellStyle name="_чора-тадбир свод_Жиз" xfId="1676"/>
    <cellStyle name="_чора-тадбир свод_иктисодга" xfId="1677"/>
    <cellStyle name="_чора-тадбир свод_ИКТИСОДИЁТ БОШКАРМАСИ ЖАДВАЛЛАРИ" xfId="1678"/>
    <cellStyle name="_чора-тадбир свод_ИКТИСОДИЁТ БОШКАРМАСИ ЖАДВАЛЛАРИ_2016 й ИЮН АСЛlИ" xfId="1679"/>
    <cellStyle name="_чора-тадбир свод_ИКТИСОДИЁТ БОШКАРМАСИ ЖАДВАЛЛАРИ_2016 й МАЙ АСЛlИ" xfId="1680"/>
    <cellStyle name="_чора-тадбир свод_ИКТИСОДИЁТ БОШКАРМАСИ ЖАДВАЛЛАРИ_2016 йил жамоат, касб феврал" xfId="1681"/>
    <cellStyle name="_чора-тадбир свод_ИКТИСОДИЁТ БОШКАРМАСИ ЖАДВАЛЛАРИ_4. КАШКАДАРЁ 2016 ЙИЛ 1-Т ОЙЛИК, ЧОРАКЛИК, 1-ЯРИМ ЙИЛЛИК." xfId="1682"/>
    <cellStyle name="_чора-тадбир свод_ИКТИСОДИЁТ БОШКАРМАСИ ЖАДВАЛЛАРИ_Касбга укитиш 2016" xfId="1683"/>
    <cellStyle name="_чора-тадбир свод_Илхомбек 1 - 8 гача жадвали" xfId="1684"/>
    <cellStyle name="_чора-тадбир свод_Илхомбек 1-13 дан жадвали" xfId="1685"/>
    <cellStyle name="_чора-тадбир свод_Касаначи 4 ой" xfId="1686"/>
    <cellStyle name="_чора-тадбир свод_Касаначи 4 ой_Хизмат кўрсатиш" xfId="1687"/>
    <cellStyle name="_чора-тадбир свод_КИШЛОК ДАСТУРИ 6-ОЙЛИК 10-11-жадваллар" xfId="1688"/>
    <cellStyle name="_чора-тадбир свод_КИШЛОК ДАСТУРИ 6-ОЙЛИК 10-11-жадваллар_2016 й ИЮН АСЛlИ" xfId="1689"/>
    <cellStyle name="_чора-тадбир свод_КИШЛОК ДАСТУРИ 6-ОЙЛИК 10-11-жадваллар_2016 й МАЙ АСЛlИ" xfId="1690"/>
    <cellStyle name="_чора-тадбир свод_КИШЛОК ДАСТУРИ 6-ОЙЛИК 10-11-жадваллар_2016 йил жамоат, касб феврал" xfId="1691"/>
    <cellStyle name="_чора-тадбир свод_КИШЛОК ДАСТУРИ 6-ОЙЛИК 10-11-жадваллар_4. КАШКАДАРЁ 2016 ЙИЛ 1-Т ОЙЛИК, ЧОРАКЛИК, 1-ЯРИМ ЙИЛЛИК." xfId="1692"/>
    <cellStyle name="_чора-тадбир свод_КИШЛОК ДАСТУРИ 6-ОЙЛИК 10-11-жадваллар_Касбга укитиш 2016" xfId="1693"/>
    <cellStyle name="_чора-тадбир свод_КИШЛОК ДАСТУРИ 7-ОЙЛИК 10-11-жадваллар" xfId="1694"/>
    <cellStyle name="_чора-тадбир свод_КИШЛОК ДАСТУРИ 7-ОЙЛИК 10-11-жадваллар_2016 й ИЮН АСЛlИ" xfId="1695"/>
    <cellStyle name="_чора-тадбир свод_КИШЛОК ДАСТУРИ 7-ОЙЛИК 10-11-жадваллар_2016 й МАЙ АСЛlИ" xfId="1696"/>
    <cellStyle name="_чора-тадбир свод_КИШЛОК ДАСТУРИ 7-ОЙЛИК 10-11-жадваллар_2016 йил жамоат, касб феврал" xfId="1697"/>
    <cellStyle name="_чора-тадбир свод_КИШЛОК ДАСТУРИ 7-ОЙЛИК 10-11-жадваллар_4. КАШКАДАРЁ 2016 ЙИЛ 1-Т ОЙЛИК, ЧОРАКЛИК, 1-ЯРИМ ЙИЛЛИК." xfId="1698"/>
    <cellStyle name="_чора-тадбир свод_КИШЛОК ДАСТУРИ 7-ОЙЛИК 10-11-жадваллар_Касбга укитиш 2016" xfId="1699"/>
    <cellStyle name="_чора-тадбир свод_КТВФЙ ДАСТУРИ КАШКАДАРЁ МАНЗИЛЛИ РУЙХАТ3" xfId="1700"/>
    <cellStyle name="_чора-тадбир свод_КФЙ ва МФЙ буйича дастур" xfId="1701"/>
    <cellStyle name="_чора-тадбир свод_қишлоқ таррақиёти 82 банд тўлиқ" xfId="1702"/>
    <cellStyle name="_чора-тадбир свод_МАНЗИЛЛИ РУЙХАТ 9 - 16 гача жадвали ЯНГИСИ" xfId="1703"/>
    <cellStyle name="_чора-тадбир свод_Р.Шоабдурахмонов топшириғи - янги иш ўринлари" xfId="1704"/>
    <cellStyle name="_чора-тадбир свод_Р.Шоабдурахмонов топшириғи - янги иш ўринлари_0.КАШКАДАРЁ 2014 йил мехнат бозори шакллари УЗГАРГАН" xfId="1705"/>
    <cellStyle name="_чора-тадбир свод_СВОД.. 2010 йил ДАСТУРИ" xfId="1706"/>
    <cellStyle name="_чора-тадбир свод_Сухроб Вилоят свод" xfId="1707"/>
    <cellStyle name="_чора-тадбир свод_учта туман буйича касана" xfId="1708"/>
    <cellStyle name="_чора-тадбир свод_учта туман буйича касана_Хизмат кўрсатиш" xfId="1709"/>
    <cellStyle name="_чора-тадбир свод_ФОРМА манзилли рўйхат" xfId="1710"/>
    <cellStyle name="_чора-тадбир свод_Шакарбулоқ" xfId="1711"/>
    <cellStyle name="_чора-тадбир свод_ЯИЎ-сервис" xfId="1712"/>
    <cellStyle name="_чора-тадбир свод_ЯНГИ ОБЪЕКТ ВА КЕНГАЙТИРИШ ОХИРГИСИ 1-2 ИЛОВА 2010 ДАСТУР" xfId="1713"/>
    <cellStyle name="_Шакарбулоқ" xfId="1714"/>
    <cellStyle name="_ШОМУРОД 2008 12 ойлик касана" xfId="1715"/>
    <cellStyle name="_Шомурод акага" xfId="1716"/>
    <cellStyle name="_Шомурод акага_2016 й ИЮН АСЛlИ" xfId="1717"/>
    <cellStyle name="_Шомурод акага_2016 й МАЙ АСЛlИ" xfId="1718"/>
    <cellStyle name="_Шомурод акага_2016 йил жамоат, касб феврал" xfId="1719"/>
    <cellStyle name="_Шомурод акага_4. КАШКАДАРЁ 2016 ЙИЛ 1-Т ОЙЛИК, ЧОРАКЛИК, 1-ЯРИМ ЙИЛЛИК." xfId="1720"/>
    <cellStyle name="_Шомурод акага_Касбга укитиш 2016" xfId="1721"/>
    <cellStyle name="_Янгиси Кискартириш корхоналар -2009 йил 30,12" xfId="1722"/>
    <cellStyle name="_Янгиси Кискартириш корхоналар -2009 йил 30,12_2016 й ИЮН АСЛlИ" xfId="1723"/>
    <cellStyle name="_Янгиси Кискартириш корхоналар -2009 йил 30,12_2016 й МАЙ АСЛlИ" xfId="1724"/>
    <cellStyle name="_Янгиси Кискартириш корхоналар -2009 йил 30,12_2016 йил жамоат, касб феврал" xfId="1725"/>
    <cellStyle name="_Янгиси Кискартириш корхоналар -2009 йил 30,12_4. КАШКАДАРЁ 2016 ЙИЛ 1-Т ОЙЛИК, ЧОРАКЛИК, 1-ЯРИМ ЙИЛЛИК." xfId="1726"/>
    <cellStyle name="_Янгиси Кискартириш корхоналар -2009 йил 30,12_Касбга укитиш 2016" xfId="1727"/>
    <cellStyle name="”?ќђќ‘ћ‚›‰" xfId="1728"/>
    <cellStyle name="”?љ‘?ђћ‚ђќќ›‰" xfId="1729"/>
    <cellStyle name="”€ќђќ‘ћ‚›‰" xfId="1730"/>
    <cellStyle name="”€љ‘€ђћ‚ђќќ›‰" xfId="1731"/>
    <cellStyle name="”ќђќ‘ћ‚›‰" xfId="1732"/>
    <cellStyle name="”ќђќ‘ћ‚›‰ 2" xfId="1733"/>
    <cellStyle name="”љ‘ђћ‚ђќќ›‰" xfId="1734"/>
    <cellStyle name="”љ‘ђћ‚ђќќ›‰ 2" xfId="1735"/>
    <cellStyle name="„…ќ…†ќ›‰" xfId="1736"/>
    <cellStyle name="„…ќ…†ќ›‰ 2" xfId="1737"/>
    <cellStyle name="„ђ’ђ" xfId="1738"/>
    <cellStyle name="€’ћѓћ‚›‰" xfId="1739"/>
    <cellStyle name="‡ђѓћ‹ћ‚ћљ1" xfId="1740"/>
    <cellStyle name="‡ђѓћ‹ћ‚ћљ1 2" xfId="1741"/>
    <cellStyle name="‡ђѓћ‹ћ‚ћљ2" xfId="1742"/>
    <cellStyle name="‡ђѓћ‹ћ‚ћљ2 2" xfId="1743"/>
    <cellStyle name="’ћѓћ‚›‰" xfId="1744"/>
    <cellStyle name="’ћѓћ‚›‰ 2" xfId="1745"/>
    <cellStyle name="" xfId="1746"/>
    <cellStyle name="" xfId="1747"/>
    <cellStyle name="" xfId="1748"/>
    <cellStyle name="" xfId="1749"/>
    <cellStyle name=" 2" xfId="1750"/>
    <cellStyle name=" 2" xfId="1751"/>
    <cellStyle name=" 3" xfId="1752"/>
    <cellStyle name=" 3" xfId="1753"/>
    <cellStyle name="_~4623422" xfId="1754"/>
    <cellStyle name="_~4623422" xfId="1755"/>
    <cellStyle name="_~4623422_Жами озик-овкат кредит декабр" xfId="1756"/>
    <cellStyle name="_~4623422_Жами озик-овкат кредит декабр" xfId="1757"/>
    <cellStyle name="_~6865281" xfId="1758"/>
    <cellStyle name="_~6865281" xfId="1759"/>
    <cellStyle name="_~6865281_Жами озик-овкат кредит декабр" xfId="1760"/>
    <cellStyle name="_~6865281_Жами озик-овкат кредит декабр" xfId="1761"/>
    <cellStyle name="_�����-041009" xfId="1762"/>
    <cellStyle name="_1-кисм 1-свод" xfId="1763"/>
    <cellStyle name="_1-кисм 1-свод" xfId="1764"/>
    <cellStyle name="_2010 йил 1-ярим йиллик лойихалар" xfId="1765"/>
    <cellStyle name="_2010 йил 1-ярим йиллик лойихалар" xfId="1766"/>
    <cellStyle name="_21.02.12.тазасы" xfId="1767"/>
    <cellStyle name="_21.02.12.тазасы" xfId="1768"/>
    <cellStyle name="_29" xfId="1769"/>
    <cellStyle name="_29" xfId="1770"/>
    <cellStyle name="_308 хисоботи 2010йил 1 апрель холатига" xfId="1771"/>
    <cellStyle name="_308 хисоботи 2010йил 1 апрель холатига" xfId="1772"/>
    <cellStyle name="_308 хисоботи 2010йил 1 апрель холатига_~6865281" xfId="1773"/>
    <cellStyle name="_308 хисоботи 2010йил 1 апрель холатига_~6865281" xfId="1774"/>
    <cellStyle name="_308 хисоботи 2010йил 1 апрель холатига_~6865281_Жами озик-овкат кредит декабр" xfId="1775"/>
    <cellStyle name="_308 хисоботи 2010йил 1 апрель холатига_~6865281_Жами озик-овкат кредит декабр" xfId="1776"/>
    <cellStyle name="_308 хисоботи 2010йил 1 апрель холатига_Cелектор асал_балиқ." xfId="1777"/>
    <cellStyle name="_308 хисоботи 2010йил 1 апрель холатига_Cелектор асал_балиқ." xfId="1778"/>
    <cellStyle name="_308 хисоботи 2010йил 1 апрель холатига_Cелектор асал_балиқ._Жами озик-овкат кредит декабр" xfId="1779"/>
    <cellStyle name="_308 хисоботи 2010йил 1 апрель холатига_Cелектор асал_балиқ._Жами озик-овкат кредит декабр" xfId="1780"/>
    <cellStyle name="_308 хисоботи 2010йил 1 апрель холатига_Жами озик-овкат кредит декабр" xfId="1781"/>
    <cellStyle name="_308 хисоботи 2010йил 1 апрель холатига_Жами озик-овкат кредит декабр" xfId="1782"/>
    <cellStyle name="_308 хисоботи 2010йил 1 апрель холатига_КР_Чорва балиқ,парранда ҳисоботи" xfId="1783"/>
    <cellStyle name="_308 хисоботи 2010йил 1 апрель холатига_КР_Чорва балиқ,парранда ҳисоботи" xfId="1784"/>
    <cellStyle name="_308 хисоботи 2010йил 1 апрель холатига_Мева сабзавот01.09.2011" xfId="1785"/>
    <cellStyle name="_308 хисоботи 2010йил 1 апрель холатига_Мева сабзавот01.09.2011" xfId="1786"/>
    <cellStyle name="_308 хисоботи 2010йил 1 апрель холатига_Мева сабзавот01.09.2011_Жами озик-овкат кредит декабр" xfId="1787"/>
    <cellStyle name="_308 хисоботи 2010йил 1 апрель холатига_Мева сабзавот01.09.2011_Жами озик-овкат кредит декабр" xfId="1788"/>
    <cellStyle name="_308 хисоботи 2010йил 1 апрель холатига_мева-сабзавот" xfId="1789"/>
    <cellStyle name="_308 хисоботи 2010йил 1 апрель холатига_мева-сабзавот" xfId="1790"/>
    <cellStyle name="_308 хисоботи 2010йил 1 апрель холатига_мева-сабзавот_Жами озик-овкат кредит декабр" xfId="1791"/>
    <cellStyle name="_308 хисоботи 2010йил 1 апрель холатига_мева-сабзавот_Жами озик-овкат кредит декабр" xfId="1792"/>
    <cellStyle name="_308 хисоботи 2010йил 1 апрель холатига_Мева-саб-пар-балик-асал-чорва-ижроси-01-09-2011" xfId="1793"/>
    <cellStyle name="_308 хисоботи 2010йил 1 апрель холатига_Мева-саб-пар-балик-асал-чорва-ижроси-01-09-2011" xfId="1794"/>
    <cellStyle name="_308 хисоботи 2010йил 1 апрель холатига_Мева-саб-пар-балик-асал-чорва-ижроси-01-09-2011_Жами озик-овкат кредит декабр" xfId="1795"/>
    <cellStyle name="_308 хисоботи 2010йил 1 апрель холатига_Мева-саб-пар-балик-асал-чорва-ижроси-01-09-2011_Жами озик-овкат кредит декабр" xfId="1796"/>
    <cellStyle name="_308 хисоботи 2010йил 1 апрель холатига_Озик овкат дастури обш (Андижон)" xfId="1797"/>
    <cellStyle name="_308 хисоботи 2010йил 1 апрель холатига_Озик овкат дастури обш (Андижон)" xfId="1798"/>
    <cellStyle name="_308 хисоботи 2010йил 1 апрель холатига_парранда ,асалари Самарканд 01.09.2011й" xfId="1799"/>
    <cellStyle name="_308 хисоботи 2010йил 1 апрель холатига_парранда ,асалари Самарканд 01.09.2011й" xfId="1800"/>
    <cellStyle name="_308 хисоботи 2010йил 1 апрель холатига_парранда ,асалари Самарканд 01.09.2011й_Жами озик-овкат кредит декабр" xfId="1801"/>
    <cellStyle name="_308 хисоботи 2010йил 1 апрель холатига_парранда ,асалари Самарканд 01.09.2011й_Жами озик-овкат кредит декабр" xfId="1802"/>
    <cellStyle name="_308 хисоботи 2010йил 1 апрель холатига_Чорва  балиқ  парранда  ҳисоботи  Жиззах" xfId="1803"/>
    <cellStyle name="_308 хисоботи 2010йил 1 апрель холатига_Чорва  балиқ  парранда  ҳисоботи  Жиззах" xfId="1804"/>
    <cellStyle name="_308 хисоботи 2010йил 1 апрель холатига_Чорва  балиқ  парранда  ҳисоботи  Жиззах_Жами озик-овкат кредит декабр" xfId="1805"/>
    <cellStyle name="_308 хисоботи 2010йил 1 апрель холатига_Чорва  балиқ  парранда  ҳисоботи  Жиззах_Жами озик-овкат кредит декабр" xfId="1806"/>
    <cellStyle name="_308 хисоботи 2010йил 1 апрель холатига_Чорва балиқ,парранда ҳисоботи" xfId="1807"/>
    <cellStyle name="_308 хисоботи 2010йил 1 апрель холатига_Чорва балиқ,парранда ҳисоботи" xfId="1808"/>
    <cellStyle name="_308 хисоботи 2010йил 1 апрель холатига_Чорва балиқ,парранда ҳисоботи_Жами озик-овкат кредит декабр" xfId="1809"/>
    <cellStyle name="_308 хисоботи 2010йил 1 апрель холатига_Чорва балиқ,парранда ҳисоботи_Жами озик-овкат кредит декабр" xfId="1810"/>
    <cellStyle name="_3-4-Хатга илова-04080-ИЖРО" xfId="1811"/>
    <cellStyle name="_3-4-Хатга илова-04080-ИЖРО" xfId="1812"/>
    <cellStyle name="_4-5-форма" xfId="1813"/>
    <cellStyle name="_4-5-форма" xfId="1814"/>
    <cellStyle name="_5-форма" xfId="1815"/>
    <cellStyle name="_5-форма" xfId="1816"/>
    <cellStyle name="_Cелектор асал_балиқ." xfId="1817"/>
    <cellStyle name="_Cелектор асал_балиқ." xfId="1818"/>
    <cellStyle name="_Cелектор асал_балиқ._Жами озик-овкат кредит декабр" xfId="1819"/>
    <cellStyle name="_Cелектор асал_балиқ._Жами озик-овкат кредит декабр" xfId="1820"/>
    <cellStyle name="_Вазирликка 25 сентябр холатига" xfId="1821"/>
    <cellStyle name="_Вазирликка 25 сентябр холатига" xfId="1822"/>
    <cellStyle name="_Вилоят буйича жами" xfId="1823"/>
    <cellStyle name="_Вилоят буйича жами" xfId="1824"/>
    <cellStyle name="_ДАСТУР 2009 й. 7 ойлик кутилиш 86745та ФАКТ" xfId="1825"/>
    <cellStyle name="_ДАСТУР 2009 й. 7 ойлик кутилиш 86745та ФАКТ" xfId="1826"/>
    <cellStyle name="_ДАСТУР ИЖРОСИ 6 ОЙЛИК АЛОХИДА" xfId="1827"/>
    <cellStyle name="_ДАСТУР ИЖРОСИ 6 ОЙЛИК АЛОХИДА" xfId="1828"/>
    <cellStyle name="_ДАСТУР ИЖРОСИ 6 ОЙЛИК АЛОХИДА 2" xfId="1829"/>
    <cellStyle name="_ДАСТУР ИЖРОСИ 6 ОЙЛИК АЛОХИДА 2" xfId="1830"/>
    <cellStyle name="_ДАСТУР ИЖРОСИ 6 ОЙЛИК АЛОХИДА_Жамоат иши 7 та йўналиш)" xfId="1831"/>
    <cellStyle name="_ДАСТУР ИЖРОСИ 6 ОЙЛИК АЛОХИДА_Жамоат иши 7 та йўналиш)" xfId="1832"/>
    <cellStyle name="_Жиззах вилоят 1-чорак хис" xfId="1833"/>
    <cellStyle name="_Жиззах вилоят 1-чорак хис" xfId="1834"/>
    <cellStyle name="_иктисодга" xfId="1837"/>
    <cellStyle name="_иктисодга" xfId="1838"/>
    <cellStyle name="_Иктисодиёт бошкармаси 1-чорак" xfId="1839"/>
    <cellStyle name="_Иктисодиёт бошкармаси 1-чорак" xfId="1840"/>
    <cellStyle name="_Иктисодиёт бошкармаси 1-чорак_0.КАШКАДАРЁ 2014 йил мехнат бозори шакллари УЗГАРГАН" xfId="1841"/>
    <cellStyle name="_Иктисодиёт бошкармаси 1-чорак_0.КАШКАДАРЁ 2014 йил мехнат бозори шакллари УЗГАРГАН" xfId="1842"/>
    <cellStyle name="_иш урин разбори" xfId="1843"/>
    <cellStyle name="_иш урин разбори" xfId="1844"/>
    <cellStyle name="_июн ойи иш урни" xfId="1845"/>
    <cellStyle name="_июн ойи иш урни" xfId="1846"/>
    <cellStyle name="_Йиллик режа таксимоти" xfId="1835"/>
    <cellStyle name="_Йиллик режа таксимоти" xfId="1836"/>
    <cellStyle name="_КАСАНАЧИЛИК 2009 ЙИЛ 1-ЧОРАК." xfId="1847"/>
    <cellStyle name="_КАСАНАЧИЛИК 2009 ЙИЛ 1-ЧОРАК." xfId="1848"/>
    <cellStyle name="_Квота 2012 йил режаси" xfId="1849"/>
    <cellStyle name="_Квота 2012 йил режаси" xfId="1850"/>
    <cellStyle name="_Квота 2012 йил режаси___З.Жураевга 2013 й. дас.___" xfId="1851"/>
    <cellStyle name="_Квота 2012 йил режаси___З.Жураевга 2013 й. дас.___" xfId="1852"/>
    <cellStyle name="_КР_Чорва балиқ,парранда ҳисоботи" xfId="1853"/>
    <cellStyle name="_КР_Чорва балиқ,парранда ҳисоботи" xfId="1854"/>
    <cellStyle name="_КТВФЙ ДАСТУРИ КАШКАДАРЁ МАНЗИЛЛИ РУЙХАТ3" xfId="1855"/>
    <cellStyle name="_КТВФЙ ДАСТУРИ КАШКАДАРЁ МАНЗИЛЛИ РУЙХАТ3" xfId="1856"/>
    <cellStyle name="_Қаршига квота-11" xfId="1857"/>
    <cellStyle name="_Қаршига квота-11" xfId="1858"/>
    <cellStyle name="_Қаршига квота-11___З.Жураевга 2013 й. дас.___" xfId="1859"/>
    <cellStyle name="_Қаршига квота-11___З.Жураевга 2013 й. дас.___" xfId="1860"/>
    <cellStyle name="_Махсус ярмарка 2012 йил" xfId="1861"/>
    <cellStyle name="_Махсус ярмарка 2012 йил" xfId="1862"/>
    <cellStyle name="_МВЭС Хусанбой" xfId="1863"/>
    <cellStyle name="_МВЭС Хусанбой" xfId="1864"/>
    <cellStyle name="_МВЭС2" xfId="1865"/>
    <cellStyle name="_МВЭС2" xfId="1866"/>
    <cellStyle name="_Мева сабзавот01.09.2011" xfId="1867"/>
    <cellStyle name="_Мева сабзавот01.09.2011" xfId="1868"/>
    <cellStyle name="_Мева сабзавот01.09.2011_Жами озик-овкат кредит декабр" xfId="1869"/>
    <cellStyle name="_Мева сабзавот01.09.2011_Жами озик-овкат кредит декабр" xfId="1870"/>
    <cellStyle name="_мева-сабзавот" xfId="1871"/>
    <cellStyle name="_мева-сабзавот" xfId="1872"/>
    <cellStyle name="_Мева-сабзавот сентябр" xfId="1873"/>
    <cellStyle name="_Мева-сабзавот сентябр" xfId="1874"/>
    <cellStyle name="_Мева-сабзавот сентябр_Жами озик-овкат кредит декабр" xfId="1875"/>
    <cellStyle name="_Мева-сабзавот сентябр_Жами озик-овкат кредит декабр" xfId="1876"/>
    <cellStyle name="_мева-сабзавот_Жами озик-овкат кредит декабр" xfId="1877"/>
    <cellStyle name="_мева-сабзавот_Жами озик-овкат кредит декабр" xfId="1878"/>
    <cellStyle name="_Мева-саб-пар-балик-асал-чорва-ижроси-01-09-2011" xfId="1879"/>
    <cellStyle name="_Мева-саб-пар-балик-асал-чорва-ижроси-01-09-2011" xfId="1880"/>
    <cellStyle name="_Мева-саб-пар-балик-асал-чорва-ижроси-01-09-2011_Жами озик-овкат кредит декабр" xfId="1881"/>
    <cellStyle name="_Мева-саб-пар-балик-асал-чорва-ижроси-01-09-2011_Жами озик-овкат кредит декабр" xfId="1882"/>
    <cellStyle name="_Наслли, гўшт сут, Зоовет 2010й 1 апрель" xfId="1883"/>
    <cellStyle name="_Наслли, гўшт сут, Зоовет 2010й 1 апрель" xfId="1884"/>
    <cellStyle name="_Наслли, гўшт сут, Зоовет 2010й 1 апрель_~6865281" xfId="1885"/>
    <cellStyle name="_Наслли, гўшт сут, Зоовет 2010й 1 апрель_~6865281" xfId="1886"/>
    <cellStyle name="_Наслли, гўшт сут, Зоовет 2010й 1 апрель_~6865281_Жами озик-овкат кредит декабр" xfId="1887"/>
    <cellStyle name="_Наслли, гўшт сут, Зоовет 2010й 1 апрель_~6865281_Жами озик-овкат кредит декабр" xfId="1888"/>
    <cellStyle name="_Наслли, гўшт сут, Зоовет 2010й 1 апрель_Cелектор асал_балиқ." xfId="1889"/>
    <cellStyle name="_Наслли, гўшт сут, Зоовет 2010й 1 апрель_Cелектор асал_балиқ." xfId="1890"/>
    <cellStyle name="_Наслли, гўшт сут, Зоовет 2010й 1 апрель_Cелектор асал_балиқ._Жами озик-овкат кредит декабр" xfId="1891"/>
    <cellStyle name="_Наслли, гўшт сут, Зоовет 2010й 1 апрель_Cелектор асал_балиқ._Жами озик-овкат кредит декабр" xfId="1892"/>
    <cellStyle name="_Наслли, гўшт сут, Зоовет 2010й 1 апрель_Жами озик-овкат кредит декабр" xfId="1893"/>
    <cellStyle name="_Наслли, гўшт сут, Зоовет 2010й 1 апрель_Жами озик-овкат кредит декабр" xfId="1894"/>
    <cellStyle name="_Наслли, гўшт сут, Зоовет 2010й 1 апрель_КР_Чорва балиқ,парранда ҳисоботи" xfId="1895"/>
    <cellStyle name="_Наслли, гўшт сут, Зоовет 2010й 1 апрель_КР_Чорва балиқ,парранда ҳисоботи" xfId="1896"/>
    <cellStyle name="_Наслли, гўшт сут, Зоовет 2010й 1 апрель_Мева сабзавот01.09.2011" xfId="1897"/>
    <cellStyle name="_Наслли, гўшт сут, Зоовет 2010й 1 апрель_Мева сабзавот01.09.2011" xfId="1898"/>
    <cellStyle name="_Наслли, гўшт сут, Зоовет 2010й 1 апрель_Мева сабзавот01.09.2011_Жами озик-овкат кредит декабр" xfId="1899"/>
    <cellStyle name="_Наслли, гўшт сут, Зоовет 2010й 1 апрель_Мева сабзавот01.09.2011_Жами озик-овкат кредит декабр" xfId="1900"/>
    <cellStyle name="_Наслли, гўшт сут, Зоовет 2010й 1 апрель_мева-сабзавот" xfId="1901"/>
    <cellStyle name="_Наслли, гўшт сут, Зоовет 2010й 1 апрель_мева-сабзавот" xfId="1902"/>
    <cellStyle name="_Наслли, гўшт сут, Зоовет 2010й 1 апрель_мева-сабзавот_Жами озик-овкат кредит декабр" xfId="1903"/>
    <cellStyle name="_Наслли, гўшт сут, Зоовет 2010й 1 апрель_мева-сабзавот_Жами озик-овкат кредит декабр" xfId="1904"/>
    <cellStyle name="_Наслли, гўшт сут, Зоовет 2010й 1 апрель_Мева-саб-пар-балик-асал-чорва-ижроси-01-09-2011" xfId="1905"/>
    <cellStyle name="_Наслли, гўшт сут, Зоовет 2010й 1 апрель_Мева-саб-пар-балик-асал-чорва-ижроси-01-09-2011" xfId="1906"/>
    <cellStyle name="_Наслли, гўшт сут, Зоовет 2010й 1 апрель_Мева-саб-пар-балик-асал-чорва-ижроси-01-09-2011_Жами озик-овкат кредит декабр" xfId="1907"/>
    <cellStyle name="_Наслли, гўшт сут, Зоовет 2010й 1 апрель_Мева-саб-пар-балик-асал-чорва-ижроси-01-09-2011_Жами озик-овкат кредит декабр" xfId="1908"/>
    <cellStyle name="_Наслли, гўшт сут, Зоовет 2010й 1 апрель_Озик овкат дастури обш (Андижон)" xfId="1909"/>
    <cellStyle name="_Наслли, гўшт сут, Зоовет 2010й 1 апрель_Озик овкат дастури обш (Андижон)" xfId="1910"/>
    <cellStyle name="_Наслли, гўшт сут, Зоовет 2010й 1 апрель_парранда ,асалари Самарканд 01.09.2011й" xfId="1911"/>
    <cellStyle name="_Наслли, гўшт сут, Зоовет 2010й 1 апрель_парранда ,асалари Самарканд 01.09.2011й" xfId="1912"/>
    <cellStyle name="_Наслли, гўшт сут, Зоовет 2010й 1 апрель_парранда ,асалари Самарканд 01.09.2011й_Жами озик-овкат кредит декабр" xfId="1913"/>
    <cellStyle name="_Наслли, гўшт сут, Зоовет 2010й 1 апрель_парранда ,асалари Самарканд 01.09.2011й_Жами озик-овкат кредит декабр" xfId="1914"/>
    <cellStyle name="_Наслли, гўшт сут, Зоовет 2010й 1 апрель_Чорва  балиқ  парранда  ҳисоботи  Жиззах" xfId="1915"/>
    <cellStyle name="_Наслли, гўшт сут, Зоовет 2010й 1 апрель_Чорва  балиқ  парранда  ҳисоботи  Жиззах" xfId="1916"/>
    <cellStyle name="_Наслли, гўшт сут, Зоовет 2010й 1 апрель_Чорва  балиқ  парранда  ҳисоботи  Жиззах_Жами озик-овкат кредит декабр" xfId="1917"/>
    <cellStyle name="_Наслли, гўшт сут, Зоовет 2010й 1 апрель_Чорва  балиқ  парранда  ҳисоботи  Жиззах_Жами озик-овкат кредит декабр" xfId="1918"/>
    <cellStyle name="_Наслли, гўшт сут, Зоовет 2010й 1 апрель_Чорва балиқ,парранда ҳисоботи" xfId="1919"/>
    <cellStyle name="_Наслли, гўшт сут, Зоовет 2010й 1 апрель_Чорва балиқ,парранда ҳисоботи" xfId="1920"/>
    <cellStyle name="_Наслли, гўшт сут, Зоовет 2010й 1 апрель_Чорва балиқ,парранда ҳисоботи_Жами озик-овкат кредит декабр" xfId="1921"/>
    <cellStyle name="_Наслли, гўшт сут, Зоовет 2010й 1 апрель_Чорва балиқ,парранда ҳисоботи_Жами озик-овкат кредит декабр" xfId="1922"/>
    <cellStyle name="_Озик овкат дастури обш (Андижон)" xfId="1923"/>
    <cellStyle name="_Озик овкат дастури обш (Андижон)" xfId="1924"/>
    <cellStyle name="_Парранда " xfId="1925"/>
    <cellStyle name="_Парранда " xfId="1926"/>
    <cellStyle name="_парранда ,асалари Самарканд 01.09.2011й" xfId="1927"/>
    <cellStyle name="_парранда ,асалари Самарканд 01.09.2011й" xfId="1928"/>
    <cellStyle name="_парранда ,асалари Самарканд 01.09.2011й_Жами озик-овкат кредит декабр" xfId="1929"/>
    <cellStyle name="_парранда ,асалари Самарканд 01.09.2011й_Жами озик-овкат кредит декабр" xfId="1930"/>
    <cellStyle name="_Парранда _Жами озик-овкат кредит декабр" xfId="1931"/>
    <cellStyle name="_Парранда _Жами озик-овкат кредит декабр" xfId="1932"/>
    <cellStyle name="_ПРОМ 2010-1чорак-жадваллар 23.03" xfId="1933"/>
    <cellStyle name="_ПРОМ 2010-1чорак-жадваллар 23.03" xfId="1934"/>
    <cellStyle name="_ПРОМ 2010-1чорак-жадваллар 23.03_11-жадвал Акбарга" xfId="1935"/>
    <cellStyle name="_ПРОМ 2010-1чорак-жадваллар 23.03_11-жадвал Акбарга" xfId="1936"/>
    <cellStyle name="_ПРОМ 2010-1чорак-жадваллар 23.03_озиқ-овқат" xfId="1937"/>
    <cellStyle name="_ПРОМ 2010-1чорак-жадваллар 23.03_озиқ-овқат" xfId="1938"/>
    <cellStyle name="_ПРОМ 2010-1чорак-жадваллар 23.03_Пайарик Жадваллар" xfId="1939"/>
    <cellStyle name="_ПРОМ 2010-1чорак-жадваллар 23.03_Пайарик Жадваллар" xfId="1940"/>
    <cellStyle name="_Режа булиниши" xfId="1941"/>
    <cellStyle name="_Режа булиниши" xfId="1942"/>
    <cellStyle name="_СВОД Жадваллар 2008-2012й" xfId="1943"/>
    <cellStyle name="_СВОД Жадваллар 2008-2012й" xfId="1944"/>
    <cellStyle name="_СВОД Жадваллар 2008-2012й_СВОД Прогноз 2008-2012й" xfId="1945"/>
    <cellStyle name="_СВОД Жадваллар 2008-2012й_СВОД Прогноз 2008-2012й" xfId="1946"/>
    <cellStyle name="_СВОД Прогноз 2008-2012й" xfId="1947"/>
    <cellStyle name="_СВОД Прогноз 2008-2012й" xfId="1948"/>
    <cellStyle name="_Сухроб Вилоят свод" xfId="1949"/>
    <cellStyle name="_Сухроб Вилоят свод" xfId="1950"/>
    <cellStyle name="_Фарғона" xfId="1951"/>
    <cellStyle name="_Фарғона" xfId="1952"/>
    <cellStyle name="_Фарғона___З.Жураевга 2013 й. дас.___" xfId="1953"/>
    <cellStyle name="_Фарғона___З.Жураевга 2013 й. дас.___" xfId="1954"/>
    <cellStyle name="_Фарғона_0.КАШКАДАРЁ 2014 йил мехнат бозори шакллари УЗГАРГАН" xfId="1955"/>
    <cellStyle name="_Фарғона_0.КАШКАДАРЁ 2014 йил мехнат бозори шакллари УЗГАРГАН" xfId="1956"/>
    <cellStyle name="_Фарғона_11-жадвал Акбарга" xfId="1957"/>
    <cellStyle name="_Фарғона_11-жадвал Акбарга" xfId="1958"/>
    <cellStyle name="_Фарғона_1-кисм 1-свод" xfId="1959"/>
    <cellStyle name="_Фарғона_1-кисм 1-свод" xfId="1960"/>
    <cellStyle name="_Фарғона_озиқ-овқат" xfId="1961"/>
    <cellStyle name="_Фарғона_озиқ-овқат" xfId="1962"/>
    <cellStyle name="_Фарғона_Пайарик Жадваллар" xfId="1963"/>
    <cellStyle name="_Фарғона_Пайарик Жадваллар" xfId="1964"/>
    <cellStyle name="_Фарғона_Хизмат кўрсатиш" xfId="1965"/>
    <cellStyle name="_Фарғона_Хизмат кўрсатиш" xfId="1966"/>
    <cellStyle name="_ХОКИМГА 2009 й. 7 ойлик ЯНГИ ИШ УРИН ОХИРГИСИ. РАЗБОР" xfId="1967"/>
    <cellStyle name="_ХОКИМГА 2009 й. 7 ойлик ЯНГИ ИШ УРИН ОХИРГИСИ. РАЗБОР" xfId="1968"/>
    <cellStyle name="_Чорва  балиқ  парранда  ҳисоботи  Жиззах" xfId="1969"/>
    <cellStyle name="_Чорва  балиқ  парранда  ҳисоботи  Жиззах" xfId="1970"/>
    <cellStyle name="_Чорва  балиқ  парранда  ҳисоботи  Жиззах_Жами озик-овкат кредит декабр" xfId="1971"/>
    <cellStyle name="_Чорва  балиқ  парранда  ҳисоботи  Жиззах_Жами озик-овкат кредит декабр" xfId="1972"/>
    <cellStyle name="_Чорва балиқ,парранда ҳисоботи" xfId="1973"/>
    <cellStyle name="_Чорва балиқ,парранда ҳисоботи" xfId="1974"/>
    <cellStyle name="_Чорва балиқ,парранда ҳисоботи_Жами озик-овкат кредит декабр" xfId="1975"/>
    <cellStyle name="_Чорва балиқ,парранда ҳисоботи_Жами озик-овкат кредит декабр" xfId="1976"/>
    <cellStyle name="_Шакарбулоқ" xfId="1977"/>
    <cellStyle name="_Шакарбулоқ" xfId="1978"/>
    <cellStyle name="_Шакарбулоқ___З.Жураевга 2013 й. дас.___" xfId="1979"/>
    <cellStyle name="_Шакарбулоқ___З.Жураевга 2013 й. дас.___" xfId="1980"/>
    <cellStyle name="_Шомурод акага" xfId="1981"/>
    <cellStyle name="_Шомурод акага" xfId="1982"/>
    <cellStyle name="" xfId="1983"/>
    <cellStyle name="" xfId="1984"/>
    <cellStyle name="" xfId="1985"/>
    <cellStyle name="" xfId="1986"/>
    <cellStyle name=" 2" xfId="1987"/>
    <cellStyle name=" 2" xfId="1988"/>
    <cellStyle name=" 3" xfId="1989"/>
    <cellStyle name=" 3" xfId="1990"/>
    <cellStyle name="_~4623422" xfId="1991"/>
    <cellStyle name="_~4623422" xfId="1992"/>
    <cellStyle name="_~4623422_Жами озик-овкат кредит декабр" xfId="1993"/>
    <cellStyle name="_~4623422_Жами озик-овкат кредит декабр" xfId="1994"/>
    <cellStyle name="_~6865281" xfId="1995"/>
    <cellStyle name="_~6865281" xfId="1996"/>
    <cellStyle name="_~6865281_Жами озик-овкат кредит декабр" xfId="1997"/>
    <cellStyle name="_~6865281_Жами озик-овкат кредит декабр" xfId="1998"/>
    <cellStyle name="_1-кисм 1-свод" xfId="1999"/>
    <cellStyle name="_1-кисм 1-свод" xfId="2000"/>
    <cellStyle name="_2010 йил 1-ярим йиллик лойихалар" xfId="2001"/>
    <cellStyle name="_2010 йил 1-ярим йиллик лойихалар" xfId="2002"/>
    <cellStyle name="_21.02.12.тазасы" xfId="2003"/>
    <cellStyle name="_21.02.12.тазасы" xfId="2004"/>
    <cellStyle name="_29" xfId="2005"/>
    <cellStyle name="_29" xfId="2006"/>
    <cellStyle name="_308 хисоботи 2010йил 1 апрель холатига" xfId="2007"/>
    <cellStyle name="_308 хисоботи 2010йил 1 апрель холатига" xfId="2008"/>
    <cellStyle name="_308 хисоботи 2010йил 1 апрель холатига_~6865281" xfId="2009"/>
    <cellStyle name="_308 хисоботи 2010йил 1 апрель холатига_~6865281" xfId="2010"/>
    <cellStyle name="_308 хисоботи 2010йил 1 апрель холатига_~6865281_Жами озик-овкат кредит декабр" xfId="2011"/>
    <cellStyle name="_308 хисоботи 2010йил 1 апрель холатига_~6865281_Жами озик-овкат кредит декабр" xfId="2012"/>
    <cellStyle name="_308 хисоботи 2010йил 1 апрель холатига_Cелектор асал_балиқ." xfId="2013"/>
    <cellStyle name="_308 хисоботи 2010йил 1 апрель холатига_Cелектор асал_балиқ." xfId="2014"/>
    <cellStyle name="_308 хисоботи 2010йил 1 апрель холатига_Cелектор асал_балиқ._Жами озик-овкат кредит декабр" xfId="2015"/>
    <cellStyle name="_308 хисоботи 2010йил 1 апрель холатига_Cелектор асал_балиқ._Жами озик-овкат кредит декабр" xfId="2016"/>
    <cellStyle name="_308 хисоботи 2010йил 1 апрель холатига_Жами озик-овкат кредит декабр" xfId="2017"/>
    <cellStyle name="_308 хисоботи 2010йил 1 апрель холатига_Жами озик-овкат кредит декабр" xfId="2018"/>
    <cellStyle name="_308 хисоботи 2010йил 1 апрель холатига_КР_Чорва балиқ,парранда ҳисоботи" xfId="2019"/>
    <cellStyle name="_308 хисоботи 2010йил 1 апрель холатига_КР_Чорва балиқ,парранда ҳисоботи" xfId="2020"/>
    <cellStyle name="_308 хисоботи 2010йил 1 апрель холатига_Мева сабзавот01.09.2011" xfId="2021"/>
    <cellStyle name="_308 хисоботи 2010йил 1 апрель холатига_Мева сабзавот01.09.2011" xfId="2022"/>
    <cellStyle name="_308 хисоботи 2010йил 1 апрель холатига_Мева сабзавот01.09.2011_Жами озик-овкат кредит декабр" xfId="2023"/>
    <cellStyle name="_308 хисоботи 2010йил 1 апрель холатига_Мева сабзавот01.09.2011_Жами озик-овкат кредит декабр" xfId="2024"/>
    <cellStyle name="_308 хисоботи 2010йил 1 апрель холатига_мева-сабзавот" xfId="2025"/>
    <cellStyle name="_308 хисоботи 2010йил 1 апрель холатига_мева-сабзавот" xfId="2026"/>
    <cellStyle name="_308 хисоботи 2010йил 1 апрель холатига_мева-сабзавот_Жами озик-овкат кредит декабр" xfId="2027"/>
    <cellStyle name="_308 хисоботи 2010йил 1 апрель холатига_мева-сабзавот_Жами озик-овкат кредит декабр" xfId="2028"/>
    <cellStyle name="_308 хисоботи 2010йил 1 апрель холатига_Мева-саб-пар-балик-асал-чорва-ижроси-01-09-2011" xfId="2029"/>
    <cellStyle name="_308 хисоботи 2010йил 1 апрель холатига_Мева-саб-пар-балик-асал-чорва-ижроси-01-09-2011" xfId="2030"/>
    <cellStyle name="_308 хисоботи 2010йил 1 апрель холатига_Мева-саб-пар-балик-асал-чорва-ижроси-01-09-2011_Жами озик-овкат кредит декабр" xfId="2031"/>
    <cellStyle name="_308 хисоботи 2010йил 1 апрель холатига_Мева-саб-пар-балик-асал-чорва-ижроси-01-09-2011_Жами озик-овкат кредит декабр" xfId="2032"/>
    <cellStyle name="_308 хисоботи 2010йил 1 апрель холатига_Озик овкат дастури обш (Андижон)" xfId="2033"/>
    <cellStyle name="_308 хисоботи 2010йил 1 апрель холатига_Озик овкат дастури обш (Андижон)" xfId="2034"/>
    <cellStyle name="_308 хисоботи 2010йил 1 апрель холатига_парранда ,асалари Самарканд 01.09.2011й" xfId="2035"/>
    <cellStyle name="_308 хисоботи 2010йил 1 апрель холатига_парранда ,асалари Самарканд 01.09.2011й" xfId="2036"/>
    <cellStyle name="_308 хисоботи 2010йил 1 апрель холатига_парранда ,асалари Самарканд 01.09.2011й_Жами озик-овкат кредит декабр" xfId="2037"/>
    <cellStyle name="_308 хисоботи 2010йил 1 апрель холатига_парранда ,асалари Самарканд 01.09.2011й_Жами озик-овкат кредит декабр" xfId="2038"/>
    <cellStyle name="_308 хисоботи 2010йил 1 апрель холатига_Чорва  балиқ  парранда  ҳисоботи  Жиззах" xfId="2039"/>
    <cellStyle name="_308 хисоботи 2010йил 1 апрель холатига_Чорва  балиқ  парранда  ҳисоботи  Жиззах" xfId="2040"/>
    <cellStyle name="_308 хисоботи 2010йил 1 апрель холатига_Чорва  балиқ  парранда  ҳисоботи  Жиззах_Жами озик-овкат кредит декабр" xfId="2041"/>
    <cellStyle name="_308 хисоботи 2010йил 1 апрель холатига_Чорва  балиқ  парранда  ҳисоботи  Жиззах_Жами озик-овкат кредит декабр" xfId="2042"/>
    <cellStyle name="_308 хисоботи 2010йил 1 апрель холатига_Чорва балиқ,парранда ҳисоботи" xfId="2043"/>
    <cellStyle name="_308 хисоботи 2010йил 1 апрель холатига_Чорва балиқ,парранда ҳисоботи" xfId="2044"/>
    <cellStyle name="_308 хисоботи 2010йил 1 апрель холатига_Чорва балиқ,парранда ҳисоботи_Жами озик-овкат кредит декабр" xfId="2045"/>
    <cellStyle name="_308 хисоботи 2010йил 1 апрель холатига_Чорва балиқ,парранда ҳисоботи_Жами озик-овкат кредит декабр" xfId="2046"/>
    <cellStyle name="_3-4-Хатга илова-04080-ИЖРО" xfId="2047"/>
    <cellStyle name="_3-4-Хатга илова-04080-ИЖРО" xfId="2048"/>
    <cellStyle name="_4-5-форма" xfId="2049"/>
    <cellStyle name="_4-5-форма" xfId="2050"/>
    <cellStyle name="_5-форма" xfId="2051"/>
    <cellStyle name="_5-форма" xfId="2052"/>
    <cellStyle name="_Cелектор асал_балиқ." xfId="2053"/>
    <cellStyle name="_Cелектор асал_балиқ." xfId="2054"/>
    <cellStyle name="_Cелектор асал_балиқ._Жами озик-овкат кредит декабр" xfId="2055"/>
    <cellStyle name="_Cелектор асал_балиқ._Жами озик-овкат кредит декабр" xfId="2056"/>
    <cellStyle name="_Вазирликка 25 сентябр холатига" xfId="2057"/>
    <cellStyle name="_Вазирликка 25 сентябр холатига" xfId="2058"/>
    <cellStyle name="_Вилоят буйича жами" xfId="2059"/>
    <cellStyle name="_Вилоят буйича жами" xfId="2060"/>
    <cellStyle name="_ДАСТУР 2009 й. 7 ойлик кутилиш 86745та ФАКТ" xfId="2061"/>
    <cellStyle name="_ДАСТУР 2009 й. 7 ойлик кутилиш 86745та ФАКТ" xfId="2062"/>
    <cellStyle name="_ДАСТУР ИЖРОСИ 6 ОЙЛИК АЛОХИДА" xfId="2063"/>
    <cellStyle name="_ДАСТУР ИЖРОСИ 6 ОЙЛИК АЛОХИДА" xfId="2064"/>
    <cellStyle name="_ДАСТУР ИЖРОСИ 6 ОЙЛИК АЛОХИДА 2" xfId="2065"/>
    <cellStyle name="_ДАСТУР ИЖРОСИ 6 ОЙЛИК АЛОХИДА 2" xfId="2066"/>
    <cellStyle name="_ДАСТУР ИЖРОСИ 6 ОЙЛИК АЛОХИДА_Жамоат иши 7 та йўналиш)" xfId="2067"/>
    <cellStyle name="_ДАСТУР ИЖРОСИ 6 ОЙЛИК АЛОХИДА_Жамоат иши 7 та йўналиш)" xfId="2068"/>
    <cellStyle name="_Жиззах вилоят 1-чорак хис" xfId="2069"/>
    <cellStyle name="_Жиззах вилоят 1-чорак хис" xfId="2070"/>
    <cellStyle name="_иктисодга" xfId="2073"/>
    <cellStyle name="_иктисодга" xfId="2074"/>
    <cellStyle name="_Иктисодиёт бошкармаси 1-чорак" xfId="2075"/>
    <cellStyle name="_Иктисодиёт бошкармаси 1-чорак" xfId="2076"/>
    <cellStyle name="_Иктисодиёт бошкармаси 1-чорак_0.КАШКАДАРЁ 2014 йил мехнат бозори шакллари УЗГАРГАН" xfId="2077"/>
    <cellStyle name="_Иктисодиёт бошкармаси 1-чорак_0.КАШКАДАРЁ 2014 йил мехнат бозори шакллари УЗГАРГАН" xfId="2078"/>
    <cellStyle name="_иш урин разбори" xfId="2079"/>
    <cellStyle name="_иш урин разбори" xfId="2080"/>
    <cellStyle name="_июн ойи иш урни" xfId="2081"/>
    <cellStyle name="_июн ойи иш урни" xfId="2082"/>
    <cellStyle name="_Йиллик режа таксимоти" xfId="2071"/>
    <cellStyle name="_Йиллик режа таксимоти" xfId="2072"/>
    <cellStyle name="_КАСАНАЧИЛИК 2009 ЙИЛ 1-ЧОРАК." xfId="2083"/>
    <cellStyle name="_КАСАНАЧИЛИК 2009 ЙИЛ 1-ЧОРАК." xfId="2084"/>
    <cellStyle name="_Квота 2012 йил режаси" xfId="2085"/>
    <cellStyle name="_Квота 2012 йил режаси" xfId="2086"/>
    <cellStyle name="_Квота 2012 йил режаси___З.Жураевга 2013 й. дас.___" xfId="2087"/>
    <cellStyle name="_Квота 2012 йил режаси___З.Жураевга 2013 й. дас.___" xfId="2088"/>
    <cellStyle name="_КР_Чорва балиқ,парранда ҳисоботи" xfId="2089"/>
    <cellStyle name="_КР_Чорва балиқ,парранда ҳисоботи" xfId="2090"/>
    <cellStyle name="_КТВФЙ ДАСТУРИ КАШКАДАРЁ МАНЗИЛЛИ РУЙХАТ3" xfId="2091"/>
    <cellStyle name="_КТВФЙ ДАСТУРИ КАШКАДАРЁ МАНЗИЛЛИ РУЙХАТ3" xfId="2092"/>
    <cellStyle name="_Қаршига квота-11" xfId="2093"/>
    <cellStyle name="_Қаршига квота-11" xfId="2094"/>
    <cellStyle name="_Қаршига квота-11___З.Жураевга 2013 й. дас.___" xfId="2095"/>
    <cellStyle name="_Қаршига квота-11___З.Жураевга 2013 й. дас.___" xfId="2096"/>
    <cellStyle name="_Махсус ярмарка 2012 йил" xfId="2097"/>
    <cellStyle name="_Махсус ярмарка 2012 йил" xfId="2098"/>
    <cellStyle name="_МВЭС Хусанбой" xfId="2099"/>
    <cellStyle name="_МВЭС Хусанбой" xfId="2100"/>
    <cellStyle name="_МВЭС2" xfId="2101"/>
    <cellStyle name="_МВЭС2" xfId="2102"/>
    <cellStyle name="_Мева сабзавот01.09.2011" xfId="2103"/>
    <cellStyle name="_Мева сабзавот01.09.2011" xfId="2104"/>
    <cellStyle name="_Мева сабзавот01.09.2011_Жами озик-овкат кредит декабр" xfId="2105"/>
    <cellStyle name="_Мева сабзавот01.09.2011_Жами озик-овкат кредит декабр" xfId="2106"/>
    <cellStyle name="_мева-сабзавот" xfId="2107"/>
    <cellStyle name="_мева-сабзавот" xfId="2108"/>
    <cellStyle name="_Мева-сабзавот сентябр" xfId="2109"/>
    <cellStyle name="_Мева-сабзавот сентябр" xfId="2110"/>
    <cellStyle name="_Мева-сабзавот сентябр_Жами озик-овкат кредит декабр" xfId="2111"/>
    <cellStyle name="_Мева-сабзавот сентябр_Жами озик-овкат кредит декабр" xfId="2112"/>
    <cellStyle name="_мева-сабзавот_Жами озик-овкат кредит декабр" xfId="2113"/>
    <cellStyle name="_мева-сабзавот_Жами озик-овкат кредит декабр" xfId="2114"/>
    <cellStyle name="_Мева-саб-пар-балик-асал-чорва-ижроси-01-09-2011" xfId="2115"/>
    <cellStyle name="_Мева-саб-пар-балик-асал-чорва-ижроси-01-09-2011" xfId="2116"/>
    <cellStyle name="_Мева-саб-пар-балик-асал-чорва-ижроси-01-09-2011_Жами озик-овкат кредит декабр" xfId="2117"/>
    <cellStyle name="_Мева-саб-пар-балик-асал-чорва-ижроси-01-09-2011_Жами озик-овкат кредит декабр" xfId="2118"/>
    <cellStyle name="_Наслли, гўшт сут, Зоовет 2010й 1 апрель" xfId="2119"/>
    <cellStyle name="_Наслли, гўшт сут, Зоовет 2010й 1 апрель" xfId="2120"/>
    <cellStyle name="_Наслли, гўшт сут, Зоовет 2010й 1 апрель_~6865281" xfId="2121"/>
    <cellStyle name="_Наслли, гўшт сут, Зоовет 2010й 1 апрель_~6865281" xfId="2122"/>
    <cellStyle name="_Наслли, гўшт сут, Зоовет 2010й 1 апрель_~6865281_Жами озик-овкат кредит декабр" xfId="2123"/>
    <cellStyle name="_Наслли, гўшт сут, Зоовет 2010й 1 апрель_~6865281_Жами озик-овкат кредит декабр" xfId="2124"/>
    <cellStyle name="_Наслли, гўшт сут, Зоовет 2010й 1 апрель_Cелектор асал_балиқ." xfId="2125"/>
    <cellStyle name="_Наслли, гўшт сут, Зоовет 2010й 1 апрель_Cелектор асал_балиқ." xfId="2126"/>
    <cellStyle name="_Наслли, гўшт сут, Зоовет 2010й 1 апрель_Cелектор асал_балиқ._Жами озик-овкат кредит декабр" xfId="2127"/>
    <cellStyle name="_Наслли, гўшт сут, Зоовет 2010й 1 апрель_Cелектор асал_балиқ._Жами озик-овкат кредит декабр" xfId="2128"/>
    <cellStyle name="_Наслли, гўшт сут, Зоовет 2010й 1 апрель_Жами озик-овкат кредит декабр" xfId="2129"/>
    <cellStyle name="_Наслли, гўшт сут, Зоовет 2010й 1 апрель_Жами озик-овкат кредит декабр" xfId="2130"/>
    <cellStyle name="_Наслли, гўшт сут, Зоовет 2010й 1 апрель_КР_Чорва балиқ,парранда ҳисоботи" xfId="2131"/>
    <cellStyle name="_Наслли, гўшт сут, Зоовет 2010й 1 апрель_КР_Чорва балиқ,парранда ҳисоботи" xfId="2132"/>
    <cellStyle name="_Наслли, гўшт сут, Зоовет 2010й 1 апрель_Мева сабзавот01.09.2011" xfId="2133"/>
    <cellStyle name="_Наслли, гўшт сут, Зоовет 2010й 1 апрель_Мева сабзавот01.09.2011" xfId="2134"/>
    <cellStyle name="_Наслли, гўшт сут, Зоовет 2010й 1 апрель_Мева сабзавот01.09.2011_Жами озик-овкат кредит декабр" xfId="2135"/>
    <cellStyle name="_Наслли, гўшт сут, Зоовет 2010й 1 апрель_Мева сабзавот01.09.2011_Жами озик-овкат кредит декабр" xfId="2136"/>
    <cellStyle name="_Наслли, гўшт сут, Зоовет 2010й 1 апрель_мева-сабзавот" xfId="2137"/>
    <cellStyle name="_Наслли, гўшт сут, Зоовет 2010й 1 апрель_мева-сабзавот" xfId="2138"/>
    <cellStyle name="_Наслли, гўшт сут, Зоовет 2010й 1 апрель_мева-сабзавот_Жами озик-овкат кредит декабр" xfId="2139"/>
    <cellStyle name="_Наслли, гўшт сут, Зоовет 2010й 1 апрель_мева-сабзавот_Жами озик-овкат кредит декабр" xfId="2140"/>
    <cellStyle name="_Наслли, гўшт сут, Зоовет 2010й 1 апрель_Мева-саб-пар-балик-асал-чорва-ижроси-01-09-2011" xfId="2141"/>
    <cellStyle name="_Наслли, гўшт сут, Зоовет 2010й 1 апрель_Мева-саб-пар-балик-асал-чорва-ижроси-01-09-2011" xfId="2142"/>
    <cellStyle name="_Наслли, гўшт сут, Зоовет 2010й 1 апрель_Мева-саб-пар-балик-асал-чорва-ижроси-01-09-2011_Жами озик-овкат кредит декабр" xfId="2143"/>
    <cellStyle name="_Наслли, гўшт сут, Зоовет 2010й 1 апрель_Мева-саб-пар-балик-асал-чорва-ижроси-01-09-2011_Жами озик-овкат кредит декабр" xfId="2144"/>
    <cellStyle name="_Наслли, гўшт сут, Зоовет 2010й 1 апрель_Озик овкат дастури обш (Андижон)" xfId="2145"/>
    <cellStyle name="_Наслли, гўшт сут, Зоовет 2010й 1 апрель_Озик овкат дастури обш (Андижон)" xfId="2146"/>
    <cellStyle name="_Наслли, гўшт сут, Зоовет 2010й 1 апрель_парранда ,асалари Самарканд 01.09.2011й" xfId="2147"/>
    <cellStyle name="_Наслли, гўшт сут, Зоовет 2010й 1 апрель_парранда ,асалари Самарканд 01.09.2011й" xfId="2148"/>
    <cellStyle name="_Наслли, гўшт сут, Зоовет 2010й 1 апрель_парранда ,асалари Самарканд 01.09.2011й_Жами озик-овкат кредит декабр" xfId="2149"/>
    <cellStyle name="_Наслли, гўшт сут, Зоовет 2010й 1 апрель_парранда ,асалари Самарканд 01.09.2011й_Жами озик-овкат кредит декабр" xfId="2150"/>
    <cellStyle name="_Наслли, гўшт сут, Зоовет 2010й 1 апрель_Чорва  балиқ  парранда  ҳисоботи  Жиззах" xfId="2151"/>
    <cellStyle name="_Наслли, гўшт сут, Зоовет 2010й 1 апрель_Чорва  балиқ  парранда  ҳисоботи  Жиззах" xfId="2152"/>
    <cellStyle name="_Наслли, гўшт сут, Зоовет 2010й 1 апрель_Чорва  балиқ  парранда  ҳисоботи  Жиззах_Жами озик-овкат кредит декабр" xfId="2153"/>
    <cellStyle name="_Наслли, гўшт сут, Зоовет 2010й 1 апрель_Чорва  балиқ  парранда  ҳисоботи  Жиззах_Жами озик-овкат кредит декабр" xfId="2154"/>
    <cellStyle name="_Наслли, гўшт сут, Зоовет 2010й 1 апрель_Чорва балиқ,парранда ҳисоботи" xfId="2155"/>
    <cellStyle name="_Наслли, гўшт сут, Зоовет 2010й 1 апрель_Чорва балиқ,парранда ҳисоботи" xfId="2156"/>
    <cellStyle name="_Наслли, гўшт сут, Зоовет 2010й 1 апрель_Чорва балиқ,парранда ҳисоботи_Жами озик-овкат кредит декабр" xfId="2157"/>
    <cellStyle name="_Наслли, гўшт сут, Зоовет 2010й 1 апрель_Чорва балиқ,парранда ҳисоботи_Жами озик-овкат кредит декабр" xfId="2158"/>
    <cellStyle name="_Озик овкат дастури обш (Андижон)" xfId="2159"/>
    <cellStyle name="_Озик овкат дастури обш (Андижон)" xfId="2160"/>
    <cellStyle name="_Парранда " xfId="2161"/>
    <cellStyle name="_Парранда " xfId="2162"/>
    <cellStyle name="_парранда ,асалари Самарканд 01.09.2011й" xfId="2163"/>
    <cellStyle name="_парранда ,асалари Самарканд 01.09.2011й" xfId="2164"/>
    <cellStyle name="_парранда ,асалари Самарканд 01.09.2011й_Жами озик-овкат кредит декабр" xfId="2165"/>
    <cellStyle name="_парранда ,асалари Самарканд 01.09.2011й_Жами озик-овкат кредит декабр" xfId="2166"/>
    <cellStyle name="_Парранда _Жами озик-овкат кредит декабр" xfId="2167"/>
    <cellStyle name="_Парранда _Жами озик-овкат кредит декабр" xfId="2168"/>
    <cellStyle name="_ПРОМ 2010-1чорак-жадваллар 23.03" xfId="2169"/>
    <cellStyle name="_ПРОМ 2010-1чорак-жадваллар 23.03" xfId="2170"/>
    <cellStyle name="_ПРОМ 2010-1чорак-жадваллар 23.03_11-жадвал Акбарга" xfId="2171"/>
    <cellStyle name="_ПРОМ 2010-1чорак-жадваллар 23.03_11-жадвал Акбарга" xfId="2172"/>
    <cellStyle name="_ПРОМ 2010-1чорак-жадваллар 23.03_озиқ-овқат" xfId="2173"/>
    <cellStyle name="_ПРОМ 2010-1чорак-жадваллар 23.03_озиқ-овқат" xfId="2174"/>
    <cellStyle name="_ПРОМ 2010-1чорак-жадваллар 23.03_Пайарик Жадваллар" xfId="2175"/>
    <cellStyle name="_ПРОМ 2010-1чорак-жадваллар 23.03_Пайарик Жадваллар" xfId="2176"/>
    <cellStyle name="_Режа булиниши" xfId="2177"/>
    <cellStyle name="_Режа булиниши" xfId="2178"/>
    <cellStyle name="_СВОД Жадваллар 2008-2012й" xfId="2179"/>
    <cellStyle name="_СВОД Жадваллар 2008-2012й" xfId="2180"/>
    <cellStyle name="_СВОД Жадваллар 2008-2012й_СВОД Прогноз 2008-2012й" xfId="2181"/>
    <cellStyle name="_СВОД Жадваллар 2008-2012й_СВОД Прогноз 2008-2012й" xfId="2182"/>
    <cellStyle name="_СВОД Прогноз 2008-2012й" xfId="2183"/>
    <cellStyle name="_СВОД Прогноз 2008-2012й" xfId="2184"/>
    <cellStyle name="_Сухроб Вилоят свод" xfId="2185"/>
    <cellStyle name="_Сухроб Вилоят свод" xfId="2186"/>
    <cellStyle name="_Фарғона" xfId="2187"/>
    <cellStyle name="_Фарғона" xfId="2188"/>
    <cellStyle name="_Фарғона___З.Жураевга 2013 й. дас.___" xfId="2189"/>
    <cellStyle name="_Фарғона___З.Жураевга 2013 й. дас.___" xfId="2190"/>
    <cellStyle name="_Фарғона_0.КАШКАДАРЁ 2014 йил мехнат бозори шакллари УЗГАРГАН" xfId="2191"/>
    <cellStyle name="_Фарғона_0.КАШКАДАРЁ 2014 йил мехнат бозори шакллари УЗГАРГАН" xfId="2192"/>
    <cellStyle name="_Фарғона_11-жадвал Акбарга" xfId="2193"/>
    <cellStyle name="_Фарғона_11-жадвал Акбарга" xfId="2194"/>
    <cellStyle name="_Фарғона_1-кисм 1-свод" xfId="2195"/>
    <cellStyle name="_Фарғона_1-кисм 1-свод" xfId="2196"/>
    <cellStyle name="_Фарғона_озиқ-овқат" xfId="2197"/>
    <cellStyle name="_Фарғона_озиқ-овқат" xfId="2198"/>
    <cellStyle name="_Фарғона_Пайарик Жадваллар" xfId="2199"/>
    <cellStyle name="_Фарғона_Пайарик Жадваллар" xfId="2200"/>
    <cellStyle name="_Фарғона_Хизмат кўрсатиш" xfId="2201"/>
    <cellStyle name="_Фарғона_Хизмат кўрсатиш" xfId="2202"/>
    <cellStyle name="_ХОКИМГА 2009 й. 7 ойлик ЯНГИ ИШ УРИН ОХИРГИСИ. РАЗБОР" xfId="2203"/>
    <cellStyle name="_ХОКИМГА 2009 й. 7 ойлик ЯНГИ ИШ УРИН ОХИРГИСИ. РАЗБОР" xfId="2204"/>
    <cellStyle name="_Чорва  балиқ  парранда  ҳисоботи  Жиззах" xfId="2205"/>
    <cellStyle name="_Чорва  балиқ  парранда  ҳисоботи  Жиззах" xfId="2206"/>
    <cellStyle name="_Чорва  балиқ  парранда  ҳисоботи  Жиззах_Жами озик-овкат кредит декабр" xfId="2207"/>
    <cellStyle name="_Чорва  балиқ  парранда  ҳисоботи  Жиззах_Жами озик-овкат кредит декабр" xfId="2208"/>
    <cellStyle name="_Чорва балиқ,парранда ҳисоботи" xfId="2209"/>
    <cellStyle name="_Чорва балиқ,парранда ҳисоботи" xfId="2210"/>
    <cellStyle name="_Чорва балиқ,парранда ҳисоботи_Жами озик-овкат кредит декабр" xfId="2211"/>
    <cellStyle name="_Чорва балиқ,парранда ҳисоботи_Жами озик-овкат кредит декабр" xfId="2212"/>
    <cellStyle name="_Шакарбулоқ" xfId="2213"/>
    <cellStyle name="_Шакарбулоқ" xfId="2214"/>
    <cellStyle name="_Шакарбулоқ___З.Жураевга 2013 й. дас.___" xfId="2215"/>
    <cellStyle name="_Шакарбулоқ___З.Жураевга 2013 й. дас.___" xfId="2216"/>
    <cellStyle name="_Шомурод акага" xfId="2217"/>
    <cellStyle name="_Шомурод акага" xfId="2218"/>
    <cellStyle name="" xfId="2219"/>
    <cellStyle name="" xfId="2220"/>
    <cellStyle name=" 2" xfId="2221"/>
    <cellStyle name=" 3" xfId="2222"/>
    <cellStyle name="_1-кисм 1-свод" xfId="2223"/>
    <cellStyle name="_Мева сабзавот01.09.2011" xfId="2224"/>
    <cellStyle name="_ПРОМ 2010-1чорак-жадваллар 23.03" xfId="2225"/>
    <cellStyle name="_Чорва  балиқ  парранда  ҳисоботи  Жиззах" xfId="2226"/>
    <cellStyle name="_Шакарбулоқ" xfId="2227"/>
    <cellStyle name="1" xfId="2228"/>
    <cellStyle name="1" xfId="2229"/>
    <cellStyle name="1 2" xfId="2230"/>
    <cellStyle name="1 3" xfId="2231"/>
    <cellStyle name="1_Квота 2012 йил режаси" xfId="2232"/>
    <cellStyle name="2" xfId="2233"/>
    <cellStyle name="2" xfId="2234"/>
    <cellStyle name="2 2" xfId="2235"/>
    <cellStyle name="2 3" xfId="2236"/>
    <cellStyle name="2_Квота 2012 йил режаси" xfId="2237"/>
    <cellStyle name="20% - Accent1" xfId="2238"/>
    <cellStyle name="20% - Accent1 2" xfId="2239"/>
    <cellStyle name="20% - Accent1 2 2" xfId="2240"/>
    <cellStyle name="20% - Accent1 2_Жамоат иши 7 та йўналиш)" xfId="2241"/>
    <cellStyle name="20% - Accent1 3" xfId="2242"/>
    <cellStyle name="20% - Accent1 3 2" xfId="2243"/>
    <cellStyle name="20% - Accent1 3_Жамоат иши 7 та йўналиш)" xfId="2244"/>
    <cellStyle name="20% - Accent1 4" xfId="2245"/>
    <cellStyle name="20% - Accent1_0._________КАШКАДАРЁ 2014 йил мехнат бозори шакллари" xfId="2246"/>
    <cellStyle name="20% - Accent2" xfId="2247"/>
    <cellStyle name="20% - Accent2 2" xfId="2248"/>
    <cellStyle name="20% - Accent2 2 2" xfId="2249"/>
    <cellStyle name="20% - Accent2 2_Жамоат иши 7 та йўналиш)" xfId="2250"/>
    <cellStyle name="20% - Accent2 3" xfId="2251"/>
    <cellStyle name="20% - Accent2 3 2" xfId="2252"/>
    <cellStyle name="20% - Accent2 3_Жамоат иши 7 та йўналиш)" xfId="2253"/>
    <cellStyle name="20% - Accent2 4" xfId="2254"/>
    <cellStyle name="20% - Accent2_0._________КАШКАДАРЁ 2014 йил мехнат бозори шакллари" xfId="2255"/>
    <cellStyle name="20% - Accent3" xfId="2256"/>
    <cellStyle name="20% - Accent3 2" xfId="2257"/>
    <cellStyle name="20% - Accent3 2 2" xfId="2258"/>
    <cellStyle name="20% - Accent3 2_Жамоат иши 7 та йўналиш)" xfId="2259"/>
    <cellStyle name="20% - Accent3 3" xfId="2260"/>
    <cellStyle name="20% - Accent3 3 2" xfId="2261"/>
    <cellStyle name="20% - Accent3 3_Жамоат иши 7 та йўналиш)" xfId="2262"/>
    <cellStyle name="20% - Accent3 4" xfId="2263"/>
    <cellStyle name="20% - Accent3_0._________КАШКАДАРЁ 2014 йил мехнат бозори шакллари" xfId="2264"/>
    <cellStyle name="20% - Accent4" xfId="2265"/>
    <cellStyle name="20% - Accent4 2" xfId="2266"/>
    <cellStyle name="20% - Accent4 2 2" xfId="2267"/>
    <cellStyle name="20% - Accent4 2_Жамоат иши 7 та йўналиш)" xfId="2268"/>
    <cellStyle name="20% - Accent4 3" xfId="2269"/>
    <cellStyle name="20% - Accent4 3 2" xfId="2270"/>
    <cellStyle name="20% - Accent4 3_Жамоат иши 7 та йўналиш)" xfId="2271"/>
    <cellStyle name="20% - Accent4 4" xfId="2272"/>
    <cellStyle name="20% - Accent4_0._________КАШКАДАРЁ 2014 йил мехнат бозори шакллари" xfId="2273"/>
    <cellStyle name="20% - Accent5" xfId="2274"/>
    <cellStyle name="20% - Accent5 2" xfId="2275"/>
    <cellStyle name="20% - Accent5 2 2" xfId="2276"/>
    <cellStyle name="20% - Accent5 2_Жамоат иши 7 та йўналиш)" xfId="2277"/>
    <cellStyle name="20% - Accent5 3" xfId="2278"/>
    <cellStyle name="20% - Accent5 3 2" xfId="2279"/>
    <cellStyle name="20% - Accent5 3_Жамоат иши 7 та йўналиш)" xfId="2280"/>
    <cellStyle name="20% - Accent5 4" xfId="2281"/>
    <cellStyle name="20% - Accent5_0._________КАШКАДАРЁ 2014 йил мехнат бозори шакллари" xfId="2282"/>
    <cellStyle name="20% - Accent6" xfId="2283"/>
    <cellStyle name="20% - Accent6 2" xfId="2284"/>
    <cellStyle name="20% - Accent6 2 2" xfId="2285"/>
    <cellStyle name="20% - Accent6 2_Жамоат иши 7 та йўналиш)" xfId="2286"/>
    <cellStyle name="20% - Accent6 3" xfId="2287"/>
    <cellStyle name="20% - Accent6 3 2" xfId="2288"/>
    <cellStyle name="20% - Accent6 3_Жамоат иши 7 та йўналиш)" xfId="2289"/>
    <cellStyle name="20% - Accent6 4" xfId="2290"/>
    <cellStyle name="20% - Accent6_0._________КАШКАДАРЁ 2014 йил мехнат бозори шакллари" xfId="2291"/>
    <cellStyle name="20% — акцент1" xfId="61157" builtinId="30" customBuiltin="1"/>
    <cellStyle name="20% - Акцент1 10" xfId="3339"/>
    <cellStyle name="20% — акцент1 10" xfId="3340"/>
    <cellStyle name="20% - Акцент1 10 2" xfId="13004"/>
    <cellStyle name="20% — акцент1 10 2" xfId="13005"/>
    <cellStyle name="20% - Акцент1 10 2 2" xfId="32292"/>
    <cellStyle name="20% — акцент1 10 2 2" xfId="32293"/>
    <cellStyle name="20% - Акцент1 10 2 3" xfId="51580"/>
    <cellStyle name="20% — акцент1 10 2 3" xfId="51581"/>
    <cellStyle name="20% - Акцент1 10 3" xfId="22648"/>
    <cellStyle name="20% — акцент1 10 3" xfId="22649"/>
    <cellStyle name="20% - Акцент1 10 4" xfId="41936"/>
    <cellStyle name="20% — акцент1 10 4" xfId="41937"/>
    <cellStyle name="20% — акцент1 100" xfId="3341"/>
    <cellStyle name="20% — акцент1 100 2" xfId="13006"/>
    <cellStyle name="20% — акцент1 100 2 2" xfId="32294"/>
    <cellStyle name="20% — акцент1 100 2 3" xfId="51582"/>
    <cellStyle name="20% — акцент1 100 3" xfId="22650"/>
    <cellStyle name="20% — акцент1 100 4" xfId="41938"/>
    <cellStyle name="20% — акцент1 101" xfId="3342"/>
    <cellStyle name="20% — акцент1 101 2" xfId="13007"/>
    <cellStyle name="20% — акцент1 101 2 2" xfId="32295"/>
    <cellStyle name="20% — акцент1 101 2 3" xfId="51583"/>
    <cellStyle name="20% — акцент1 101 3" xfId="22651"/>
    <cellStyle name="20% — акцент1 101 4" xfId="41939"/>
    <cellStyle name="20% — акцент1 102" xfId="3343"/>
    <cellStyle name="20% — акцент1 102 2" xfId="13008"/>
    <cellStyle name="20% — акцент1 102 2 2" xfId="32296"/>
    <cellStyle name="20% — акцент1 102 2 3" xfId="51584"/>
    <cellStyle name="20% — акцент1 102 3" xfId="22652"/>
    <cellStyle name="20% — акцент1 102 4" xfId="41940"/>
    <cellStyle name="20% — акцент1 103" xfId="3344"/>
    <cellStyle name="20% — акцент1 103 2" xfId="13009"/>
    <cellStyle name="20% — акцент1 103 2 2" xfId="32297"/>
    <cellStyle name="20% — акцент1 103 2 3" xfId="51585"/>
    <cellStyle name="20% — акцент1 103 3" xfId="22653"/>
    <cellStyle name="20% — акцент1 103 4" xfId="41941"/>
    <cellStyle name="20% — акцент1 104" xfId="3345"/>
    <cellStyle name="20% — акцент1 104 2" xfId="13010"/>
    <cellStyle name="20% — акцент1 104 2 2" xfId="32298"/>
    <cellStyle name="20% — акцент1 104 2 3" xfId="51586"/>
    <cellStyle name="20% — акцент1 104 3" xfId="22654"/>
    <cellStyle name="20% — акцент1 104 4" xfId="41942"/>
    <cellStyle name="20% — акцент1 105" xfId="3346"/>
    <cellStyle name="20% — акцент1 105 2" xfId="13011"/>
    <cellStyle name="20% — акцент1 105 2 2" xfId="32299"/>
    <cellStyle name="20% — акцент1 105 2 3" xfId="51587"/>
    <cellStyle name="20% — акцент1 105 3" xfId="22655"/>
    <cellStyle name="20% — акцент1 105 4" xfId="41943"/>
    <cellStyle name="20% — акцент1 106" xfId="3347"/>
    <cellStyle name="20% — акцент1 106 2" xfId="13012"/>
    <cellStyle name="20% — акцент1 106 2 2" xfId="32300"/>
    <cellStyle name="20% — акцент1 106 2 3" xfId="51588"/>
    <cellStyle name="20% — акцент1 106 3" xfId="22656"/>
    <cellStyle name="20% — акцент1 106 4" xfId="41944"/>
    <cellStyle name="20% — акцент1 107" xfId="3348"/>
    <cellStyle name="20% — акцент1 107 2" xfId="13013"/>
    <cellStyle name="20% — акцент1 107 2 2" xfId="32301"/>
    <cellStyle name="20% — акцент1 107 2 3" xfId="51589"/>
    <cellStyle name="20% — акцент1 107 3" xfId="22657"/>
    <cellStyle name="20% — акцент1 107 4" xfId="41945"/>
    <cellStyle name="20% — акцент1 108" xfId="3349"/>
    <cellStyle name="20% — акцент1 108 2" xfId="13014"/>
    <cellStyle name="20% — акцент1 108 2 2" xfId="32302"/>
    <cellStyle name="20% — акцент1 108 2 3" xfId="51590"/>
    <cellStyle name="20% — акцент1 108 3" xfId="22658"/>
    <cellStyle name="20% — акцент1 108 4" xfId="41946"/>
    <cellStyle name="20% — акцент1 109" xfId="3350"/>
    <cellStyle name="20% — акцент1 109 2" xfId="13015"/>
    <cellStyle name="20% — акцент1 109 2 2" xfId="32303"/>
    <cellStyle name="20% — акцент1 109 2 3" xfId="51591"/>
    <cellStyle name="20% — акцент1 109 3" xfId="22659"/>
    <cellStyle name="20% — акцент1 109 4" xfId="41947"/>
    <cellStyle name="20% - Акцент1 11" xfId="3351"/>
    <cellStyle name="20% — акцент1 11" xfId="3352"/>
    <cellStyle name="20% - Акцент1 11 2" xfId="13016"/>
    <cellStyle name="20% — акцент1 11 2" xfId="13017"/>
    <cellStyle name="20% - Акцент1 11 2 2" xfId="32304"/>
    <cellStyle name="20% — акцент1 11 2 2" xfId="32305"/>
    <cellStyle name="20% - Акцент1 11 2 3" xfId="51592"/>
    <cellStyle name="20% — акцент1 11 2 3" xfId="51593"/>
    <cellStyle name="20% - Акцент1 11 3" xfId="22660"/>
    <cellStyle name="20% — акцент1 11 3" xfId="22661"/>
    <cellStyle name="20% - Акцент1 11 4" xfId="41948"/>
    <cellStyle name="20% — акцент1 11 4" xfId="41949"/>
    <cellStyle name="20% — акцент1 110" xfId="3353"/>
    <cellStyle name="20% — акцент1 110 2" xfId="13018"/>
    <cellStyle name="20% — акцент1 110 2 2" xfId="32306"/>
    <cellStyle name="20% — акцент1 110 2 3" xfId="51594"/>
    <cellStyle name="20% — акцент1 110 3" xfId="22662"/>
    <cellStyle name="20% — акцент1 110 4" xfId="41950"/>
    <cellStyle name="20% — акцент1 111" xfId="3354"/>
    <cellStyle name="20% — акцент1 111 2" xfId="13019"/>
    <cellStyle name="20% — акцент1 111 2 2" xfId="32307"/>
    <cellStyle name="20% — акцент1 111 2 3" xfId="51595"/>
    <cellStyle name="20% — акцент1 111 3" xfId="22663"/>
    <cellStyle name="20% — акцент1 111 4" xfId="41951"/>
    <cellStyle name="20% — акцент1 112" xfId="3355"/>
    <cellStyle name="20% — акцент1 112 2" xfId="13020"/>
    <cellStyle name="20% — акцент1 112 2 2" xfId="32308"/>
    <cellStyle name="20% — акцент1 112 2 3" xfId="51596"/>
    <cellStyle name="20% — акцент1 112 3" xfId="22664"/>
    <cellStyle name="20% — акцент1 112 4" xfId="41952"/>
    <cellStyle name="20% — акцент1 113" xfId="3356"/>
    <cellStyle name="20% — акцент1 113 2" xfId="13021"/>
    <cellStyle name="20% — акцент1 113 2 2" xfId="32309"/>
    <cellStyle name="20% — акцент1 113 2 3" xfId="51597"/>
    <cellStyle name="20% — акцент1 113 3" xfId="22665"/>
    <cellStyle name="20% — акцент1 113 4" xfId="41953"/>
    <cellStyle name="20% — акцент1 114" xfId="3357"/>
    <cellStyle name="20% — акцент1 114 2" xfId="13022"/>
    <cellStyle name="20% — акцент1 114 2 2" xfId="32310"/>
    <cellStyle name="20% — акцент1 114 2 3" xfId="51598"/>
    <cellStyle name="20% — акцент1 114 3" xfId="22666"/>
    <cellStyle name="20% — акцент1 114 4" xfId="41954"/>
    <cellStyle name="20% — акцент1 115" xfId="3358"/>
    <cellStyle name="20% — акцент1 115 2" xfId="13023"/>
    <cellStyle name="20% — акцент1 115 2 2" xfId="32311"/>
    <cellStyle name="20% — акцент1 115 2 3" xfId="51599"/>
    <cellStyle name="20% — акцент1 115 3" xfId="22667"/>
    <cellStyle name="20% — акцент1 115 4" xfId="41955"/>
    <cellStyle name="20% — акцент1 116" xfId="3359"/>
    <cellStyle name="20% — акцент1 116 2" xfId="13024"/>
    <cellStyle name="20% — акцент1 116 2 2" xfId="32312"/>
    <cellStyle name="20% — акцент1 116 2 3" xfId="51600"/>
    <cellStyle name="20% — акцент1 116 3" xfId="22668"/>
    <cellStyle name="20% — акцент1 116 4" xfId="41956"/>
    <cellStyle name="20% — акцент1 117" xfId="3360"/>
    <cellStyle name="20% — акцент1 117 2" xfId="13025"/>
    <cellStyle name="20% — акцент1 117 2 2" xfId="32313"/>
    <cellStyle name="20% — акцент1 117 2 3" xfId="51601"/>
    <cellStyle name="20% — акцент1 117 3" xfId="22669"/>
    <cellStyle name="20% — акцент1 117 4" xfId="41957"/>
    <cellStyle name="20% — акцент1 118" xfId="3361"/>
    <cellStyle name="20% — акцент1 118 2" xfId="13026"/>
    <cellStyle name="20% — акцент1 118 2 2" xfId="32314"/>
    <cellStyle name="20% — акцент1 118 2 3" xfId="51602"/>
    <cellStyle name="20% — акцент1 118 3" xfId="22670"/>
    <cellStyle name="20% — акцент1 118 4" xfId="41958"/>
    <cellStyle name="20% — акцент1 119" xfId="3362"/>
    <cellStyle name="20% — акцент1 119 2" xfId="13027"/>
    <cellStyle name="20% — акцент1 119 2 2" xfId="32315"/>
    <cellStyle name="20% — акцент1 119 2 3" xfId="51603"/>
    <cellStyle name="20% — акцент1 119 3" xfId="22671"/>
    <cellStyle name="20% — акцент1 119 4" xfId="41959"/>
    <cellStyle name="20% - Акцент1 12" xfId="3363"/>
    <cellStyle name="20% — акцент1 12" xfId="3364"/>
    <cellStyle name="20% - Акцент1 12 2" xfId="13028"/>
    <cellStyle name="20% — акцент1 12 2" xfId="13029"/>
    <cellStyle name="20% - Акцент1 12 2 2" xfId="32316"/>
    <cellStyle name="20% — акцент1 12 2 2" xfId="32317"/>
    <cellStyle name="20% - Акцент1 12 2 3" xfId="51604"/>
    <cellStyle name="20% — акцент1 12 2 3" xfId="51605"/>
    <cellStyle name="20% - Акцент1 12 3" xfId="22672"/>
    <cellStyle name="20% — акцент1 12 3" xfId="22673"/>
    <cellStyle name="20% - Акцент1 12 4" xfId="41960"/>
    <cellStyle name="20% — акцент1 12 4" xfId="41961"/>
    <cellStyle name="20% — акцент1 120" xfId="3365"/>
    <cellStyle name="20% — акцент1 120 2" xfId="13030"/>
    <cellStyle name="20% — акцент1 120 2 2" xfId="32318"/>
    <cellStyle name="20% — акцент1 120 2 3" xfId="51606"/>
    <cellStyle name="20% — акцент1 120 3" xfId="22674"/>
    <cellStyle name="20% — акцент1 120 4" xfId="41962"/>
    <cellStyle name="20% — акцент1 121" xfId="3366"/>
    <cellStyle name="20% — акцент1 121 2" xfId="13031"/>
    <cellStyle name="20% — акцент1 121 2 2" xfId="32319"/>
    <cellStyle name="20% — акцент1 121 2 3" xfId="51607"/>
    <cellStyle name="20% — акцент1 121 3" xfId="22675"/>
    <cellStyle name="20% — акцент1 121 4" xfId="41963"/>
    <cellStyle name="20% — акцент1 122" xfId="3367"/>
    <cellStyle name="20% — акцент1 122 2" xfId="13032"/>
    <cellStyle name="20% — акцент1 122 2 2" xfId="32320"/>
    <cellStyle name="20% — акцент1 122 2 3" xfId="51608"/>
    <cellStyle name="20% — акцент1 122 3" xfId="22676"/>
    <cellStyle name="20% — акцент1 122 4" xfId="41964"/>
    <cellStyle name="20% — акцент1 123" xfId="3368"/>
    <cellStyle name="20% — акцент1 123 2" xfId="13033"/>
    <cellStyle name="20% — акцент1 123 2 2" xfId="32321"/>
    <cellStyle name="20% — акцент1 123 2 3" xfId="51609"/>
    <cellStyle name="20% — акцент1 123 3" xfId="22677"/>
    <cellStyle name="20% — акцент1 123 4" xfId="41965"/>
    <cellStyle name="20% — акцент1 124" xfId="3369"/>
    <cellStyle name="20% — акцент1 124 2" xfId="13034"/>
    <cellStyle name="20% — акцент1 124 2 2" xfId="32322"/>
    <cellStyle name="20% — акцент1 124 2 3" xfId="51610"/>
    <cellStyle name="20% — акцент1 124 3" xfId="22678"/>
    <cellStyle name="20% — акцент1 124 4" xfId="41966"/>
    <cellStyle name="20% — акцент1 125" xfId="3370"/>
    <cellStyle name="20% — акцент1 125 2" xfId="13035"/>
    <cellStyle name="20% — акцент1 125 2 2" xfId="32323"/>
    <cellStyle name="20% — акцент1 125 2 3" xfId="51611"/>
    <cellStyle name="20% — акцент1 125 3" xfId="22679"/>
    <cellStyle name="20% — акцент1 125 4" xfId="41967"/>
    <cellStyle name="20% — акцент1 126" xfId="3371"/>
    <cellStyle name="20% — акцент1 126 2" xfId="13036"/>
    <cellStyle name="20% — акцент1 126 2 2" xfId="32324"/>
    <cellStyle name="20% — акцент1 126 2 3" xfId="51612"/>
    <cellStyle name="20% — акцент1 126 3" xfId="22680"/>
    <cellStyle name="20% — акцент1 126 4" xfId="41968"/>
    <cellStyle name="20% — акцент1 127" xfId="3372"/>
    <cellStyle name="20% — акцент1 127 2" xfId="13037"/>
    <cellStyle name="20% — акцент1 127 2 2" xfId="32325"/>
    <cellStyle name="20% — акцент1 127 2 3" xfId="51613"/>
    <cellStyle name="20% — акцент1 127 3" xfId="22681"/>
    <cellStyle name="20% — акцент1 127 4" xfId="41969"/>
    <cellStyle name="20% — акцент1 128" xfId="3373"/>
    <cellStyle name="20% — акцент1 128 2" xfId="13038"/>
    <cellStyle name="20% — акцент1 128 2 2" xfId="32326"/>
    <cellStyle name="20% — акцент1 128 2 3" xfId="51614"/>
    <cellStyle name="20% — акцент1 128 3" xfId="22682"/>
    <cellStyle name="20% — акцент1 128 4" xfId="41970"/>
    <cellStyle name="20% — акцент1 129" xfId="3374"/>
    <cellStyle name="20% — акцент1 129 2" xfId="13039"/>
    <cellStyle name="20% — акцент1 129 2 2" xfId="32327"/>
    <cellStyle name="20% — акцент1 129 2 3" xfId="51615"/>
    <cellStyle name="20% — акцент1 129 3" xfId="22683"/>
    <cellStyle name="20% — акцент1 129 4" xfId="41971"/>
    <cellStyle name="20% - Акцент1 13" xfId="3375"/>
    <cellStyle name="20% — акцент1 13" xfId="3376"/>
    <cellStyle name="20% - Акцент1 13 2" xfId="13040"/>
    <cellStyle name="20% — акцент1 13 2" xfId="13041"/>
    <cellStyle name="20% - Акцент1 13 2 2" xfId="32328"/>
    <cellStyle name="20% — акцент1 13 2 2" xfId="32329"/>
    <cellStyle name="20% - Акцент1 13 2 3" xfId="51616"/>
    <cellStyle name="20% — акцент1 13 2 3" xfId="51617"/>
    <cellStyle name="20% - Акцент1 13 3" xfId="22684"/>
    <cellStyle name="20% — акцент1 13 3" xfId="22685"/>
    <cellStyle name="20% - Акцент1 13 4" xfId="41972"/>
    <cellStyle name="20% — акцент1 13 4" xfId="41973"/>
    <cellStyle name="20% — акцент1 130" xfId="3377"/>
    <cellStyle name="20% — акцент1 130 2" xfId="13042"/>
    <cellStyle name="20% — акцент1 130 2 2" xfId="32330"/>
    <cellStyle name="20% — акцент1 130 2 3" xfId="51618"/>
    <cellStyle name="20% — акцент1 130 3" xfId="22686"/>
    <cellStyle name="20% — акцент1 130 4" xfId="41974"/>
    <cellStyle name="20% — акцент1 131" xfId="3378"/>
    <cellStyle name="20% — акцент1 131 2" xfId="13043"/>
    <cellStyle name="20% — акцент1 131 2 2" xfId="32331"/>
    <cellStyle name="20% — акцент1 131 2 3" xfId="51619"/>
    <cellStyle name="20% — акцент1 131 3" xfId="22687"/>
    <cellStyle name="20% — акцент1 131 4" xfId="41975"/>
    <cellStyle name="20% — акцент1 132" xfId="3379"/>
    <cellStyle name="20% — акцент1 132 2" xfId="13044"/>
    <cellStyle name="20% — акцент1 132 2 2" xfId="32332"/>
    <cellStyle name="20% — акцент1 132 2 3" xfId="51620"/>
    <cellStyle name="20% — акцент1 132 3" xfId="22688"/>
    <cellStyle name="20% — акцент1 132 4" xfId="41976"/>
    <cellStyle name="20% — акцент1 133" xfId="3380"/>
    <cellStyle name="20% — акцент1 133 2" xfId="13045"/>
    <cellStyle name="20% — акцент1 133 2 2" xfId="32333"/>
    <cellStyle name="20% — акцент1 133 2 3" xfId="51621"/>
    <cellStyle name="20% — акцент1 133 3" xfId="22689"/>
    <cellStyle name="20% — акцент1 133 4" xfId="41977"/>
    <cellStyle name="20% — акцент1 134" xfId="3381"/>
    <cellStyle name="20% — акцент1 134 2" xfId="13046"/>
    <cellStyle name="20% — акцент1 134 2 2" xfId="32334"/>
    <cellStyle name="20% — акцент1 134 2 3" xfId="51622"/>
    <cellStyle name="20% — акцент1 134 3" xfId="22690"/>
    <cellStyle name="20% — акцент1 134 4" xfId="41978"/>
    <cellStyle name="20% — акцент1 135" xfId="3382"/>
    <cellStyle name="20% — акцент1 135 2" xfId="13047"/>
    <cellStyle name="20% — акцент1 135 2 2" xfId="32335"/>
    <cellStyle name="20% — акцент1 135 2 3" xfId="51623"/>
    <cellStyle name="20% — акцент1 135 3" xfId="22691"/>
    <cellStyle name="20% — акцент1 135 4" xfId="41979"/>
    <cellStyle name="20% — акцент1 136" xfId="3383"/>
    <cellStyle name="20% — акцент1 136 2" xfId="13048"/>
    <cellStyle name="20% — акцент1 136 2 2" xfId="32336"/>
    <cellStyle name="20% — акцент1 136 2 3" xfId="51624"/>
    <cellStyle name="20% — акцент1 136 3" xfId="22692"/>
    <cellStyle name="20% — акцент1 136 4" xfId="41980"/>
    <cellStyle name="20% — акцент1 137" xfId="3384"/>
    <cellStyle name="20% — акцент1 137 2" xfId="13049"/>
    <cellStyle name="20% — акцент1 137 2 2" xfId="32337"/>
    <cellStyle name="20% — акцент1 137 2 3" xfId="51625"/>
    <cellStyle name="20% — акцент1 137 3" xfId="22693"/>
    <cellStyle name="20% — акцент1 137 4" xfId="41981"/>
    <cellStyle name="20% — акцент1 138" xfId="3385"/>
    <cellStyle name="20% — акцент1 138 2" xfId="13050"/>
    <cellStyle name="20% — акцент1 138 2 2" xfId="32338"/>
    <cellStyle name="20% — акцент1 138 2 3" xfId="51626"/>
    <cellStyle name="20% — акцент1 138 3" xfId="22694"/>
    <cellStyle name="20% — акцент1 138 4" xfId="41982"/>
    <cellStyle name="20% — акцент1 139" xfId="3386"/>
    <cellStyle name="20% — акцент1 139 2" xfId="13051"/>
    <cellStyle name="20% — акцент1 139 2 2" xfId="32339"/>
    <cellStyle name="20% — акцент1 139 2 3" xfId="51627"/>
    <cellStyle name="20% — акцент1 139 3" xfId="22695"/>
    <cellStyle name="20% — акцент1 139 4" xfId="41983"/>
    <cellStyle name="20% - Акцент1 14" xfId="3387"/>
    <cellStyle name="20% — акцент1 14" xfId="3388"/>
    <cellStyle name="20% - Акцент1 14 2" xfId="13052"/>
    <cellStyle name="20% — акцент1 14 2" xfId="13053"/>
    <cellStyle name="20% - Акцент1 14 2 2" xfId="32340"/>
    <cellStyle name="20% — акцент1 14 2 2" xfId="32341"/>
    <cellStyle name="20% - Акцент1 14 2 3" xfId="51628"/>
    <cellStyle name="20% — акцент1 14 2 3" xfId="51629"/>
    <cellStyle name="20% - Акцент1 14 3" xfId="22696"/>
    <cellStyle name="20% — акцент1 14 3" xfId="22697"/>
    <cellStyle name="20% - Акцент1 14 4" xfId="41984"/>
    <cellStyle name="20% — акцент1 14 4" xfId="41985"/>
    <cellStyle name="20% — акцент1 140" xfId="3389"/>
    <cellStyle name="20% — акцент1 140 2" xfId="13054"/>
    <cellStyle name="20% — акцент1 140 2 2" xfId="32342"/>
    <cellStyle name="20% — акцент1 140 2 3" xfId="51630"/>
    <cellStyle name="20% — акцент1 140 3" xfId="22698"/>
    <cellStyle name="20% — акцент1 140 4" xfId="41986"/>
    <cellStyle name="20% — акцент1 141" xfId="3390"/>
    <cellStyle name="20% — акцент1 141 2" xfId="13055"/>
    <cellStyle name="20% — акцент1 141 2 2" xfId="32343"/>
    <cellStyle name="20% — акцент1 141 2 3" xfId="51631"/>
    <cellStyle name="20% — акцент1 141 3" xfId="22699"/>
    <cellStyle name="20% — акцент1 141 4" xfId="41987"/>
    <cellStyle name="20% — акцент1 142" xfId="3391"/>
    <cellStyle name="20% — акцент1 142 2" xfId="13056"/>
    <cellStyle name="20% — акцент1 142 2 2" xfId="32344"/>
    <cellStyle name="20% — акцент1 142 2 3" xfId="51632"/>
    <cellStyle name="20% — акцент1 142 3" xfId="22700"/>
    <cellStyle name="20% — акцент1 142 4" xfId="41988"/>
    <cellStyle name="20% — акцент1 143" xfId="3392"/>
    <cellStyle name="20% — акцент1 143 2" xfId="13057"/>
    <cellStyle name="20% — акцент1 143 2 2" xfId="32345"/>
    <cellStyle name="20% — акцент1 143 2 3" xfId="51633"/>
    <cellStyle name="20% — акцент1 143 3" xfId="22701"/>
    <cellStyle name="20% — акцент1 143 4" xfId="41989"/>
    <cellStyle name="20% — акцент1 144" xfId="3393"/>
    <cellStyle name="20% — акцент1 144 2" xfId="13058"/>
    <cellStyle name="20% — акцент1 144 2 2" xfId="32346"/>
    <cellStyle name="20% — акцент1 144 2 3" xfId="51634"/>
    <cellStyle name="20% — акцент1 144 3" xfId="22702"/>
    <cellStyle name="20% — акцент1 144 4" xfId="41990"/>
    <cellStyle name="20% — акцент1 145" xfId="3394"/>
    <cellStyle name="20% — акцент1 145 2" xfId="13059"/>
    <cellStyle name="20% — акцент1 145 2 2" xfId="32347"/>
    <cellStyle name="20% — акцент1 145 2 3" xfId="51635"/>
    <cellStyle name="20% — акцент1 145 3" xfId="22703"/>
    <cellStyle name="20% — акцент1 145 4" xfId="41991"/>
    <cellStyle name="20% — акцент1 146" xfId="3395"/>
    <cellStyle name="20% — акцент1 146 2" xfId="13060"/>
    <cellStyle name="20% — акцент1 146 2 2" xfId="32348"/>
    <cellStyle name="20% — акцент1 146 2 3" xfId="51636"/>
    <cellStyle name="20% — акцент1 146 3" xfId="22704"/>
    <cellStyle name="20% — акцент1 146 4" xfId="41992"/>
    <cellStyle name="20% — акцент1 147" xfId="3396"/>
    <cellStyle name="20% — акцент1 147 2" xfId="13061"/>
    <cellStyle name="20% — акцент1 147 2 2" xfId="32349"/>
    <cellStyle name="20% — акцент1 147 2 3" xfId="51637"/>
    <cellStyle name="20% — акцент1 147 3" xfId="22705"/>
    <cellStyle name="20% — акцент1 147 4" xfId="41993"/>
    <cellStyle name="20% — акцент1 148" xfId="3397"/>
    <cellStyle name="20% — акцент1 148 2" xfId="13062"/>
    <cellStyle name="20% — акцент1 148 2 2" xfId="32350"/>
    <cellStyle name="20% — акцент1 148 2 3" xfId="51638"/>
    <cellStyle name="20% — акцент1 148 3" xfId="22706"/>
    <cellStyle name="20% — акцент1 148 4" xfId="41994"/>
    <cellStyle name="20% — акцент1 149" xfId="3398"/>
    <cellStyle name="20% — акцент1 149 2" xfId="13063"/>
    <cellStyle name="20% — акцент1 149 2 2" xfId="32351"/>
    <cellStyle name="20% — акцент1 149 2 3" xfId="51639"/>
    <cellStyle name="20% — акцент1 149 3" xfId="22707"/>
    <cellStyle name="20% — акцент1 149 4" xfId="41995"/>
    <cellStyle name="20% - Акцент1 15" xfId="3399"/>
    <cellStyle name="20% — акцент1 15" xfId="3400"/>
    <cellStyle name="20% - Акцент1 15 2" xfId="13064"/>
    <cellStyle name="20% — акцент1 15 2" xfId="13065"/>
    <cellStyle name="20% - Акцент1 15 2 2" xfId="32352"/>
    <cellStyle name="20% — акцент1 15 2 2" xfId="32353"/>
    <cellStyle name="20% - Акцент1 15 2 3" xfId="51640"/>
    <cellStyle name="20% — акцент1 15 2 3" xfId="51641"/>
    <cellStyle name="20% - Акцент1 15 3" xfId="22708"/>
    <cellStyle name="20% — акцент1 15 3" xfId="22709"/>
    <cellStyle name="20% - Акцент1 15 4" xfId="41996"/>
    <cellStyle name="20% — акцент1 15 4" xfId="41997"/>
    <cellStyle name="20% — акцент1 150" xfId="3401"/>
    <cellStyle name="20% — акцент1 150 2" xfId="13066"/>
    <cellStyle name="20% — акцент1 150 2 2" xfId="32354"/>
    <cellStyle name="20% — акцент1 150 2 3" xfId="51642"/>
    <cellStyle name="20% — акцент1 150 3" xfId="22710"/>
    <cellStyle name="20% — акцент1 150 4" xfId="41998"/>
    <cellStyle name="20% — акцент1 151" xfId="3402"/>
    <cellStyle name="20% — акцент1 151 2" xfId="13067"/>
    <cellStyle name="20% — акцент1 151 2 2" xfId="32355"/>
    <cellStyle name="20% — акцент1 151 2 3" xfId="51643"/>
    <cellStyle name="20% — акцент1 151 3" xfId="22711"/>
    <cellStyle name="20% — акцент1 151 4" xfId="41999"/>
    <cellStyle name="20% — акцент1 152" xfId="3403"/>
    <cellStyle name="20% — акцент1 152 2" xfId="13068"/>
    <cellStyle name="20% — акцент1 152 2 2" xfId="32356"/>
    <cellStyle name="20% — акцент1 152 2 3" xfId="51644"/>
    <cellStyle name="20% — акцент1 152 3" xfId="22712"/>
    <cellStyle name="20% — акцент1 152 4" xfId="42000"/>
    <cellStyle name="20% — акцент1 153" xfId="3404"/>
    <cellStyle name="20% — акцент1 153 2" xfId="13069"/>
    <cellStyle name="20% — акцент1 153 2 2" xfId="32357"/>
    <cellStyle name="20% — акцент1 153 2 3" xfId="51645"/>
    <cellStyle name="20% — акцент1 153 3" xfId="22713"/>
    <cellStyle name="20% — акцент1 153 4" xfId="42001"/>
    <cellStyle name="20% — акцент1 154" xfId="3405"/>
    <cellStyle name="20% — акцент1 154 2" xfId="13070"/>
    <cellStyle name="20% — акцент1 154 2 2" xfId="32358"/>
    <cellStyle name="20% — акцент1 154 2 3" xfId="51646"/>
    <cellStyle name="20% — акцент1 154 3" xfId="22714"/>
    <cellStyle name="20% — акцент1 154 4" xfId="42002"/>
    <cellStyle name="20% — акцент1 155" xfId="3406"/>
    <cellStyle name="20% — акцент1 155 2" xfId="13071"/>
    <cellStyle name="20% — акцент1 155 2 2" xfId="32359"/>
    <cellStyle name="20% — акцент1 155 2 3" xfId="51647"/>
    <cellStyle name="20% — акцент1 155 3" xfId="22715"/>
    <cellStyle name="20% — акцент1 155 4" xfId="42003"/>
    <cellStyle name="20% — акцент1 156" xfId="3407"/>
    <cellStyle name="20% — акцент1 156 2" xfId="13072"/>
    <cellStyle name="20% — акцент1 156 2 2" xfId="32360"/>
    <cellStyle name="20% — акцент1 156 2 3" xfId="51648"/>
    <cellStyle name="20% — акцент1 156 3" xfId="22716"/>
    <cellStyle name="20% — акцент1 156 4" xfId="42004"/>
    <cellStyle name="20% — акцент1 157" xfId="3408"/>
    <cellStyle name="20% — акцент1 157 2" xfId="13073"/>
    <cellStyle name="20% — акцент1 157 2 2" xfId="32361"/>
    <cellStyle name="20% — акцент1 157 2 3" xfId="51649"/>
    <cellStyle name="20% — акцент1 157 3" xfId="22717"/>
    <cellStyle name="20% — акцент1 157 4" xfId="42005"/>
    <cellStyle name="20% — акцент1 158" xfId="3409"/>
    <cellStyle name="20% — акцент1 158 2" xfId="13074"/>
    <cellStyle name="20% — акцент1 158 2 2" xfId="32362"/>
    <cellStyle name="20% — акцент1 158 2 3" xfId="51650"/>
    <cellStyle name="20% — акцент1 158 3" xfId="22718"/>
    <cellStyle name="20% — акцент1 158 4" xfId="42006"/>
    <cellStyle name="20% — акцент1 159" xfId="3410"/>
    <cellStyle name="20% — акцент1 159 2" xfId="13075"/>
    <cellStyle name="20% — акцент1 159 2 2" xfId="32363"/>
    <cellStyle name="20% — акцент1 159 2 3" xfId="51651"/>
    <cellStyle name="20% — акцент1 159 3" xfId="22719"/>
    <cellStyle name="20% — акцент1 159 4" xfId="42007"/>
    <cellStyle name="20% - Акцент1 16" xfId="3411"/>
    <cellStyle name="20% — акцент1 16" xfId="3412"/>
    <cellStyle name="20% - Акцент1 16 2" xfId="13076"/>
    <cellStyle name="20% — акцент1 16 2" xfId="13077"/>
    <cellStyle name="20% - Акцент1 16 2 2" xfId="32364"/>
    <cellStyle name="20% — акцент1 16 2 2" xfId="32365"/>
    <cellStyle name="20% - Акцент1 16 2 3" xfId="51652"/>
    <cellStyle name="20% — акцент1 16 2 3" xfId="51653"/>
    <cellStyle name="20% - Акцент1 16 3" xfId="22720"/>
    <cellStyle name="20% — акцент1 16 3" xfId="22721"/>
    <cellStyle name="20% - Акцент1 16 4" xfId="42008"/>
    <cellStyle name="20% — акцент1 16 4" xfId="42009"/>
    <cellStyle name="20% — акцент1 160" xfId="3413"/>
    <cellStyle name="20% — акцент1 160 2" xfId="13078"/>
    <cellStyle name="20% — акцент1 160 2 2" xfId="32366"/>
    <cellStyle name="20% — акцент1 160 2 3" xfId="51654"/>
    <cellStyle name="20% — акцент1 160 3" xfId="22722"/>
    <cellStyle name="20% — акцент1 160 4" xfId="42010"/>
    <cellStyle name="20% — акцент1 161" xfId="3414"/>
    <cellStyle name="20% — акцент1 161 2" xfId="13079"/>
    <cellStyle name="20% — акцент1 161 2 2" xfId="32367"/>
    <cellStyle name="20% — акцент1 161 2 3" xfId="51655"/>
    <cellStyle name="20% — акцент1 161 3" xfId="22723"/>
    <cellStyle name="20% — акцент1 161 4" xfId="42011"/>
    <cellStyle name="20% — акцент1 162" xfId="3415"/>
    <cellStyle name="20% — акцент1 162 2" xfId="13080"/>
    <cellStyle name="20% — акцент1 162 2 2" xfId="32368"/>
    <cellStyle name="20% — акцент1 162 2 3" xfId="51656"/>
    <cellStyle name="20% — акцент1 162 3" xfId="22724"/>
    <cellStyle name="20% — акцент1 162 4" xfId="42012"/>
    <cellStyle name="20% — акцент1 163" xfId="3416"/>
    <cellStyle name="20% — акцент1 163 2" xfId="13081"/>
    <cellStyle name="20% — акцент1 163 2 2" xfId="32369"/>
    <cellStyle name="20% — акцент1 163 2 3" xfId="51657"/>
    <cellStyle name="20% — акцент1 163 3" xfId="22725"/>
    <cellStyle name="20% — акцент1 163 4" xfId="42013"/>
    <cellStyle name="20% — акцент1 164" xfId="3417"/>
    <cellStyle name="20% — акцент1 164 2" xfId="13082"/>
    <cellStyle name="20% — акцент1 164 2 2" xfId="32370"/>
    <cellStyle name="20% — акцент1 164 2 3" xfId="51658"/>
    <cellStyle name="20% — акцент1 164 3" xfId="22726"/>
    <cellStyle name="20% — акцент1 164 4" xfId="42014"/>
    <cellStyle name="20% — акцент1 165" xfId="3418"/>
    <cellStyle name="20% — акцент1 165 2" xfId="13083"/>
    <cellStyle name="20% — акцент1 165 2 2" xfId="32371"/>
    <cellStyle name="20% — акцент1 165 2 3" xfId="51659"/>
    <cellStyle name="20% — акцент1 165 3" xfId="22727"/>
    <cellStyle name="20% — акцент1 165 4" xfId="42015"/>
    <cellStyle name="20% — акцент1 166" xfId="3419"/>
    <cellStyle name="20% — акцент1 166 2" xfId="13084"/>
    <cellStyle name="20% — акцент1 166 2 2" xfId="32372"/>
    <cellStyle name="20% — акцент1 166 2 3" xfId="51660"/>
    <cellStyle name="20% — акцент1 166 3" xfId="22728"/>
    <cellStyle name="20% — акцент1 166 4" xfId="42016"/>
    <cellStyle name="20% — акцент1 167" xfId="3420"/>
    <cellStyle name="20% — акцент1 167 2" xfId="13085"/>
    <cellStyle name="20% — акцент1 167 2 2" xfId="32373"/>
    <cellStyle name="20% — акцент1 167 2 3" xfId="51661"/>
    <cellStyle name="20% — акцент1 167 3" xfId="22729"/>
    <cellStyle name="20% — акцент1 167 4" xfId="42017"/>
    <cellStyle name="20% — акцент1 168" xfId="3421"/>
    <cellStyle name="20% — акцент1 168 2" xfId="13086"/>
    <cellStyle name="20% — акцент1 168 2 2" xfId="32374"/>
    <cellStyle name="20% — акцент1 168 2 3" xfId="51662"/>
    <cellStyle name="20% — акцент1 168 3" xfId="22730"/>
    <cellStyle name="20% — акцент1 168 4" xfId="42018"/>
    <cellStyle name="20% — акцент1 169" xfId="3422"/>
    <cellStyle name="20% — акцент1 169 2" xfId="13087"/>
    <cellStyle name="20% — акцент1 169 2 2" xfId="32375"/>
    <cellStyle name="20% — акцент1 169 2 3" xfId="51663"/>
    <cellStyle name="20% — акцент1 169 3" xfId="22731"/>
    <cellStyle name="20% — акцент1 169 4" xfId="42019"/>
    <cellStyle name="20% - Акцент1 17" xfId="3423"/>
    <cellStyle name="20% — акцент1 17" xfId="3424"/>
    <cellStyle name="20% - Акцент1 17 2" xfId="13088"/>
    <cellStyle name="20% — акцент1 17 2" xfId="13089"/>
    <cellStyle name="20% - Акцент1 17 2 2" xfId="32376"/>
    <cellStyle name="20% — акцент1 17 2 2" xfId="32377"/>
    <cellStyle name="20% - Акцент1 17 2 3" xfId="51664"/>
    <cellStyle name="20% — акцент1 17 2 3" xfId="51665"/>
    <cellStyle name="20% - Акцент1 17 3" xfId="22732"/>
    <cellStyle name="20% — акцент1 17 3" xfId="22733"/>
    <cellStyle name="20% - Акцент1 17 4" xfId="42020"/>
    <cellStyle name="20% — акцент1 17 4" xfId="42021"/>
    <cellStyle name="20% — акцент1 170" xfId="3425"/>
    <cellStyle name="20% — акцент1 170 2" xfId="13090"/>
    <cellStyle name="20% — акцент1 170 2 2" xfId="32378"/>
    <cellStyle name="20% — акцент1 170 2 3" xfId="51666"/>
    <cellStyle name="20% — акцент1 170 3" xfId="22734"/>
    <cellStyle name="20% — акцент1 170 4" xfId="42022"/>
    <cellStyle name="20% — акцент1 171" xfId="3426"/>
    <cellStyle name="20% — акцент1 171 2" xfId="13091"/>
    <cellStyle name="20% — акцент1 171 2 2" xfId="32379"/>
    <cellStyle name="20% — акцент1 171 2 3" xfId="51667"/>
    <cellStyle name="20% — акцент1 171 3" xfId="22735"/>
    <cellStyle name="20% — акцент1 171 4" xfId="42023"/>
    <cellStyle name="20% — акцент1 172" xfId="3427"/>
    <cellStyle name="20% — акцент1 172 2" xfId="13092"/>
    <cellStyle name="20% — акцент1 172 2 2" xfId="32380"/>
    <cellStyle name="20% — акцент1 172 2 3" xfId="51668"/>
    <cellStyle name="20% — акцент1 172 3" xfId="22736"/>
    <cellStyle name="20% — акцент1 172 4" xfId="42024"/>
    <cellStyle name="20% — акцент1 173" xfId="3428"/>
    <cellStyle name="20% — акцент1 173 2" xfId="13093"/>
    <cellStyle name="20% — акцент1 173 2 2" xfId="32381"/>
    <cellStyle name="20% — акцент1 173 2 3" xfId="51669"/>
    <cellStyle name="20% — акцент1 173 3" xfId="22737"/>
    <cellStyle name="20% — акцент1 173 4" xfId="42025"/>
    <cellStyle name="20% — акцент1 174" xfId="3429"/>
    <cellStyle name="20% — акцент1 174 2" xfId="13094"/>
    <cellStyle name="20% — акцент1 174 2 2" xfId="32382"/>
    <cellStyle name="20% — акцент1 174 2 3" xfId="51670"/>
    <cellStyle name="20% — акцент1 174 3" xfId="22738"/>
    <cellStyle name="20% — акцент1 174 4" xfId="42026"/>
    <cellStyle name="20% — акцент1 175" xfId="3430"/>
    <cellStyle name="20% — акцент1 175 2" xfId="13095"/>
    <cellStyle name="20% — акцент1 175 2 2" xfId="32383"/>
    <cellStyle name="20% — акцент1 175 2 3" xfId="51671"/>
    <cellStyle name="20% — акцент1 175 3" xfId="22739"/>
    <cellStyle name="20% — акцент1 175 4" xfId="42027"/>
    <cellStyle name="20% — акцент1 176" xfId="3431"/>
    <cellStyle name="20% — акцент1 176 2" xfId="13096"/>
    <cellStyle name="20% — акцент1 176 2 2" xfId="32384"/>
    <cellStyle name="20% — акцент1 176 2 3" xfId="51672"/>
    <cellStyle name="20% — акцент1 176 3" xfId="22740"/>
    <cellStyle name="20% — акцент1 176 4" xfId="42028"/>
    <cellStyle name="20% — акцент1 177" xfId="3432"/>
    <cellStyle name="20% — акцент1 177 2" xfId="13097"/>
    <cellStyle name="20% — акцент1 177 2 2" xfId="32385"/>
    <cellStyle name="20% — акцент1 177 2 3" xfId="51673"/>
    <cellStyle name="20% — акцент1 177 3" xfId="22741"/>
    <cellStyle name="20% — акцент1 177 4" xfId="42029"/>
    <cellStyle name="20% — акцент1 178" xfId="3433"/>
    <cellStyle name="20% — акцент1 178 2" xfId="13098"/>
    <cellStyle name="20% — акцент1 178 2 2" xfId="32386"/>
    <cellStyle name="20% — акцент1 178 2 3" xfId="51674"/>
    <cellStyle name="20% — акцент1 178 3" xfId="22742"/>
    <cellStyle name="20% — акцент1 178 4" xfId="42030"/>
    <cellStyle name="20% — акцент1 179" xfId="3434"/>
    <cellStyle name="20% — акцент1 179 2" xfId="13099"/>
    <cellStyle name="20% — акцент1 179 2 2" xfId="32387"/>
    <cellStyle name="20% — акцент1 179 2 3" xfId="51675"/>
    <cellStyle name="20% — акцент1 179 3" xfId="22743"/>
    <cellStyle name="20% — акцент1 179 4" xfId="42031"/>
    <cellStyle name="20% - Акцент1 18" xfId="3435"/>
    <cellStyle name="20% — акцент1 18" xfId="3436"/>
    <cellStyle name="20% - Акцент1 18 2" xfId="13100"/>
    <cellStyle name="20% — акцент1 18 2" xfId="13101"/>
    <cellStyle name="20% - Акцент1 18 2 2" xfId="32388"/>
    <cellStyle name="20% — акцент1 18 2 2" xfId="32389"/>
    <cellStyle name="20% - Акцент1 18 2 3" xfId="51676"/>
    <cellStyle name="20% — акцент1 18 2 3" xfId="51677"/>
    <cellStyle name="20% - Акцент1 18 3" xfId="22744"/>
    <cellStyle name="20% — акцент1 18 3" xfId="22745"/>
    <cellStyle name="20% - Акцент1 18 4" xfId="42032"/>
    <cellStyle name="20% — акцент1 18 4" xfId="42033"/>
    <cellStyle name="20% — акцент1 180" xfId="3437"/>
    <cellStyle name="20% — акцент1 180 2" xfId="13102"/>
    <cellStyle name="20% — акцент1 180 2 2" xfId="32390"/>
    <cellStyle name="20% — акцент1 180 2 3" xfId="51678"/>
    <cellStyle name="20% — акцент1 180 3" xfId="22746"/>
    <cellStyle name="20% — акцент1 180 4" xfId="42034"/>
    <cellStyle name="20% — акцент1 181" xfId="3438"/>
    <cellStyle name="20% — акцент1 181 2" xfId="13103"/>
    <cellStyle name="20% — акцент1 181 2 2" xfId="32391"/>
    <cellStyle name="20% — акцент1 181 2 3" xfId="51679"/>
    <cellStyle name="20% — акцент1 181 3" xfId="22747"/>
    <cellStyle name="20% — акцент1 181 4" xfId="42035"/>
    <cellStyle name="20% — акцент1 182" xfId="3439"/>
    <cellStyle name="20% — акцент1 182 2" xfId="13104"/>
    <cellStyle name="20% — акцент1 182 2 2" xfId="32392"/>
    <cellStyle name="20% — акцент1 182 2 3" xfId="51680"/>
    <cellStyle name="20% — акцент1 182 3" xfId="22748"/>
    <cellStyle name="20% — акцент1 182 4" xfId="42036"/>
    <cellStyle name="20% — акцент1 183" xfId="3440"/>
    <cellStyle name="20% — акцент1 183 2" xfId="13105"/>
    <cellStyle name="20% — акцент1 183 2 2" xfId="32393"/>
    <cellStyle name="20% — акцент1 183 2 3" xfId="51681"/>
    <cellStyle name="20% — акцент1 183 3" xfId="22749"/>
    <cellStyle name="20% — акцент1 183 4" xfId="42037"/>
    <cellStyle name="20% — акцент1 184" xfId="3441"/>
    <cellStyle name="20% — акцент1 184 2" xfId="13106"/>
    <cellStyle name="20% — акцент1 184 2 2" xfId="32394"/>
    <cellStyle name="20% — акцент1 184 2 3" xfId="51682"/>
    <cellStyle name="20% — акцент1 184 3" xfId="22750"/>
    <cellStyle name="20% — акцент1 184 4" xfId="42038"/>
    <cellStyle name="20% — акцент1 185" xfId="3442"/>
    <cellStyle name="20% — акцент1 185 2" xfId="13107"/>
    <cellStyle name="20% — акцент1 185 2 2" xfId="32395"/>
    <cellStyle name="20% — акцент1 185 2 3" xfId="51683"/>
    <cellStyle name="20% — акцент1 185 3" xfId="22751"/>
    <cellStyle name="20% — акцент1 185 4" xfId="42039"/>
    <cellStyle name="20% — акцент1 186" xfId="3443"/>
    <cellStyle name="20% — акцент1 186 2" xfId="13108"/>
    <cellStyle name="20% — акцент1 186 2 2" xfId="32396"/>
    <cellStyle name="20% — акцент1 186 2 3" xfId="51684"/>
    <cellStyle name="20% — акцент1 186 3" xfId="22752"/>
    <cellStyle name="20% — акцент1 186 4" xfId="42040"/>
    <cellStyle name="20% — акцент1 187" xfId="3444"/>
    <cellStyle name="20% — акцент1 187 2" xfId="13109"/>
    <cellStyle name="20% — акцент1 187 2 2" xfId="32397"/>
    <cellStyle name="20% — акцент1 187 2 3" xfId="51685"/>
    <cellStyle name="20% — акцент1 187 3" xfId="22753"/>
    <cellStyle name="20% — акцент1 187 4" xfId="42041"/>
    <cellStyle name="20% — акцент1 188" xfId="3445"/>
    <cellStyle name="20% — акцент1 188 2" xfId="13110"/>
    <cellStyle name="20% — акцент1 188 2 2" xfId="32398"/>
    <cellStyle name="20% — акцент1 188 2 3" xfId="51686"/>
    <cellStyle name="20% — акцент1 188 3" xfId="22754"/>
    <cellStyle name="20% — акцент1 188 4" xfId="42042"/>
    <cellStyle name="20% — акцент1 189" xfId="3446"/>
    <cellStyle name="20% — акцент1 189 2" xfId="13111"/>
    <cellStyle name="20% — акцент1 189 2 2" xfId="32399"/>
    <cellStyle name="20% — акцент1 189 2 3" xfId="51687"/>
    <cellStyle name="20% — акцент1 189 3" xfId="22755"/>
    <cellStyle name="20% — акцент1 189 4" xfId="42043"/>
    <cellStyle name="20% - Акцент1 19" xfId="3447"/>
    <cellStyle name="20% — акцент1 19" xfId="3448"/>
    <cellStyle name="20% - Акцент1 19 2" xfId="13112"/>
    <cellStyle name="20% — акцент1 19 2" xfId="13113"/>
    <cellStyle name="20% - Акцент1 19 2 2" xfId="32400"/>
    <cellStyle name="20% — акцент1 19 2 2" xfId="32401"/>
    <cellStyle name="20% - Акцент1 19 2 3" xfId="51688"/>
    <cellStyle name="20% — акцент1 19 2 3" xfId="51689"/>
    <cellStyle name="20% - Акцент1 19 3" xfId="22756"/>
    <cellStyle name="20% — акцент1 19 3" xfId="22757"/>
    <cellStyle name="20% - Акцент1 19 4" xfId="42044"/>
    <cellStyle name="20% — акцент1 19 4" xfId="42045"/>
    <cellStyle name="20% — акцент1 190" xfId="3449"/>
    <cellStyle name="20% — акцент1 190 2" xfId="13114"/>
    <cellStyle name="20% — акцент1 190 2 2" xfId="32402"/>
    <cellStyle name="20% — акцент1 190 2 3" xfId="51690"/>
    <cellStyle name="20% — акцент1 190 3" xfId="22758"/>
    <cellStyle name="20% — акцент1 190 4" xfId="42046"/>
    <cellStyle name="20% — акцент1 191" xfId="3450"/>
    <cellStyle name="20% — акцент1 191 2" xfId="13115"/>
    <cellStyle name="20% — акцент1 191 2 2" xfId="32403"/>
    <cellStyle name="20% — акцент1 191 2 3" xfId="51691"/>
    <cellStyle name="20% — акцент1 191 3" xfId="22759"/>
    <cellStyle name="20% — акцент1 191 4" xfId="42047"/>
    <cellStyle name="20% — акцент1 192" xfId="3451"/>
    <cellStyle name="20% — акцент1 192 2" xfId="13116"/>
    <cellStyle name="20% — акцент1 192 2 2" xfId="32404"/>
    <cellStyle name="20% — акцент1 192 2 3" xfId="51692"/>
    <cellStyle name="20% — акцент1 192 3" xfId="22760"/>
    <cellStyle name="20% — акцент1 192 4" xfId="42048"/>
    <cellStyle name="20% — акцент1 193" xfId="3452"/>
    <cellStyle name="20% — акцент1 193 2" xfId="13117"/>
    <cellStyle name="20% — акцент1 193 2 2" xfId="32405"/>
    <cellStyle name="20% — акцент1 193 2 3" xfId="51693"/>
    <cellStyle name="20% — акцент1 193 3" xfId="22761"/>
    <cellStyle name="20% — акцент1 193 4" xfId="42049"/>
    <cellStyle name="20% — акцент1 194" xfId="3453"/>
    <cellStyle name="20% — акцент1 194 2" xfId="13118"/>
    <cellStyle name="20% — акцент1 194 2 2" xfId="32406"/>
    <cellStyle name="20% — акцент1 194 2 3" xfId="51694"/>
    <cellStyle name="20% — акцент1 194 3" xfId="22762"/>
    <cellStyle name="20% — акцент1 194 4" xfId="42050"/>
    <cellStyle name="20% — акцент1 195" xfId="3454"/>
    <cellStyle name="20% — акцент1 195 2" xfId="13119"/>
    <cellStyle name="20% — акцент1 195 2 2" xfId="32407"/>
    <cellStyle name="20% — акцент1 195 2 3" xfId="51695"/>
    <cellStyle name="20% — акцент1 195 3" xfId="22763"/>
    <cellStyle name="20% — акцент1 195 4" xfId="42051"/>
    <cellStyle name="20% — акцент1 196" xfId="3455"/>
    <cellStyle name="20% — акцент1 196 2" xfId="13120"/>
    <cellStyle name="20% — акцент1 196 2 2" xfId="32408"/>
    <cellStyle name="20% — акцент1 196 2 3" xfId="51696"/>
    <cellStyle name="20% — акцент1 196 3" xfId="22764"/>
    <cellStyle name="20% — акцент1 196 4" xfId="42052"/>
    <cellStyle name="20% — акцент1 197" xfId="3456"/>
    <cellStyle name="20% — акцент1 197 2" xfId="13121"/>
    <cellStyle name="20% — акцент1 197 2 2" xfId="32409"/>
    <cellStyle name="20% — акцент1 197 2 3" xfId="51697"/>
    <cellStyle name="20% — акцент1 197 3" xfId="22765"/>
    <cellStyle name="20% — акцент1 197 4" xfId="42053"/>
    <cellStyle name="20% — акцент1 198" xfId="3457"/>
    <cellStyle name="20% — акцент1 198 2" xfId="13122"/>
    <cellStyle name="20% — акцент1 198 2 2" xfId="32410"/>
    <cellStyle name="20% — акцент1 198 2 3" xfId="51698"/>
    <cellStyle name="20% — акцент1 198 3" xfId="22766"/>
    <cellStyle name="20% — акцент1 198 4" xfId="42054"/>
    <cellStyle name="20% — акцент1 199" xfId="3458"/>
    <cellStyle name="20% — акцент1 199 2" xfId="13123"/>
    <cellStyle name="20% — акцент1 199 2 2" xfId="32411"/>
    <cellStyle name="20% — акцент1 199 2 3" xfId="51699"/>
    <cellStyle name="20% — акцент1 199 3" xfId="22767"/>
    <cellStyle name="20% — акцент1 199 4" xfId="42055"/>
    <cellStyle name="20% - Акцент1 2" xfId="2293"/>
    <cellStyle name="20% — акцент1 2" xfId="2292"/>
    <cellStyle name="20% - Акцент1 2 2" xfId="2294"/>
    <cellStyle name="20% — акцент1 2 2" xfId="3459"/>
    <cellStyle name="20% — акцент1 2 2 2" xfId="13124"/>
    <cellStyle name="20% — акцент1 2 2 2 2" xfId="32412"/>
    <cellStyle name="20% — акцент1 2 2 2 3" xfId="51700"/>
    <cellStyle name="20% — акцент1 2 2 3" xfId="22768"/>
    <cellStyle name="20% — акцент1 2 2 4" xfId="42056"/>
    <cellStyle name="20% — акцент1 2 3" xfId="12834"/>
    <cellStyle name="20% — акцент1 2 3 2" xfId="22482"/>
    <cellStyle name="20% — акцент1 2 3 2 2" xfId="41770"/>
    <cellStyle name="20% — акцент1 2 3 2 3" xfId="61058"/>
    <cellStyle name="20% — акцент1 2 3 3" xfId="32126"/>
    <cellStyle name="20% — акцент1 2 3 4" xfId="51414"/>
    <cellStyle name="20% - Акцент1 2_Жамоат иши 7 та йўналиш)" xfId="2295"/>
    <cellStyle name="20% - Акцент1 20" xfId="3460"/>
    <cellStyle name="20% — акцент1 20" xfId="3461"/>
    <cellStyle name="20% - Акцент1 20 2" xfId="13125"/>
    <cellStyle name="20% — акцент1 20 2" xfId="13126"/>
    <cellStyle name="20% - Акцент1 20 2 2" xfId="32413"/>
    <cellStyle name="20% — акцент1 20 2 2" xfId="32414"/>
    <cellStyle name="20% - Акцент1 20 2 3" xfId="51701"/>
    <cellStyle name="20% — акцент1 20 2 3" xfId="51702"/>
    <cellStyle name="20% - Акцент1 20 3" xfId="22769"/>
    <cellStyle name="20% — акцент1 20 3" xfId="22770"/>
    <cellStyle name="20% - Акцент1 20 4" xfId="42057"/>
    <cellStyle name="20% — акцент1 20 4" xfId="42058"/>
    <cellStyle name="20% — акцент1 200" xfId="3462"/>
    <cellStyle name="20% — акцент1 200 2" xfId="13127"/>
    <cellStyle name="20% — акцент1 200 2 2" xfId="32415"/>
    <cellStyle name="20% — акцент1 200 2 3" xfId="51703"/>
    <cellStyle name="20% — акцент1 200 3" xfId="22771"/>
    <cellStyle name="20% — акцент1 200 4" xfId="42059"/>
    <cellStyle name="20% — акцент1 201" xfId="3463"/>
    <cellStyle name="20% — акцент1 201 2" xfId="13128"/>
    <cellStyle name="20% — акцент1 201 2 2" xfId="32416"/>
    <cellStyle name="20% — акцент1 201 2 3" xfId="51704"/>
    <cellStyle name="20% — акцент1 201 3" xfId="22772"/>
    <cellStyle name="20% — акцент1 201 4" xfId="42060"/>
    <cellStyle name="20% — акцент1 202" xfId="3464"/>
    <cellStyle name="20% — акцент1 202 2" xfId="13129"/>
    <cellStyle name="20% — акцент1 202 2 2" xfId="32417"/>
    <cellStyle name="20% — акцент1 202 2 3" xfId="51705"/>
    <cellStyle name="20% — акцент1 202 3" xfId="22773"/>
    <cellStyle name="20% — акцент1 202 4" xfId="42061"/>
    <cellStyle name="20% — акцент1 203" xfId="3465"/>
    <cellStyle name="20% — акцент1 203 2" xfId="13130"/>
    <cellStyle name="20% — акцент1 203 2 2" xfId="32418"/>
    <cellStyle name="20% — акцент1 203 2 3" xfId="51706"/>
    <cellStyle name="20% — акцент1 203 3" xfId="22774"/>
    <cellStyle name="20% — акцент1 203 4" xfId="42062"/>
    <cellStyle name="20% — акцент1 204" xfId="3466"/>
    <cellStyle name="20% — акцент1 204 2" xfId="13131"/>
    <cellStyle name="20% — акцент1 204 2 2" xfId="32419"/>
    <cellStyle name="20% — акцент1 204 2 3" xfId="51707"/>
    <cellStyle name="20% — акцент1 204 3" xfId="22775"/>
    <cellStyle name="20% — акцент1 204 4" xfId="42063"/>
    <cellStyle name="20% — акцент1 205" xfId="3467"/>
    <cellStyle name="20% — акцент1 205 2" xfId="13132"/>
    <cellStyle name="20% — акцент1 205 2 2" xfId="32420"/>
    <cellStyle name="20% — акцент1 205 2 3" xfId="51708"/>
    <cellStyle name="20% — акцент1 205 3" xfId="22776"/>
    <cellStyle name="20% — акцент1 205 4" xfId="42064"/>
    <cellStyle name="20% — акцент1 206" xfId="3468"/>
    <cellStyle name="20% — акцент1 206 2" xfId="13133"/>
    <cellStyle name="20% — акцент1 206 2 2" xfId="32421"/>
    <cellStyle name="20% — акцент1 206 2 3" xfId="51709"/>
    <cellStyle name="20% — акцент1 206 3" xfId="22777"/>
    <cellStyle name="20% — акцент1 206 4" xfId="42065"/>
    <cellStyle name="20% — акцент1 207" xfId="3469"/>
    <cellStyle name="20% — акцент1 207 2" xfId="13134"/>
    <cellStyle name="20% — акцент1 207 2 2" xfId="32422"/>
    <cellStyle name="20% — акцент1 207 2 3" xfId="51710"/>
    <cellStyle name="20% — акцент1 207 3" xfId="22778"/>
    <cellStyle name="20% — акцент1 207 4" xfId="42066"/>
    <cellStyle name="20% — акцент1 208" xfId="3470"/>
    <cellStyle name="20% — акцент1 208 2" xfId="13135"/>
    <cellStyle name="20% — акцент1 208 2 2" xfId="32423"/>
    <cellStyle name="20% — акцент1 208 2 3" xfId="51711"/>
    <cellStyle name="20% — акцент1 208 3" xfId="22779"/>
    <cellStyle name="20% — акцент1 208 4" xfId="42067"/>
    <cellStyle name="20% — акцент1 209" xfId="3471"/>
    <cellStyle name="20% — акцент1 209 2" xfId="13136"/>
    <cellStyle name="20% — акцент1 209 2 2" xfId="32424"/>
    <cellStyle name="20% — акцент1 209 2 3" xfId="51712"/>
    <cellStyle name="20% — акцент1 209 3" xfId="22780"/>
    <cellStyle name="20% — акцент1 209 4" xfId="42068"/>
    <cellStyle name="20% - Акцент1 21" xfId="3472"/>
    <cellStyle name="20% — акцент1 21" xfId="3473"/>
    <cellStyle name="20% - Акцент1 21 2" xfId="13137"/>
    <cellStyle name="20% — акцент1 21 2" xfId="13138"/>
    <cellStyle name="20% - Акцент1 21 2 2" xfId="32425"/>
    <cellStyle name="20% — акцент1 21 2 2" xfId="32426"/>
    <cellStyle name="20% - Акцент1 21 2 3" xfId="51713"/>
    <cellStyle name="20% — акцент1 21 2 3" xfId="51714"/>
    <cellStyle name="20% - Акцент1 21 3" xfId="22781"/>
    <cellStyle name="20% — акцент1 21 3" xfId="22782"/>
    <cellStyle name="20% - Акцент1 21 4" xfId="42069"/>
    <cellStyle name="20% — акцент1 21 4" xfId="42070"/>
    <cellStyle name="20% — акцент1 210" xfId="3474"/>
    <cellStyle name="20% — акцент1 210 2" xfId="13139"/>
    <cellStyle name="20% — акцент1 210 2 2" xfId="32427"/>
    <cellStyle name="20% — акцент1 210 2 3" xfId="51715"/>
    <cellStyle name="20% — акцент1 210 3" xfId="22783"/>
    <cellStyle name="20% — акцент1 210 4" xfId="42071"/>
    <cellStyle name="20% — акцент1 211" xfId="3475"/>
    <cellStyle name="20% — акцент1 211 2" xfId="13140"/>
    <cellStyle name="20% — акцент1 211 2 2" xfId="32428"/>
    <cellStyle name="20% — акцент1 211 2 3" xfId="51716"/>
    <cellStyle name="20% — акцент1 211 3" xfId="22784"/>
    <cellStyle name="20% — акцент1 211 4" xfId="42072"/>
    <cellStyle name="20% — акцент1 212" xfId="3476"/>
    <cellStyle name="20% — акцент1 212 2" xfId="13141"/>
    <cellStyle name="20% — акцент1 212 2 2" xfId="32429"/>
    <cellStyle name="20% — акцент1 212 2 3" xfId="51717"/>
    <cellStyle name="20% — акцент1 212 3" xfId="22785"/>
    <cellStyle name="20% — акцент1 212 4" xfId="42073"/>
    <cellStyle name="20% — акцент1 213" xfId="3477"/>
    <cellStyle name="20% — акцент1 213 2" xfId="13142"/>
    <cellStyle name="20% — акцент1 213 2 2" xfId="32430"/>
    <cellStyle name="20% — акцент1 213 2 3" xfId="51718"/>
    <cellStyle name="20% — акцент1 213 3" xfId="22786"/>
    <cellStyle name="20% — акцент1 213 4" xfId="42074"/>
    <cellStyle name="20% — акцент1 214" xfId="3478"/>
    <cellStyle name="20% — акцент1 214 2" xfId="13143"/>
    <cellStyle name="20% — акцент1 214 2 2" xfId="32431"/>
    <cellStyle name="20% — акцент1 214 2 3" xfId="51719"/>
    <cellStyle name="20% — акцент1 214 3" xfId="22787"/>
    <cellStyle name="20% — акцент1 214 4" xfId="42075"/>
    <cellStyle name="20% — акцент1 215" xfId="3479"/>
    <cellStyle name="20% — акцент1 215 2" xfId="13144"/>
    <cellStyle name="20% — акцент1 215 2 2" xfId="32432"/>
    <cellStyle name="20% — акцент1 215 2 3" xfId="51720"/>
    <cellStyle name="20% — акцент1 215 3" xfId="22788"/>
    <cellStyle name="20% — акцент1 215 4" xfId="42076"/>
    <cellStyle name="20% — акцент1 216" xfId="3480"/>
    <cellStyle name="20% — акцент1 216 2" xfId="13145"/>
    <cellStyle name="20% — акцент1 216 2 2" xfId="32433"/>
    <cellStyle name="20% — акцент1 216 2 3" xfId="51721"/>
    <cellStyle name="20% — акцент1 216 3" xfId="22789"/>
    <cellStyle name="20% — акцент1 216 4" xfId="42077"/>
    <cellStyle name="20% — акцент1 217" xfId="3481"/>
    <cellStyle name="20% — акцент1 217 2" xfId="13146"/>
    <cellStyle name="20% — акцент1 217 2 2" xfId="32434"/>
    <cellStyle name="20% — акцент1 217 2 3" xfId="51722"/>
    <cellStyle name="20% — акцент1 217 3" xfId="22790"/>
    <cellStyle name="20% — акцент1 217 4" xfId="42078"/>
    <cellStyle name="20% — акцент1 218" xfId="3482"/>
    <cellStyle name="20% — акцент1 218 2" xfId="13147"/>
    <cellStyle name="20% — акцент1 218 2 2" xfId="32435"/>
    <cellStyle name="20% — акцент1 218 2 3" xfId="51723"/>
    <cellStyle name="20% — акцент1 218 3" xfId="22791"/>
    <cellStyle name="20% — акцент1 218 4" xfId="42079"/>
    <cellStyle name="20% — акцент1 219" xfId="3483"/>
    <cellStyle name="20% — акцент1 219 2" xfId="13148"/>
    <cellStyle name="20% — акцент1 219 2 2" xfId="32436"/>
    <cellStyle name="20% — акцент1 219 2 3" xfId="51724"/>
    <cellStyle name="20% — акцент1 219 3" xfId="22792"/>
    <cellStyle name="20% — акцент1 219 4" xfId="42080"/>
    <cellStyle name="20% - Акцент1 22" xfId="3484"/>
    <cellStyle name="20% — акцент1 22" xfId="3485"/>
    <cellStyle name="20% - Акцент1 22 2" xfId="13149"/>
    <cellStyle name="20% — акцент1 22 2" xfId="13150"/>
    <cellStyle name="20% - Акцент1 22 2 2" xfId="32437"/>
    <cellStyle name="20% — акцент1 22 2 2" xfId="32438"/>
    <cellStyle name="20% - Акцент1 22 2 3" xfId="51725"/>
    <cellStyle name="20% — акцент1 22 2 3" xfId="51726"/>
    <cellStyle name="20% - Акцент1 22 3" xfId="22793"/>
    <cellStyle name="20% — акцент1 22 3" xfId="22794"/>
    <cellStyle name="20% - Акцент1 22 4" xfId="42081"/>
    <cellStyle name="20% — акцент1 22 4" xfId="42082"/>
    <cellStyle name="20% — акцент1 220" xfId="3486"/>
    <cellStyle name="20% — акцент1 220 2" xfId="13151"/>
    <cellStyle name="20% — акцент1 220 2 2" xfId="32439"/>
    <cellStyle name="20% — акцент1 220 2 3" xfId="51727"/>
    <cellStyle name="20% — акцент1 220 3" xfId="22795"/>
    <cellStyle name="20% — акцент1 220 4" xfId="42083"/>
    <cellStyle name="20% — акцент1 221" xfId="3487"/>
    <cellStyle name="20% — акцент1 221 2" xfId="13152"/>
    <cellStyle name="20% — акцент1 221 2 2" xfId="32440"/>
    <cellStyle name="20% — акцент1 221 2 3" xfId="51728"/>
    <cellStyle name="20% — акцент1 221 3" xfId="22796"/>
    <cellStyle name="20% — акцент1 221 4" xfId="42084"/>
    <cellStyle name="20% — акцент1 222" xfId="3488"/>
    <cellStyle name="20% — акцент1 222 2" xfId="13153"/>
    <cellStyle name="20% — акцент1 222 2 2" xfId="32441"/>
    <cellStyle name="20% — акцент1 222 2 3" xfId="51729"/>
    <cellStyle name="20% — акцент1 222 3" xfId="22797"/>
    <cellStyle name="20% — акцент1 222 4" xfId="42085"/>
    <cellStyle name="20% — акцент1 223" xfId="3489"/>
    <cellStyle name="20% — акцент1 223 2" xfId="13154"/>
    <cellStyle name="20% — акцент1 223 2 2" xfId="32442"/>
    <cellStyle name="20% — акцент1 223 2 3" xfId="51730"/>
    <cellStyle name="20% — акцент1 223 3" xfId="22798"/>
    <cellStyle name="20% — акцент1 223 4" xfId="42086"/>
    <cellStyle name="20% — акцент1 224" xfId="3490"/>
    <cellStyle name="20% — акцент1 224 2" xfId="13155"/>
    <cellStyle name="20% — акцент1 224 2 2" xfId="32443"/>
    <cellStyle name="20% — акцент1 224 2 3" xfId="51731"/>
    <cellStyle name="20% — акцент1 224 3" xfId="22799"/>
    <cellStyle name="20% — акцент1 224 4" xfId="42087"/>
    <cellStyle name="20% — акцент1 225" xfId="3491"/>
    <cellStyle name="20% — акцент1 225 2" xfId="13156"/>
    <cellStyle name="20% — акцент1 225 2 2" xfId="32444"/>
    <cellStyle name="20% — акцент1 225 2 3" xfId="51732"/>
    <cellStyle name="20% — акцент1 225 3" xfId="22800"/>
    <cellStyle name="20% — акцент1 225 4" xfId="42088"/>
    <cellStyle name="20% — акцент1 226" xfId="3492"/>
    <cellStyle name="20% — акцент1 226 2" xfId="13157"/>
    <cellStyle name="20% — акцент1 226 2 2" xfId="32445"/>
    <cellStyle name="20% — акцент1 226 2 3" xfId="51733"/>
    <cellStyle name="20% — акцент1 226 3" xfId="22801"/>
    <cellStyle name="20% — акцент1 226 4" xfId="42089"/>
    <cellStyle name="20% — акцент1 227" xfId="3493"/>
    <cellStyle name="20% — акцент1 227 2" xfId="13158"/>
    <cellStyle name="20% — акцент1 227 2 2" xfId="32446"/>
    <cellStyle name="20% — акцент1 227 2 3" xfId="51734"/>
    <cellStyle name="20% — акцент1 227 3" xfId="22802"/>
    <cellStyle name="20% — акцент1 227 4" xfId="42090"/>
    <cellStyle name="20% — акцент1 228" xfId="3494"/>
    <cellStyle name="20% — акцент1 228 2" xfId="13159"/>
    <cellStyle name="20% — акцент1 228 2 2" xfId="32447"/>
    <cellStyle name="20% — акцент1 228 2 3" xfId="51735"/>
    <cellStyle name="20% — акцент1 228 3" xfId="22803"/>
    <cellStyle name="20% — акцент1 228 4" xfId="42091"/>
    <cellStyle name="20% — акцент1 229" xfId="3495"/>
    <cellStyle name="20% — акцент1 229 2" xfId="13160"/>
    <cellStyle name="20% — акцент1 229 2 2" xfId="32448"/>
    <cellStyle name="20% — акцент1 229 2 3" xfId="51736"/>
    <cellStyle name="20% — акцент1 229 3" xfId="22804"/>
    <cellStyle name="20% — акцент1 229 4" xfId="42092"/>
    <cellStyle name="20% - Акцент1 23" xfId="3496"/>
    <cellStyle name="20% — акцент1 23" xfId="3497"/>
    <cellStyle name="20% - Акцент1 23 2" xfId="13161"/>
    <cellStyle name="20% — акцент1 23 2" xfId="13162"/>
    <cellStyle name="20% - Акцент1 23 2 2" xfId="32449"/>
    <cellStyle name="20% — акцент1 23 2 2" xfId="32450"/>
    <cellStyle name="20% - Акцент1 23 2 3" xfId="51737"/>
    <cellStyle name="20% — акцент1 23 2 3" xfId="51738"/>
    <cellStyle name="20% - Акцент1 23 3" xfId="22805"/>
    <cellStyle name="20% — акцент1 23 3" xfId="22806"/>
    <cellStyle name="20% - Акцент1 23 4" xfId="42093"/>
    <cellStyle name="20% — акцент1 23 4" xfId="42094"/>
    <cellStyle name="20% — акцент1 230" xfId="3498"/>
    <cellStyle name="20% — акцент1 230 2" xfId="13163"/>
    <cellStyle name="20% — акцент1 230 2 2" xfId="32451"/>
    <cellStyle name="20% — акцент1 230 2 3" xfId="51739"/>
    <cellStyle name="20% — акцент1 230 3" xfId="22807"/>
    <cellStyle name="20% — акцент1 230 4" xfId="42095"/>
    <cellStyle name="20% — акцент1 231" xfId="3499"/>
    <cellStyle name="20% — акцент1 231 2" xfId="13164"/>
    <cellStyle name="20% — акцент1 231 2 2" xfId="32452"/>
    <cellStyle name="20% — акцент1 231 2 3" xfId="51740"/>
    <cellStyle name="20% — акцент1 231 3" xfId="22808"/>
    <cellStyle name="20% — акцент1 231 4" xfId="42096"/>
    <cellStyle name="20% — акцент1 232" xfId="3500"/>
    <cellStyle name="20% — акцент1 232 2" xfId="13165"/>
    <cellStyle name="20% — акцент1 232 2 2" xfId="32453"/>
    <cellStyle name="20% — акцент1 232 2 3" xfId="51741"/>
    <cellStyle name="20% — акцент1 232 3" xfId="22809"/>
    <cellStyle name="20% — акцент1 232 4" xfId="42097"/>
    <cellStyle name="20% — акцент1 233" xfId="3501"/>
    <cellStyle name="20% — акцент1 233 2" xfId="13166"/>
    <cellStyle name="20% — акцент1 233 2 2" xfId="32454"/>
    <cellStyle name="20% — акцент1 233 2 3" xfId="51742"/>
    <cellStyle name="20% — акцент1 233 3" xfId="22810"/>
    <cellStyle name="20% — акцент1 233 4" xfId="42098"/>
    <cellStyle name="20% — акцент1 234" xfId="3502"/>
    <cellStyle name="20% — акцент1 234 2" xfId="13167"/>
    <cellStyle name="20% — акцент1 234 2 2" xfId="32455"/>
    <cellStyle name="20% — акцент1 234 2 3" xfId="51743"/>
    <cellStyle name="20% — акцент1 234 3" xfId="22811"/>
    <cellStyle name="20% — акцент1 234 4" xfId="42099"/>
    <cellStyle name="20% — акцент1 235" xfId="3503"/>
    <cellStyle name="20% — акцент1 235 2" xfId="13168"/>
    <cellStyle name="20% — акцент1 235 2 2" xfId="32456"/>
    <cellStyle name="20% — акцент1 235 2 3" xfId="51744"/>
    <cellStyle name="20% — акцент1 235 3" xfId="22812"/>
    <cellStyle name="20% — акцент1 235 4" xfId="42100"/>
    <cellStyle name="20% — акцент1 236" xfId="3504"/>
    <cellStyle name="20% — акцент1 236 2" xfId="13169"/>
    <cellStyle name="20% — акцент1 236 2 2" xfId="32457"/>
    <cellStyle name="20% — акцент1 236 2 3" xfId="51745"/>
    <cellStyle name="20% — акцент1 236 3" xfId="22813"/>
    <cellStyle name="20% — акцент1 236 4" xfId="42101"/>
    <cellStyle name="20% — акцент1 237" xfId="3505"/>
    <cellStyle name="20% — акцент1 237 2" xfId="13170"/>
    <cellStyle name="20% — акцент1 237 2 2" xfId="32458"/>
    <cellStyle name="20% — акцент1 237 2 3" xfId="51746"/>
    <cellStyle name="20% — акцент1 237 3" xfId="22814"/>
    <cellStyle name="20% — акцент1 237 4" xfId="42102"/>
    <cellStyle name="20% — акцент1 238" xfId="3506"/>
    <cellStyle name="20% — акцент1 238 2" xfId="13171"/>
    <cellStyle name="20% — акцент1 238 2 2" xfId="32459"/>
    <cellStyle name="20% — акцент1 238 2 3" xfId="51747"/>
    <cellStyle name="20% — акцент1 238 3" xfId="22815"/>
    <cellStyle name="20% — акцент1 238 4" xfId="42103"/>
    <cellStyle name="20% — акцент1 239" xfId="3507"/>
    <cellStyle name="20% — акцент1 239 2" xfId="13172"/>
    <cellStyle name="20% — акцент1 239 2 2" xfId="32460"/>
    <cellStyle name="20% — акцент1 239 2 3" xfId="51748"/>
    <cellStyle name="20% — акцент1 239 3" xfId="22816"/>
    <cellStyle name="20% — акцент1 239 4" xfId="42104"/>
    <cellStyle name="20% - Акцент1 24" xfId="3508"/>
    <cellStyle name="20% — акцент1 24" xfId="3509"/>
    <cellStyle name="20% - Акцент1 24 2" xfId="13173"/>
    <cellStyle name="20% — акцент1 24 2" xfId="13174"/>
    <cellStyle name="20% - Акцент1 24 2 2" xfId="32461"/>
    <cellStyle name="20% — акцент1 24 2 2" xfId="32462"/>
    <cellStyle name="20% - Акцент1 24 2 3" xfId="51749"/>
    <cellStyle name="20% — акцент1 24 2 3" xfId="51750"/>
    <cellStyle name="20% - Акцент1 24 3" xfId="22817"/>
    <cellStyle name="20% — акцент1 24 3" xfId="22818"/>
    <cellStyle name="20% - Акцент1 24 4" xfId="42105"/>
    <cellStyle name="20% — акцент1 24 4" xfId="42106"/>
    <cellStyle name="20% — акцент1 240" xfId="3510"/>
    <cellStyle name="20% — акцент1 240 2" xfId="13175"/>
    <cellStyle name="20% — акцент1 240 2 2" xfId="32463"/>
    <cellStyle name="20% — акцент1 240 2 3" xfId="51751"/>
    <cellStyle name="20% — акцент1 240 3" xfId="22819"/>
    <cellStyle name="20% — акцент1 240 4" xfId="42107"/>
    <cellStyle name="20% — акцент1 241" xfId="3511"/>
    <cellStyle name="20% — акцент1 241 2" xfId="13176"/>
    <cellStyle name="20% — акцент1 241 2 2" xfId="32464"/>
    <cellStyle name="20% — акцент1 241 2 3" xfId="51752"/>
    <cellStyle name="20% — акцент1 241 3" xfId="22820"/>
    <cellStyle name="20% — акцент1 241 4" xfId="42108"/>
    <cellStyle name="20% — акцент1 242" xfId="3512"/>
    <cellStyle name="20% — акцент1 242 2" xfId="13177"/>
    <cellStyle name="20% — акцент1 242 2 2" xfId="32465"/>
    <cellStyle name="20% — акцент1 242 2 3" xfId="51753"/>
    <cellStyle name="20% — акцент1 242 3" xfId="22821"/>
    <cellStyle name="20% — акцент1 242 4" xfId="42109"/>
    <cellStyle name="20% — акцент1 243" xfId="3513"/>
    <cellStyle name="20% — акцент1 243 2" xfId="13178"/>
    <cellStyle name="20% — акцент1 243 2 2" xfId="32466"/>
    <cellStyle name="20% — акцент1 243 2 3" xfId="51754"/>
    <cellStyle name="20% — акцент1 243 3" xfId="22822"/>
    <cellStyle name="20% — акцент1 243 4" xfId="42110"/>
    <cellStyle name="20% — акцент1 244" xfId="3514"/>
    <cellStyle name="20% — акцент1 244 2" xfId="13179"/>
    <cellStyle name="20% — акцент1 244 2 2" xfId="32467"/>
    <cellStyle name="20% — акцент1 244 2 3" xfId="51755"/>
    <cellStyle name="20% — акцент1 244 3" xfId="22823"/>
    <cellStyle name="20% — акцент1 244 4" xfId="42111"/>
    <cellStyle name="20% — акцент1 245" xfId="3515"/>
    <cellStyle name="20% — акцент1 245 2" xfId="13180"/>
    <cellStyle name="20% — акцент1 245 2 2" xfId="32468"/>
    <cellStyle name="20% — акцент1 245 2 3" xfId="51756"/>
    <cellStyle name="20% — акцент1 245 3" xfId="22824"/>
    <cellStyle name="20% — акцент1 245 4" xfId="42112"/>
    <cellStyle name="20% — акцент1 246" xfId="3516"/>
    <cellStyle name="20% — акцент1 246 2" xfId="13181"/>
    <cellStyle name="20% — акцент1 246 2 2" xfId="32469"/>
    <cellStyle name="20% — акцент1 246 2 3" xfId="51757"/>
    <cellStyle name="20% — акцент1 246 3" xfId="22825"/>
    <cellStyle name="20% — акцент1 246 4" xfId="42113"/>
    <cellStyle name="20% — акцент1 247" xfId="3517"/>
    <cellStyle name="20% — акцент1 247 2" xfId="13182"/>
    <cellStyle name="20% — акцент1 247 2 2" xfId="32470"/>
    <cellStyle name="20% — акцент1 247 2 3" xfId="51758"/>
    <cellStyle name="20% — акцент1 247 3" xfId="22826"/>
    <cellStyle name="20% — акцент1 247 4" xfId="42114"/>
    <cellStyle name="20% — акцент1 248" xfId="3518"/>
    <cellStyle name="20% — акцент1 248 2" xfId="13183"/>
    <cellStyle name="20% — акцент1 248 2 2" xfId="32471"/>
    <cellStyle name="20% — акцент1 248 2 3" xfId="51759"/>
    <cellStyle name="20% — акцент1 248 3" xfId="22827"/>
    <cellStyle name="20% — акцент1 248 4" xfId="42115"/>
    <cellStyle name="20% — акцент1 249" xfId="3519"/>
    <cellStyle name="20% — акцент1 249 2" xfId="13184"/>
    <cellStyle name="20% — акцент1 249 2 2" xfId="32472"/>
    <cellStyle name="20% — акцент1 249 2 3" xfId="51760"/>
    <cellStyle name="20% — акцент1 249 3" xfId="22828"/>
    <cellStyle name="20% — акцент1 249 4" xfId="42116"/>
    <cellStyle name="20% - Акцент1 25" xfId="3520"/>
    <cellStyle name="20% — акцент1 25" xfId="3521"/>
    <cellStyle name="20% - Акцент1 25 2" xfId="13185"/>
    <cellStyle name="20% — акцент1 25 2" xfId="13186"/>
    <cellStyle name="20% - Акцент1 25 2 2" xfId="32473"/>
    <cellStyle name="20% — акцент1 25 2 2" xfId="32474"/>
    <cellStyle name="20% - Акцент1 25 2 3" xfId="51761"/>
    <cellStyle name="20% — акцент1 25 2 3" xfId="51762"/>
    <cellStyle name="20% - Акцент1 25 3" xfId="22829"/>
    <cellStyle name="20% — акцент1 25 3" xfId="22830"/>
    <cellStyle name="20% - Акцент1 25 4" xfId="42117"/>
    <cellStyle name="20% — акцент1 25 4" xfId="42118"/>
    <cellStyle name="20% — акцент1 250" xfId="3522"/>
    <cellStyle name="20% — акцент1 250 2" xfId="13187"/>
    <cellStyle name="20% — акцент1 250 2 2" xfId="32475"/>
    <cellStyle name="20% — акцент1 250 2 3" xfId="51763"/>
    <cellStyle name="20% — акцент1 250 3" xfId="22831"/>
    <cellStyle name="20% — акцент1 250 4" xfId="42119"/>
    <cellStyle name="20% — акцент1 251" xfId="3523"/>
    <cellStyle name="20% — акцент1 251 2" xfId="13188"/>
    <cellStyle name="20% — акцент1 251 2 2" xfId="32476"/>
    <cellStyle name="20% — акцент1 251 2 3" xfId="51764"/>
    <cellStyle name="20% — акцент1 251 3" xfId="22832"/>
    <cellStyle name="20% — акцент1 251 4" xfId="42120"/>
    <cellStyle name="20% — акцент1 252" xfId="3524"/>
    <cellStyle name="20% — акцент1 252 2" xfId="13189"/>
    <cellStyle name="20% — акцент1 252 2 2" xfId="32477"/>
    <cellStyle name="20% — акцент1 252 2 3" xfId="51765"/>
    <cellStyle name="20% — акцент1 252 3" xfId="22833"/>
    <cellStyle name="20% — акцент1 252 4" xfId="42121"/>
    <cellStyle name="20% — акцент1 253" xfId="3525"/>
    <cellStyle name="20% — акцент1 253 2" xfId="13190"/>
    <cellStyle name="20% — акцент1 253 2 2" xfId="32478"/>
    <cellStyle name="20% — акцент1 253 2 3" xfId="51766"/>
    <cellStyle name="20% — акцент1 253 3" xfId="22834"/>
    <cellStyle name="20% — акцент1 253 4" xfId="42122"/>
    <cellStyle name="20% — акцент1 254" xfId="3526"/>
    <cellStyle name="20% — акцент1 254 2" xfId="13191"/>
    <cellStyle name="20% — акцент1 254 2 2" xfId="32479"/>
    <cellStyle name="20% — акцент1 254 2 3" xfId="51767"/>
    <cellStyle name="20% — акцент1 254 3" xfId="22835"/>
    <cellStyle name="20% — акцент1 254 4" xfId="42123"/>
    <cellStyle name="20% — акцент1 255" xfId="3527"/>
    <cellStyle name="20% — акцент1 255 2" xfId="13192"/>
    <cellStyle name="20% — акцент1 255 2 2" xfId="32480"/>
    <cellStyle name="20% — акцент1 255 2 3" xfId="51768"/>
    <cellStyle name="20% — акцент1 255 3" xfId="22836"/>
    <cellStyle name="20% — акцент1 255 4" xfId="42124"/>
    <cellStyle name="20% — акцент1 256" xfId="3528"/>
    <cellStyle name="20% — акцент1 256 2" xfId="13193"/>
    <cellStyle name="20% — акцент1 256 2 2" xfId="32481"/>
    <cellStyle name="20% — акцент1 256 2 3" xfId="51769"/>
    <cellStyle name="20% — акцент1 256 3" xfId="22837"/>
    <cellStyle name="20% — акцент1 256 4" xfId="42125"/>
    <cellStyle name="20% — акцент1 257" xfId="3529"/>
    <cellStyle name="20% — акцент1 257 2" xfId="13194"/>
    <cellStyle name="20% — акцент1 257 2 2" xfId="32482"/>
    <cellStyle name="20% — акцент1 257 2 3" xfId="51770"/>
    <cellStyle name="20% — акцент1 257 3" xfId="22838"/>
    <cellStyle name="20% — акцент1 257 4" xfId="42126"/>
    <cellStyle name="20% — акцент1 258" xfId="3530"/>
    <cellStyle name="20% — акцент1 258 2" xfId="13195"/>
    <cellStyle name="20% — акцент1 258 2 2" xfId="32483"/>
    <cellStyle name="20% — акцент1 258 2 3" xfId="51771"/>
    <cellStyle name="20% — акцент1 258 3" xfId="22839"/>
    <cellStyle name="20% — акцент1 258 4" xfId="42127"/>
    <cellStyle name="20% — акцент1 259" xfId="3531"/>
    <cellStyle name="20% — акцент1 259 2" xfId="13196"/>
    <cellStyle name="20% — акцент1 259 2 2" xfId="32484"/>
    <cellStyle name="20% — акцент1 259 2 3" xfId="51772"/>
    <cellStyle name="20% — акцент1 259 3" xfId="22840"/>
    <cellStyle name="20% — акцент1 259 4" xfId="42128"/>
    <cellStyle name="20% - Акцент1 26" xfId="3532"/>
    <cellStyle name="20% — акцент1 26" xfId="3533"/>
    <cellStyle name="20% - Акцент1 26 2" xfId="13197"/>
    <cellStyle name="20% — акцент1 26 2" xfId="13198"/>
    <cellStyle name="20% - Акцент1 26 2 2" xfId="32485"/>
    <cellStyle name="20% — акцент1 26 2 2" xfId="32486"/>
    <cellStyle name="20% - Акцент1 26 2 3" xfId="51773"/>
    <cellStyle name="20% — акцент1 26 2 3" xfId="51774"/>
    <cellStyle name="20% - Акцент1 26 3" xfId="22841"/>
    <cellStyle name="20% — акцент1 26 3" xfId="22842"/>
    <cellStyle name="20% - Акцент1 26 4" xfId="42129"/>
    <cellStyle name="20% — акцент1 26 4" xfId="42130"/>
    <cellStyle name="20% — акцент1 260" xfId="3534"/>
    <cellStyle name="20% — акцент1 260 2" xfId="13199"/>
    <cellStyle name="20% — акцент1 260 2 2" xfId="32487"/>
    <cellStyle name="20% — акцент1 260 2 3" xfId="51775"/>
    <cellStyle name="20% — акцент1 260 3" xfId="22843"/>
    <cellStyle name="20% — акцент1 260 4" xfId="42131"/>
    <cellStyle name="20% — акцент1 261" xfId="3535"/>
    <cellStyle name="20% — акцент1 261 2" xfId="13200"/>
    <cellStyle name="20% — акцент1 261 2 2" xfId="32488"/>
    <cellStyle name="20% — акцент1 261 2 3" xfId="51776"/>
    <cellStyle name="20% — акцент1 261 3" xfId="22844"/>
    <cellStyle name="20% — акцент1 261 4" xfId="42132"/>
    <cellStyle name="20% — акцент1 262" xfId="3536"/>
    <cellStyle name="20% — акцент1 262 2" xfId="13201"/>
    <cellStyle name="20% — акцент1 262 2 2" xfId="32489"/>
    <cellStyle name="20% — акцент1 262 2 3" xfId="51777"/>
    <cellStyle name="20% — акцент1 262 3" xfId="22845"/>
    <cellStyle name="20% — акцент1 262 4" xfId="42133"/>
    <cellStyle name="20% — акцент1 263" xfId="3537"/>
    <cellStyle name="20% — акцент1 263 2" xfId="13202"/>
    <cellStyle name="20% — акцент1 263 2 2" xfId="32490"/>
    <cellStyle name="20% — акцент1 263 2 3" xfId="51778"/>
    <cellStyle name="20% — акцент1 263 3" xfId="22846"/>
    <cellStyle name="20% — акцент1 263 4" xfId="42134"/>
    <cellStyle name="20% — акцент1 264" xfId="3538"/>
    <cellStyle name="20% — акцент1 264 2" xfId="13203"/>
    <cellStyle name="20% — акцент1 264 2 2" xfId="32491"/>
    <cellStyle name="20% — акцент1 264 2 3" xfId="51779"/>
    <cellStyle name="20% — акцент1 264 3" xfId="22847"/>
    <cellStyle name="20% — акцент1 264 4" xfId="42135"/>
    <cellStyle name="20% — акцент1 265" xfId="3539"/>
    <cellStyle name="20% — акцент1 265 2" xfId="13204"/>
    <cellStyle name="20% — акцент1 265 2 2" xfId="32492"/>
    <cellStyle name="20% — акцент1 265 2 3" xfId="51780"/>
    <cellStyle name="20% — акцент1 265 3" xfId="22848"/>
    <cellStyle name="20% — акцент1 265 4" xfId="42136"/>
    <cellStyle name="20% — акцент1 266" xfId="3540"/>
    <cellStyle name="20% — акцент1 266 2" xfId="13205"/>
    <cellStyle name="20% — акцент1 266 2 2" xfId="32493"/>
    <cellStyle name="20% — акцент1 266 2 3" xfId="51781"/>
    <cellStyle name="20% — акцент1 266 3" xfId="22849"/>
    <cellStyle name="20% — акцент1 266 4" xfId="42137"/>
    <cellStyle name="20% — акцент1 267" xfId="3541"/>
    <cellStyle name="20% — акцент1 267 2" xfId="13206"/>
    <cellStyle name="20% — акцент1 267 2 2" xfId="32494"/>
    <cellStyle name="20% — акцент1 267 2 3" xfId="51782"/>
    <cellStyle name="20% — акцент1 267 3" xfId="22850"/>
    <cellStyle name="20% — акцент1 267 4" xfId="42138"/>
    <cellStyle name="20% — акцент1 268" xfId="3542"/>
    <cellStyle name="20% — акцент1 268 2" xfId="13207"/>
    <cellStyle name="20% — акцент1 268 2 2" xfId="32495"/>
    <cellStyle name="20% — акцент1 268 2 3" xfId="51783"/>
    <cellStyle name="20% — акцент1 268 3" xfId="22851"/>
    <cellStyle name="20% — акцент1 268 4" xfId="42139"/>
    <cellStyle name="20% — акцент1 269" xfId="3543"/>
    <cellStyle name="20% — акцент1 269 2" xfId="13208"/>
    <cellStyle name="20% — акцент1 269 2 2" xfId="32496"/>
    <cellStyle name="20% — акцент1 269 2 3" xfId="51784"/>
    <cellStyle name="20% — акцент1 269 3" xfId="22852"/>
    <cellStyle name="20% — акцент1 269 4" xfId="42140"/>
    <cellStyle name="20% - Акцент1 27" xfId="3544"/>
    <cellStyle name="20% — акцент1 27" xfId="3545"/>
    <cellStyle name="20% - Акцент1 27 2" xfId="13209"/>
    <cellStyle name="20% — акцент1 27 2" xfId="13210"/>
    <cellStyle name="20% - Акцент1 27 2 2" xfId="32497"/>
    <cellStyle name="20% — акцент1 27 2 2" xfId="32498"/>
    <cellStyle name="20% - Акцент1 27 2 3" xfId="51785"/>
    <cellStyle name="20% — акцент1 27 2 3" xfId="51786"/>
    <cellStyle name="20% - Акцент1 27 3" xfId="22853"/>
    <cellStyle name="20% — акцент1 27 3" xfId="22854"/>
    <cellStyle name="20% - Акцент1 27 4" xfId="42141"/>
    <cellStyle name="20% — акцент1 27 4" xfId="42142"/>
    <cellStyle name="20% — акцент1 270" xfId="3546"/>
    <cellStyle name="20% — акцент1 270 2" xfId="13211"/>
    <cellStyle name="20% — акцент1 270 2 2" xfId="32499"/>
    <cellStyle name="20% — акцент1 270 2 3" xfId="51787"/>
    <cellStyle name="20% — акцент1 270 3" xfId="22855"/>
    <cellStyle name="20% — акцент1 270 4" xfId="42143"/>
    <cellStyle name="20% — акцент1 271" xfId="3547"/>
    <cellStyle name="20% — акцент1 271 2" xfId="13212"/>
    <cellStyle name="20% — акцент1 271 2 2" xfId="32500"/>
    <cellStyle name="20% — акцент1 271 2 3" xfId="51788"/>
    <cellStyle name="20% — акцент1 271 3" xfId="22856"/>
    <cellStyle name="20% — акцент1 271 4" xfId="42144"/>
    <cellStyle name="20% — акцент1 272" xfId="3548"/>
    <cellStyle name="20% — акцент1 272 2" xfId="13213"/>
    <cellStyle name="20% — акцент1 272 2 2" xfId="32501"/>
    <cellStyle name="20% — акцент1 272 2 3" xfId="51789"/>
    <cellStyle name="20% — акцент1 272 3" xfId="22857"/>
    <cellStyle name="20% — акцент1 272 4" xfId="42145"/>
    <cellStyle name="20% — акцент1 273" xfId="3549"/>
    <cellStyle name="20% — акцент1 273 2" xfId="13214"/>
    <cellStyle name="20% — акцент1 273 2 2" xfId="32502"/>
    <cellStyle name="20% — акцент1 273 2 3" xfId="51790"/>
    <cellStyle name="20% — акцент1 273 3" xfId="22858"/>
    <cellStyle name="20% — акцент1 273 4" xfId="42146"/>
    <cellStyle name="20% — акцент1 274" xfId="3550"/>
    <cellStyle name="20% — акцент1 274 2" xfId="13215"/>
    <cellStyle name="20% — акцент1 274 2 2" xfId="32503"/>
    <cellStyle name="20% — акцент1 274 2 3" xfId="51791"/>
    <cellStyle name="20% — акцент1 274 3" xfId="22859"/>
    <cellStyle name="20% — акцент1 274 4" xfId="42147"/>
    <cellStyle name="20% — акцент1 275" xfId="3551"/>
    <cellStyle name="20% — акцент1 275 2" xfId="13216"/>
    <cellStyle name="20% — акцент1 275 2 2" xfId="32504"/>
    <cellStyle name="20% — акцент1 275 2 3" xfId="51792"/>
    <cellStyle name="20% — акцент1 275 3" xfId="22860"/>
    <cellStyle name="20% — акцент1 275 4" xfId="42148"/>
    <cellStyle name="20% — акцент1 276" xfId="3552"/>
    <cellStyle name="20% — акцент1 276 2" xfId="13217"/>
    <cellStyle name="20% — акцент1 276 2 2" xfId="32505"/>
    <cellStyle name="20% — акцент1 276 2 3" xfId="51793"/>
    <cellStyle name="20% — акцент1 276 3" xfId="22861"/>
    <cellStyle name="20% — акцент1 276 4" xfId="42149"/>
    <cellStyle name="20% — акцент1 277" xfId="3553"/>
    <cellStyle name="20% — акцент1 277 2" xfId="13218"/>
    <cellStyle name="20% — акцент1 277 2 2" xfId="32506"/>
    <cellStyle name="20% — акцент1 277 2 3" xfId="51794"/>
    <cellStyle name="20% — акцент1 277 3" xfId="22862"/>
    <cellStyle name="20% — акцент1 277 4" xfId="42150"/>
    <cellStyle name="20% — акцент1 278" xfId="3554"/>
    <cellStyle name="20% — акцент1 278 2" xfId="13219"/>
    <cellStyle name="20% — акцент1 278 2 2" xfId="32507"/>
    <cellStyle name="20% — акцент1 278 2 3" xfId="51795"/>
    <cellStyle name="20% — акцент1 278 3" xfId="22863"/>
    <cellStyle name="20% — акцент1 278 4" xfId="42151"/>
    <cellStyle name="20% — акцент1 279" xfId="3555"/>
    <cellStyle name="20% — акцент1 279 2" xfId="13220"/>
    <cellStyle name="20% — акцент1 279 2 2" xfId="32508"/>
    <cellStyle name="20% — акцент1 279 2 3" xfId="51796"/>
    <cellStyle name="20% — акцент1 279 3" xfId="22864"/>
    <cellStyle name="20% — акцент1 279 4" xfId="42152"/>
    <cellStyle name="20% - Акцент1 28" xfId="3556"/>
    <cellStyle name="20% — акцент1 28" xfId="3557"/>
    <cellStyle name="20% - Акцент1 28 2" xfId="13221"/>
    <cellStyle name="20% — акцент1 28 2" xfId="13222"/>
    <cellStyle name="20% - Акцент1 28 2 2" xfId="32509"/>
    <cellStyle name="20% — акцент1 28 2 2" xfId="32510"/>
    <cellStyle name="20% - Акцент1 28 2 3" xfId="51797"/>
    <cellStyle name="20% — акцент1 28 2 3" xfId="51798"/>
    <cellStyle name="20% - Акцент1 28 3" xfId="22865"/>
    <cellStyle name="20% — акцент1 28 3" xfId="22866"/>
    <cellStyle name="20% - Акцент1 28 4" xfId="42153"/>
    <cellStyle name="20% — акцент1 28 4" xfId="42154"/>
    <cellStyle name="20% — акцент1 280" xfId="3558"/>
    <cellStyle name="20% — акцент1 280 2" xfId="13223"/>
    <cellStyle name="20% — акцент1 280 2 2" xfId="32511"/>
    <cellStyle name="20% — акцент1 280 2 3" xfId="51799"/>
    <cellStyle name="20% — акцент1 280 3" xfId="22867"/>
    <cellStyle name="20% — акцент1 280 4" xfId="42155"/>
    <cellStyle name="20% — акцент1 281" xfId="3559"/>
    <cellStyle name="20% — акцент1 281 2" xfId="13224"/>
    <cellStyle name="20% — акцент1 281 2 2" xfId="32512"/>
    <cellStyle name="20% — акцент1 281 2 3" xfId="51800"/>
    <cellStyle name="20% — акцент1 281 3" xfId="22868"/>
    <cellStyle name="20% — акцент1 281 4" xfId="42156"/>
    <cellStyle name="20% — акцент1 282" xfId="3560"/>
    <cellStyle name="20% — акцент1 282 2" xfId="13225"/>
    <cellStyle name="20% — акцент1 282 2 2" xfId="32513"/>
    <cellStyle name="20% — акцент1 282 2 3" xfId="51801"/>
    <cellStyle name="20% — акцент1 282 3" xfId="22869"/>
    <cellStyle name="20% — акцент1 282 4" xfId="42157"/>
    <cellStyle name="20% — акцент1 283" xfId="3561"/>
    <cellStyle name="20% — акцент1 283 2" xfId="13226"/>
    <cellStyle name="20% — акцент1 283 2 2" xfId="32514"/>
    <cellStyle name="20% — акцент1 283 2 3" xfId="51802"/>
    <cellStyle name="20% — акцент1 283 3" xfId="22870"/>
    <cellStyle name="20% — акцент1 283 4" xfId="42158"/>
    <cellStyle name="20% — акцент1 284" xfId="3562"/>
    <cellStyle name="20% — акцент1 284 2" xfId="13227"/>
    <cellStyle name="20% — акцент1 284 2 2" xfId="32515"/>
    <cellStyle name="20% — акцент1 284 2 3" xfId="51803"/>
    <cellStyle name="20% — акцент1 284 3" xfId="22871"/>
    <cellStyle name="20% — акцент1 284 4" xfId="42159"/>
    <cellStyle name="20% — акцент1 285" xfId="3563"/>
    <cellStyle name="20% — акцент1 285 2" xfId="13228"/>
    <cellStyle name="20% — акцент1 285 2 2" xfId="32516"/>
    <cellStyle name="20% — акцент1 285 2 3" xfId="51804"/>
    <cellStyle name="20% — акцент1 285 3" xfId="22872"/>
    <cellStyle name="20% — акцент1 285 4" xfId="42160"/>
    <cellStyle name="20% — акцент1 286" xfId="3564"/>
    <cellStyle name="20% — акцент1 286 2" xfId="13229"/>
    <cellStyle name="20% — акцент1 286 2 2" xfId="32517"/>
    <cellStyle name="20% — акцент1 286 2 3" xfId="51805"/>
    <cellStyle name="20% — акцент1 286 3" xfId="22873"/>
    <cellStyle name="20% — акцент1 286 4" xfId="42161"/>
    <cellStyle name="20% — акцент1 287" xfId="3565"/>
    <cellStyle name="20% — акцент1 287 2" xfId="13230"/>
    <cellStyle name="20% — акцент1 287 2 2" xfId="32518"/>
    <cellStyle name="20% — акцент1 287 2 3" xfId="51806"/>
    <cellStyle name="20% — акцент1 287 3" xfId="22874"/>
    <cellStyle name="20% — акцент1 287 4" xfId="42162"/>
    <cellStyle name="20% — акцент1 288" xfId="3566"/>
    <cellStyle name="20% — акцент1 288 2" xfId="13231"/>
    <cellStyle name="20% — акцент1 288 2 2" xfId="32519"/>
    <cellStyle name="20% — акцент1 288 2 3" xfId="51807"/>
    <cellStyle name="20% — акцент1 288 3" xfId="22875"/>
    <cellStyle name="20% — акцент1 288 4" xfId="42163"/>
    <cellStyle name="20% — акцент1 289" xfId="3567"/>
    <cellStyle name="20% — акцент1 289 2" xfId="13232"/>
    <cellStyle name="20% — акцент1 289 2 2" xfId="32520"/>
    <cellStyle name="20% — акцент1 289 2 3" xfId="51808"/>
    <cellStyle name="20% — акцент1 289 3" xfId="22876"/>
    <cellStyle name="20% — акцент1 289 4" xfId="42164"/>
    <cellStyle name="20% - Акцент1 29" xfId="3568"/>
    <cellStyle name="20% — акцент1 29" xfId="3569"/>
    <cellStyle name="20% - Акцент1 29 2" xfId="13233"/>
    <cellStyle name="20% — акцент1 29 2" xfId="13234"/>
    <cellStyle name="20% - Акцент1 29 2 2" xfId="32521"/>
    <cellStyle name="20% — акцент1 29 2 2" xfId="32522"/>
    <cellStyle name="20% - Акцент1 29 2 3" xfId="51809"/>
    <cellStyle name="20% — акцент1 29 2 3" xfId="51810"/>
    <cellStyle name="20% - Акцент1 29 3" xfId="22877"/>
    <cellStyle name="20% — акцент1 29 3" xfId="22878"/>
    <cellStyle name="20% - Акцент1 29 4" xfId="42165"/>
    <cellStyle name="20% — акцент1 29 4" xfId="42166"/>
    <cellStyle name="20% — акцент1 290" xfId="3570"/>
    <cellStyle name="20% — акцент1 290 2" xfId="13235"/>
    <cellStyle name="20% — акцент1 290 2 2" xfId="32523"/>
    <cellStyle name="20% — акцент1 290 2 3" xfId="51811"/>
    <cellStyle name="20% — акцент1 290 3" xfId="22879"/>
    <cellStyle name="20% — акцент1 290 4" xfId="42167"/>
    <cellStyle name="20% — акцент1 291" xfId="3571"/>
    <cellStyle name="20% — акцент1 291 2" xfId="13236"/>
    <cellStyle name="20% — акцент1 291 2 2" xfId="32524"/>
    <cellStyle name="20% — акцент1 291 2 3" xfId="51812"/>
    <cellStyle name="20% — акцент1 291 3" xfId="22880"/>
    <cellStyle name="20% — акцент1 291 4" xfId="42168"/>
    <cellStyle name="20% — акцент1 292" xfId="3572"/>
    <cellStyle name="20% — акцент1 292 2" xfId="13237"/>
    <cellStyle name="20% — акцент1 292 2 2" xfId="32525"/>
    <cellStyle name="20% — акцент1 292 2 3" xfId="51813"/>
    <cellStyle name="20% — акцент1 292 3" xfId="22881"/>
    <cellStyle name="20% — акцент1 292 4" xfId="42169"/>
    <cellStyle name="20% — акцент1 293" xfId="3573"/>
    <cellStyle name="20% — акцент1 293 2" xfId="13238"/>
    <cellStyle name="20% — акцент1 293 2 2" xfId="32526"/>
    <cellStyle name="20% — акцент1 293 2 3" xfId="51814"/>
    <cellStyle name="20% — акцент1 293 3" xfId="22882"/>
    <cellStyle name="20% — акцент1 293 4" xfId="42170"/>
    <cellStyle name="20% — акцент1 294" xfId="3574"/>
    <cellStyle name="20% — акцент1 294 2" xfId="13239"/>
    <cellStyle name="20% — акцент1 294 2 2" xfId="32527"/>
    <cellStyle name="20% — акцент1 294 2 3" xfId="51815"/>
    <cellStyle name="20% — акцент1 294 3" xfId="22883"/>
    <cellStyle name="20% — акцент1 294 4" xfId="42171"/>
    <cellStyle name="20% — акцент1 295" xfId="3575"/>
    <cellStyle name="20% — акцент1 295 2" xfId="13240"/>
    <cellStyle name="20% — акцент1 295 2 2" xfId="32528"/>
    <cellStyle name="20% — акцент1 295 2 3" xfId="51816"/>
    <cellStyle name="20% — акцент1 295 3" xfId="22884"/>
    <cellStyle name="20% — акцент1 295 4" xfId="42172"/>
    <cellStyle name="20% — акцент1 296" xfId="3576"/>
    <cellStyle name="20% — акцент1 296 2" xfId="13241"/>
    <cellStyle name="20% — акцент1 296 2 2" xfId="32529"/>
    <cellStyle name="20% — акцент1 296 2 3" xfId="51817"/>
    <cellStyle name="20% — акцент1 296 3" xfId="22885"/>
    <cellStyle name="20% — акцент1 296 4" xfId="42173"/>
    <cellStyle name="20% — акцент1 297" xfId="3577"/>
    <cellStyle name="20% — акцент1 297 2" xfId="13242"/>
    <cellStyle name="20% — акцент1 297 2 2" xfId="32530"/>
    <cellStyle name="20% — акцент1 297 2 3" xfId="51818"/>
    <cellStyle name="20% — акцент1 297 3" xfId="22886"/>
    <cellStyle name="20% — акцент1 297 4" xfId="42174"/>
    <cellStyle name="20% — акцент1 298" xfId="3578"/>
    <cellStyle name="20% — акцент1 298 2" xfId="13243"/>
    <cellStyle name="20% — акцент1 298 2 2" xfId="32531"/>
    <cellStyle name="20% — акцент1 298 2 3" xfId="51819"/>
    <cellStyle name="20% — акцент1 298 3" xfId="22887"/>
    <cellStyle name="20% — акцент1 298 4" xfId="42175"/>
    <cellStyle name="20% — акцент1 299" xfId="3579"/>
    <cellStyle name="20% — акцент1 299 2" xfId="13244"/>
    <cellStyle name="20% — акцент1 299 2 2" xfId="32532"/>
    <cellStyle name="20% — акцент1 299 2 3" xfId="51820"/>
    <cellStyle name="20% — акцент1 299 3" xfId="22888"/>
    <cellStyle name="20% — акцент1 299 4" xfId="42176"/>
    <cellStyle name="20% - Акцент1 3" xfId="2296"/>
    <cellStyle name="20% — акцент1 3" xfId="3239"/>
    <cellStyle name="20% - Акцент1 3 2" xfId="2297"/>
    <cellStyle name="20% — акцент1 3 2" xfId="3580"/>
    <cellStyle name="20% — акцент1 3 2 2" xfId="13245"/>
    <cellStyle name="20% — акцент1 3 2 2 2" xfId="32533"/>
    <cellStyle name="20% — акцент1 3 2 2 3" xfId="51821"/>
    <cellStyle name="20% — акцент1 3 2 3" xfId="22889"/>
    <cellStyle name="20% — акцент1 3 2 4" xfId="42177"/>
    <cellStyle name="20% — акцент1 3 3" xfId="12835"/>
    <cellStyle name="20% — акцент1 3 3 2" xfId="22483"/>
    <cellStyle name="20% — акцент1 3 3 2 2" xfId="41771"/>
    <cellStyle name="20% — акцент1 3 3 2 3" xfId="61059"/>
    <cellStyle name="20% — акцент1 3 3 3" xfId="32127"/>
    <cellStyle name="20% — акцент1 3 3 4" xfId="51415"/>
    <cellStyle name="20% - Акцент1 3_Жамоат иши 7 та йўналиш)" xfId="2298"/>
    <cellStyle name="20% - Акцент1 30" xfId="3581"/>
    <cellStyle name="20% — акцент1 30" xfId="3582"/>
    <cellStyle name="20% - Акцент1 30 2" xfId="13246"/>
    <cellStyle name="20% — акцент1 30 2" xfId="13247"/>
    <cellStyle name="20% - Акцент1 30 2 2" xfId="32534"/>
    <cellStyle name="20% — акцент1 30 2 2" xfId="32535"/>
    <cellStyle name="20% - Акцент1 30 2 3" xfId="51822"/>
    <cellStyle name="20% — акцент1 30 2 3" xfId="51823"/>
    <cellStyle name="20% - Акцент1 30 3" xfId="22890"/>
    <cellStyle name="20% — акцент1 30 3" xfId="22891"/>
    <cellStyle name="20% - Акцент1 30 4" xfId="42178"/>
    <cellStyle name="20% — акцент1 30 4" xfId="42179"/>
    <cellStyle name="20% — акцент1 300" xfId="3583"/>
    <cellStyle name="20% — акцент1 300 2" xfId="13248"/>
    <cellStyle name="20% — акцент1 300 2 2" xfId="32536"/>
    <cellStyle name="20% — акцент1 300 2 3" xfId="51824"/>
    <cellStyle name="20% — акцент1 300 3" xfId="22892"/>
    <cellStyle name="20% — акцент1 300 4" xfId="42180"/>
    <cellStyle name="20% — акцент1 301" xfId="3584"/>
    <cellStyle name="20% — акцент1 301 2" xfId="13249"/>
    <cellStyle name="20% — акцент1 301 2 2" xfId="32537"/>
    <cellStyle name="20% — акцент1 301 2 3" xfId="51825"/>
    <cellStyle name="20% — акцент1 301 3" xfId="22893"/>
    <cellStyle name="20% — акцент1 301 4" xfId="42181"/>
    <cellStyle name="20% — акцент1 302" xfId="3585"/>
    <cellStyle name="20% — акцент1 302 2" xfId="13250"/>
    <cellStyle name="20% — акцент1 302 2 2" xfId="32538"/>
    <cellStyle name="20% — акцент1 302 2 3" xfId="51826"/>
    <cellStyle name="20% — акцент1 302 3" xfId="22894"/>
    <cellStyle name="20% — акцент1 302 4" xfId="42182"/>
    <cellStyle name="20% — акцент1 303" xfId="3586"/>
    <cellStyle name="20% — акцент1 303 2" xfId="13251"/>
    <cellStyle name="20% — акцент1 303 2 2" xfId="32539"/>
    <cellStyle name="20% — акцент1 303 2 3" xfId="51827"/>
    <cellStyle name="20% — акцент1 303 3" xfId="22895"/>
    <cellStyle name="20% — акцент1 303 4" xfId="42183"/>
    <cellStyle name="20% — акцент1 304" xfId="3587"/>
    <cellStyle name="20% — акцент1 304 2" xfId="13252"/>
    <cellStyle name="20% — акцент1 304 2 2" xfId="32540"/>
    <cellStyle name="20% — акцент1 304 2 3" xfId="51828"/>
    <cellStyle name="20% — акцент1 304 3" xfId="22896"/>
    <cellStyle name="20% — акцент1 304 4" xfId="42184"/>
    <cellStyle name="20% — акцент1 305" xfId="3588"/>
    <cellStyle name="20% — акцент1 305 2" xfId="13253"/>
    <cellStyle name="20% — акцент1 305 2 2" xfId="32541"/>
    <cellStyle name="20% — акцент1 305 2 3" xfId="51829"/>
    <cellStyle name="20% — акцент1 305 3" xfId="22897"/>
    <cellStyle name="20% — акцент1 305 4" xfId="42185"/>
    <cellStyle name="20% — акцент1 306" xfId="3589"/>
    <cellStyle name="20% — акцент1 306 2" xfId="13254"/>
    <cellStyle name="20% — акцент1 306 2 2" xfId="32542"/>
    <cellStyle name="20% — акцент1 306 2 3" xfId="51830"/>
    <cellStyle name="20% — акцент1 306 3" xfId="22898"/>
    <cellStyle name="20% — акцент1 306 4" xfId="42186"/>
    <cellStyle name="20% — акцент1 307" xfId="3590"/>
    <cellStyle name="20% — акцент1 307 2" xfId="13255"/>
    <cellStyle name="20% — акцент1 307 2 2" xfId="32543"/>
    <cellStyle name="20% — акцент1 307 2 3" xfId="51831"/>
    <cellStyle name="20% — акцент1 307 3" xfId="22899"/>
    <cellStyle name="20% — акцент1 307 4" xfId="42187"/>
    <cellStyle name="20% — акцент1 308" xfId="3591"/>
    <cellStyle name="20% — акцент1 308 2" xfId="13256"/>
    <cellStyle name="20% — акцент1 308 2 2" xfId="32544"/>
    <cellStyle name="20% — акцент1 308 2 3" xfId="51832"/>
    <cellStyle name="20% — акцент1 308 3" xfId="22900"/>
    <cellStyle name="20% — акцент1 308 4" xfId="42188"/>
    <cellStyle name="20% — акцент1 309" xfId="3592"/>
    <cellStyle name="20% — акцент1 309 2" xfId="13257"/>
    <cellStyle name="20% — акцент1 309 2 2" xfId="32545"/>
    <cellStyle name="20% — акцент1 309 2 3" xfId="51833"/>
    <cellStyle name="20% — акцент1 309 3" xfId="22901"/>
    <cellStyle name="20% — акцент1 309 4" xfId="42189"/>
    <cellStyle name="20% - Акцент1 31" xfId="3593"/>
    <cellStyle name="20% — акцент1 31" xfId="3594"/>
    <cellStyle name="20% - Акцент1 31 2" xfId="13258"/>
    <cellStyle name="20% — акцент1 31 2" xfId="13259"/>
    <cellStyle name="20% - Акцент1 31 2 2" xfId="32546"/>
    <cellStyle name="20% — акцент1 31 2 2" xfId="32547"/>
    <cellStyle name="20% - Акцент1 31 2 3" xfId="51834"/>
    <cellStyle name="20% — акцент1 31 2 3" xfId="51835"/>
    <cellStyle name="20% - Акцент1 31 3" xfId="22902"/>
    <cellStyle name="20% — акцент1 31 3" xfId="22903"/>
    <cellStyle name="20% - Акцент1 31 4" xfId="42190"/>
    <cellStyle name="20% — акцент1 31 4" xfId="42191"/>
    <cellStyle name="20% — акцент1 310" xfId="3595"/>
    <cellStyle name="20% — акцент1 310 2" xfId="13260"/>
    <cellStyle name="20% — акцент1 310 2 2" xfId="32548"/>
    <cellStyle name="20% — акцент1 310 2 3" xfId="51836"/>
    <cellStyle name="20% — акцент1 310 3" xfId="22904"/>
    <cellStyle name="20% — акцент1 310 4" xfId="42192"/>
    <cellStyle name="20% — акцент1 311" xfId="3596"/>
    <cellStyle name="20% — акцент1 311 2" xfId="13261"/>
    <cellStyle name="20% — акцент1 311 2 2" xfId="32549"/>
    <cellStyle name="20% — акцент1 311 2 3" xfId="51837"/>
    <cellStyle name="20% — акцент1 311 3" xfId="22905"/>
    <cellStyle name="20% — акцент1 311 4" xfId="42193"/>
    <cellStyle name="20% — акцент1 312" xfId="3597"/>
    <cellStyle name="20% — акцент1 312 2" xfId="13262"/>
    <cellStyle name="20% — акцент1 312 2 2" xfId="32550"/>
    <cellStyle name="20% — акцент1 312 2 3" xfId="51838"/>
    <cellStyle name="20% — акцент1 312 3" xfId="22906"/>
    <cellStyle name="20% — акцент1 312 4" xfId="42194"/>
    <cellStyle name="20% — акцент1 313" xfId="3598"/>
    <cellStyle name="20% — акцент1 313 2" xfId="13263"/>
    <cellStyle name="20% — акцент1 313 2 2" xfId="32551"/>
    <cellStyle name="20% — акцент1 313 2 3" xfId="51839"/>
    <cellStyle name="20% — акцент1 313 3" xfId="22907"/>
    <cellStyle name="20% — акцент1 313 4" xfId="42195"/>
    <cellStyle name="20% — акцент1 314" xfId="3599"/>
    <cellStyle name="20% — акцент1 314 2" xfId="13264"/>
    <cellStyle name="20% — акцент1 314 2 2" xfId="32552"/>
    <cellStyle name="20% — акцент1 314 2 3" xfId="51840"/>
    <cellStyle name="20% — акцент1 314 3" xfId="22908"/>
    <cellStyle name="20% — акцент1 314 4" xfId="42196"/>
    <cellStyle name="20% — акцент1 315" xfId="3600"/>
    <cellStyle name="20% — акцент1 315 2" xfId="13265"/>
    <cellStyle name="20% — акцент1 315 2 2" xfId="32553"/>
    <cellStyle name="20% — акцент1 315 2 3" xfId="51841"/>
    <cellStyle name="20% — акцент1 315 3" xfId="22909"/>
    <cellStyle name="20% — акцент1 315 4" xfId="42197"/>
    <cellStyle name="20% — акцент1 316" xfId="3601"/>
    <cellStyle name="20% — акцент1 316 2" xfId="13266"/>
    <cellStyle name="20% — акцент1 316 2 2" xfId="32554"/>
    <cellStyle name="20% — акцент1 316 2 3" xfId="51842"/>
    <cellStyle name="20% — акцент1 316 3" xfId="22910"/>
    <cellStyle name="20% — акцент1 316 4" xfId="42198"/>
    <cellStyle name="20% — акцент1 317" xfId="3602"/>
    <cellStyle name="20% — акцент1 317 2" xfId="13267"/>
    <cellStyle name="20% — акцент1 317 2 2" xfId="32555"/>
    <cellStyle name="20% — акцент1 317 2 3" xfId="51843"/>
    <cellStyle name="20% — акцент1 317 3" xfId="22911"/>
    <cellStyle name="20% — акцент1 317 4" xfId="42199"/>
    <cellStyle name="20% — акцент1 318" xfId="3603"/>
    <cellStyle name="20% — акцент1 318 2" xfId="13268"/>
    <cellStyle name="20% — акцент1 318 2 2" xfId="32556"/>
    <cellStyle name="20% — акцент1 318 2 3" xfId="51844"/>
    <cellStyle name="20% — акцент1 318 3" xfId="22912"/>
    <cellStyle name="20% — акцент1 318 4" xfId="42200"/>
    <cellStyle name="20% — акцент1 319" xfId="3604"/>
    <cellStyle name="20% — акцент1 319 2" xfId="13269"/>
    <cellStyle name="20% — акцент1 319 2 2" xfId="32557"/>
    <cellStyle name="20% — акцент1 319 2 3" xfId="51845"/>
    <cellStyle name="20% — акцент1 319 3" xfId="22913"/>
    <cellStyle name="20% — акцент1 319 4" xfId="42201"/>
    <cellStyle name="20% - Акцент1 32" xfId="3605"/>
    <cellStyle name="20% — акцент1 32" xfId="3606"/>
    <cellStyle name="20% - Акцент1 32 2" xfId="13270"/>
    <cellStyle name="20% — акцент1 32 2" xfId="13271"/>
    <cellStyle name="20% - Акцент1 32 2 2" xfId="32558"/>
    <cellStyle name="20% — акцент1 32 2 2" xfId="32559"/>
    <cellStyle name="20% - Акцент1 32 2 3" xfId="51846"/>
    <cellStyle name="20% — акцент1 32 2 3" xfId="51847"/>
    <cellStyle name="20% - Акцент1 32 3" xfId="22914"/>
    <cellStyle name="20% — акцент1 32 3" xfId="22915"/>
    <cellStyle name="20% - Акцент1 32 4" xfId="42202"/>
    <cellStyle name="20% — акцент1 32 4" xfId="42203"/>
    <cellStyle name="20% — акцент1 320" xfId="3607"/>
    <cellStyle name="20% — акцент1 320 2" xfId="13272"/>
    <cellStyle name="20% — акцент1 320 2 2" xfId="32560"/>
    <cellStyle name="20% — акцент1 320 2 3" xfId="51848"/>
    <cellStyle name="20% — акцент1 320 3" xfId="22916"/>
    <cellStyle name="20% — акцент1 320 4" xfId="42204"/>
    <cellStyle name="20% — акцент1 321" xfId="3608"/>
    <cellStyle name="20% — акцент1 321 2" xfId="13273"/>
    <cellStyle name="20% — акцент1 321 2 2" xfId="32561"/>
    <cellStyle name="20% — акцент1 321 2 3" xfId="51849"/>
    <cellStyle name="20% — акцент1 321 3" xfId="22917"/>
    <cellStyle name="20% — акцент1 321 4" xfId="42205"/>
    <cellStyle name="20% — акцент1 322" xfId="3609"/>
    <cellStyle name="20% — акцент1 322 2" xfId="13274"/>
    <cellStyle name="20% — акцент1 322 2 2" xfId="32562"/>
    <cellStyle name="20% — акцент1 322 2 3" xfId="51850"/>
    <cellStyle name="20% — акцент1 322 3" xfId="22918"/>
    <cellStyle name="20% — акцент1 322 4" xfId="42206"/>
    <cellStyle name="20% — акцент1 323" xfId="3610"/>
    <cellStyle name="20% — акцент1 323 2" xfId="13275"/>
    <cellStyle name="20% — акцент1 323 2 2" xfId="32563"/>
    <cellStyle name="20% — акцент1 323 2 3" xfId="51851"/>
    <cellStyle name="20% — акцент1 323 3" xfId="22919"/>
    <cellStyle name="20% — акцент1 323 4" xfId="42207"/>
    <cellStyle name="20% — акцент1 324" xfId="3611"/>
    <cellStyle name="20% — акцент1 324 2" xfId="13276"/>
    <cellStyle name="20% — акцент1 324 2 2" xfId="32564"/>
    <cellStyle name="20% — акцент1 324 2 3" xfId="51852"/>
    <cellStyle name="20% — акцент1 324 3" xfId="22920"/>
    <cellStyle name="20% — акцент1 324 4" xfId="42208"/>
    <cellStyle name="20% — акцент1 325" xfId="3612"/>
    <cellStyle name="20% — акцент1 325 2" xfId="13277"/>
    <cellStyle name="20% — акцент1 325 2 2" xfId="32565"/>
    <cellStyle name="20% — акцент1 325 2 3" xfId="51853"/>
    <cellStyle name="20% — акцент1 325 3" xfId="22921"/>
    <cellStyle name="20% — акцент1 325 4" xfId="42209"/>
    <cellStyle name="20% — акцент1 326" xfId="3613"/>
    <cellStyle name="20% — акцент1 326 2" xfId="13278"/>
    <cellStyle name="20% — акцент1 326 2 2" xfId="32566"/>
    <cellStyle name="20% — акцент1 326 2 3" xfId="51854"/>
    <cellStyle name="20% — акцент1 326 3" xfId="22922"/>
    <cellStyle name="20% — акцент1 326 4" xfId="42210"/>
    <cellStyle name="20% — акцент1 327" xfId="3614"/>
    <cellStyle name="20% — акцент1 327 2" xfId="13279"/>
    <cellStyle name="20% — акцент1 327 2 2" xfId="32567"/>
    <cellStyle name="20% — акцент1 327 2 3" xfId="51855"/>
    <cellStyle name="20% — акцент1 327 3" xfId="22923"/>
    <cellStyle name="20% — акцент1 327 4" xfId="42211"/>
    <cellStyle name="20% — акцент1 328" xfId="3615"/>
    <cellStyle name="20% — акцент1 328 2" xfId="13280"/>
    <cellStyle name="20% — акцент1 328 2 2" xfId="32568"/>
    <cellStyle name="20% — акцент1 328 2 3" xfId="51856"/>
    <cellStyle name="20% — акцент1 328 3" xfId="22924"/>
    <cellStyle name="20% — акцент1 328 4" xfId="42212"/>
    <cellStyle name="20% — акцент1 329" xfId="3616"/>
    <cellStyle name="20% — акцент1 329 2" xfId="13281"/>
    <cellStyle name="20% — акцент1 329 2 2" xfId="32569"/>
    <cellStyle name="20% — акцент1 329 2 3" xfId="51857"/>
    <cellStyle name="20% — акцент1 329 3" xfId="22925"/>
    <cellStyle name="20% — акцент1 329 4" xfId="42213"/>
    <cellStyle name="20% - Акцент1 33" xfId="3617"/>
    <cellStyle name="20% — акцент1 33" xfId="3618"/>
    <cellStyle name="20% - Акцент1 33 2" xfId="13282"/>
    <cellStyle name="20% — акцент1 33 2" xfId="13283"/>
    <cellStyle name="20% - Акцент1 33 2 2" xfId="32570"/>
    <cellStyle name="20% — акцент1 33 2 2" xfId="32571"/>
    <cellStyle name="20% - Акцент1 33 2 3" xfId="51858"/>
    <cellStyle name="20% — акцент1 33 2 3" xfId="51859"/>
    <cellStyle name="20% - Акцент1 33 3" xfId="22926"/>
    <cellStyle name="20% — акцент1 33 3" xfId="22927"/>
    <cellStyle name="20% - Акцент1 33 4" xfId="42214"/>
    <cellStyle name="20% — акцент1 33 4" xfId="42215"/>
    <cellStyle name="20% — акцент1 330" xfId="3619"/>
    <cellStyle name="20% — акцент1 330 2" xfId="13284"/>
    <cellStyle name="20% — акцент1 330 2 2" xfId="32572"/>
    <cellStyle name="20% — акцент1 330 2 3" xfId="51860"/>
    <cellStyle name="20% — акцент1 330 3" xfId="22928"/>
    <cellStyle name="20% — акцент1 330 4" xfId="42216"/>
    <cellStyle name="20% — акцент1 331" xfId="3620"/>
    <cellStyle name="20% — акцент1 331 2" xfId="13285"/>
    <cellStyle name="20% — акцент1 331 2 2" xfId="32573"/>
    <cellStyle name="20% — акцент1 331 2 3" xfId="51861"/>
    <cellStyle name="20% — акцент1 331 3" xfId="22929"/>
    <cellStyle name="20% — акцент1 331 4" xfId="42217"/>
    <cellStyle name="20% — акцент1 332" xfId="3621"/>
    <cellStyle name="20% — акцент1 332 2" xfId="13286"/>
    <cellStyle name="20% — акцент1 332 2 2" xfId="32574"/>
    <cellStyle name="20% — акцент1 332 2 3" xfId="51862"/>
    <cellStyle name="20% — акцент1 332 3" xfId="22930"/>
    <cellStyle name="20% — акцент1 332 4" xfId="42218"/>
    <cellStyle name="20% — акцент1 333" xfId="3622"/>
    <cellStyle name="20% — акцент1 333 2" xfId="13287"/>
    <cellStyle name="20% — акцент1 333 2 2" xfId="32575"/>
    <cellStyle name="20% — акцент1 333 2 3" xfId="51863"/>
    <cellStyle name="20% — акцент1 333 3" xfId="22931"/>
    <cellStyle name="20% — акцент1 333 4" xfId="42219"/>
    <cellStyle name="20% — акцент1 334" xfId="3623"/>
    <cellStyle name="20% — акцент1 334 2" xfId="13288"/>
    <cellStyle name="20% — акцент1 334 2 2" xfId="32576"/>
    <cellStyle name="20% — акцент1 334 2 3" xfId="51864"/>
    <cellStyle name="20% — акцент1 334 3" xfId="22932"/>
    <cellStyle name="20% — акцент1 334 4" xfId="42220"/>
    <cellStyle name="20% — акцент1 335" xfId="3624"/>
    <cellStyle name="20% — акцент1 335 2" xfId="13289"/>
    <cellStyle name="20% — акцент1 335 2 2" xfId="32577"/>
    <cellStyle name="20% — акцент1 335 2 3" xfId="51865"/>
    <cellStyle name="20% — акцент1 335 3" xfId="22933"/>
    <cellStyle name="20% — акцент1 335 4" xfId="42221"/>
    <cellStyle name="20% — акцент1 336" xfId="3625"/>
    <cellStyle name="20% — акцент1 336 2" xfId="13290"/>
    <cellStyle name="20% — акцент1 336 2 2" xfId="32578"/>
    <cellStyle name="20% — акцент1 336 2 3" xfId="51866"/>
    <cellStyle name="20% — акцент1 336 3" xfId="22934"/>
    <cellStyle name="20% — акцент1 336 4" xfId="42222"/>
    <cellStyle name="20% — акцент1 337" xfId="3626"/>
    <cellStyle name="20% — акцент1 337 2" xfId="13291"/>
    <cellStyle name="20% — акцент1 337 2 2" xfId="32579"/>
    <cellStyle name="20% — акцент1 337 2 3" xfId="51867"/>
    <cellStyle name="20% — акцент1 337 3" xfId="22935"/>
    <cellStyle name="20% — акцент1 337 4" xfId="42223"/>
    <cellStyle name="20% — акцент1 338" xfId="3627"/>
    <cellStyle name="20% — акцент1 338 2" xfId="13292"/>
    <cellStyle name="20% — акцент1 338 2 2" xfId="32580"/>
    <cellStyle name="20% — акцент1 338 2 3" xfId="51868"/>
    <cellStyle name="20% — акцент1 338 3" xfId="22936"/>
    <cellStyle name="20% — акцент1 338 4" xfId="42224"/>
    <cellStyle name="20% — акцент1 339" xfId="3628"/>
    <cellStyle name="20% — акцент1 339 2" xfId="13293"/>
    <cellStyle name="20% — акцент1 339 2 2" xfId="32581"/>
    <cellStyle name="20% — акцент1 339 2 3" xfId="51869"/>
    <cellStyle name="20% — акцент1 339 3" xfId="22937"/>
    <cellStyle name="20% — акцент1 339 4" xfId="42225"/>
    <cellStyle name="20% - Акцент1 34" xfId="3629"/>
    <cellStyle name="20% — акцент1 34" xfId="3630"/>
    <cellStyle name="20% - Акцент1 34 2" xfId="13294"/>
    <cellStyle name="20% — акцент1 34 2" xfId="13295"/>
    <cellStyle name="20% - Акцент1 34 2 2" xfId="32582"/>
    <cellStyle name="20% — акцент1 34 2 2" xfId="32583"/>
    <cellStyle name="20% - Акцент1 34 2 3" xfId="51870"/>
    <cellStyle name="20% — акцент1 34 2 3" xfId="51871"/>
    <cellStyle name="20% - Акцент1 34 3" xfId="22938"/>
    <cellStyle name="20% — акцент1 34 3" xfId="22939"/>
    <cellStyle name="20% - Акцент1 34 4" xfId="42226"/>
    <cellStyle name="20% — акцент1 34 4" xfId="42227"/>
    <cellStyle name="20% — акцент1 340" xfId="3631"/>
    <cellStyle name="20% — акцент1 340 2" xfId="13296"/>
    <cellStyle name="20% — акцент1 340 2 2" xfId="32584"/>
    <cellStyle name="20% — акцент1 340 2 3" xfId="51872"/>
    <cellStyle name="20% — акцент1 340 3" xfId="22940"/>
    <cellStyle name="20% — акцент1 340 4" xfId="42228"/>
    <cellStyle name="20% — акцент1 341" xfId="3632"/>
    <cellStyle name="20% — акцент1 341 2" xfId="13297"/>
    <cellStyle name="20% — акцент1 341 2 2" xfId="32585"/>
    <cellStyle name="20% — акцент1 341 2 3" xfId="51873"/>
    <cellStyle name="20% — акцент1 341 3" xfId="22941"/>
    <cellStyle name="20% — акцент1 341 4" xfId="42229"/>
    <cellStyle name="20% — акцент1 342" xfId="3633"/>
    <cellStyle name="20% — акцент1 342 2" xfId="13298"/>
    <cellStyle name="20% — акцент1 342 2 2" xfId="32586"/>
    <cellStyle name="20% — акцент1 342 2 3" xfId="51874"/>
    <cellStyle name="20% — акцент1 342 3" xfId="22942"/>
    <cellStyle name="20% — акцент1 342 4" xfId="42230"/>
    <cellStyle name="20% — акцент1 343" xfId="3634"/>
    <cellStyle name="20% — акцент1 343 2" xfId="13299"/>
    <cellStyle name="20% — акцент1 343 2 2" xfId="32587"/>
    <cellStyle name="20% — акцент1 343 2 3" xfId="51875"/>
    <cellStyle name="20% — акцент1 343 3" xfId="22943"/>
    <cellStyle name="20% — акцент1 343 4" xfId="42231"/>
    <cellStyle name="20% — акцент1 344" xfId="3635"/>
    <cellStyle name="20% — акцент1 344 2" xfId="13300"/>
    <cellStyle name="20% — акцент1 344 2 2" xfId="32588"/>
    <cellStyle name="20% — акцент1 344 2 3" xfId="51876"/>
    <cellStyle name="20% — акцент1 344 3" xfId="22944"/>
    <cellStyle name="20% — акцент1 344 4" xfId="42232"/>
    <cellStyle name="20% — акцент1 345" xfId="3636"/>
    <cellStyle name="20% — акцент1 345 2" xfId="13301"/>
    <cellStyle name="20% — акцент1 345 2 2" xfId="32589"/>
    <cellStyle name="20% — акцент1 345 2 3" xfId="51877"/>
    <cellStyle name="20% — акцент1 345 3" xfId="22945"/>
    <cellStyle name="20% — акцент1 345 4" xfId="42233"/>
    <cellStyle name="20% — акцент1 346" xfId="3637"/>
    <cellStyle name="20% — акцент1 346 2" xfId="13302"/>
    <cellStyle name="20% — акцент1 346 2 2" xfId="32590"/>
    <cellStyle name="20% — акцент1 346 2 3" xfId="51878"/>
    <cellStyle name="20% — акцент1 346 3" xfId="22946"/>
    <cellStyle name="20% — акцент1 346 4" xfId="42234"/>
    <cellStyle name="20% — акцент1 347" xfId="3638"/>
    <cellStyle name="20% — акцент1 347 2" xfId="13303"/>
    <cellStyle name="20% — акцент1 347 2 2" xfId="32591"/>
    <cellStyle name="20% — акцент1 347 2 3" xfId="51879"/>
    <cellStyle name="20% — акцент1 347 3" xfId="22947"/>
    <cellStyle name="20% — акцент1 347 4" xfId="42235"/>
    <cellStyle name="20% — акцент1 348" xfId="3639"/>
    <cellStyle name="20% — акцент1 348 2" xfId="13304"/>
    <cellStyle name="20% — акцент1 348 2 2" xfId="32592"/>
    <cellStyle name="20% — акцент1 348 2 3" xfId="51880"/>
    <cellStyle name="20% — акцент1 348 3" xfId="22948"/>
    <cellStyle name="20% — акцент1 348 4" xfId="42236"/>
    <cellStyle name="20% — акцент1 349" xfId="3640"/>
    <cellStyle name="20% — акцент1 349 2" xfId="13305"/>
    <cellStyle name="20% — акцент1 349 2 2" xfId="32593"/>
    <cellStyle name="20% — акцент1 349 2 3" xfId="51881"/>
    <cellStyle name="20% — акцент1 349 3" xfId="22949"/>
    <cellStyle name="20% — акцент1 349 4" xfId="42237"/>
    <cellStyle name="20% - Акцент1 35" xfId="3641"/>
    <cellStyle name="20% — акцент1 35" xfId="3642"/>
    <cellStyle name="20% - Акцент1 35 2" xfId="13306"/>
    <cellStyle name="20% — акцент1 35 2" xfId="13307"/>
    <cellStyle name="20% - Акцент1 35 2 2" xfId="32594"/>
    <cellStyle name="20% — акцент1 35 2 2" xfId="32595"/>
    <cellStyle name="20% - Акцент1 35 2 3" xfId="51882"/>
    <cellStyle name="20% — акцент1 35 2 3" xfId="51883"/>
    <cellStyle name="20% - Акцент1 35 3" xfId="22950"/>
    <cellStyle name="20% — акцент1 35 3" xfId="22951"/>
    <cellStyle name="20% - Акцент1 35 4" xfId="42238"/>
    <cellStyle name="20% — акцент1 35 4" xfId="42239"/>
    <cellStyle name="20% — акцент1 350" xfId="3643"/>
    <cellStyle name="20% — акцент1 350 2" xfId="13308"/>
    <cellStyle name="20% — акцент1 350 2 2" xfId="32596"/>
    <cellStyle name="20% — акцент1 350 2 3" xfId="51884"/>
    <cellStyle name="20% — акцент1 350 3" xfId="22952"/>
    <cellStyle name="20% — акцент1 350 4" xfId="42240"/>
    <cellStyle name="20% — акцент1 351" xfId="3644"/>
    <cellStyle name="20% — акцент1 351 2" xfId="13309"/>
    <cellStyle name="20% — акцент1 351 2 2" xfId="32597"/>
    <cellStyle name="20% — акцент1 351 2 3" xfId="51885"/>
    <cellStyle name="20% — акцент1 351 3" xfId="22953"/>
    <cellStyle name="20% — акцент1 351 4" xfId="42241"/>
    <cellStyle name="20% — акцент1 352" xfId="3645"/>
    <cellStyle name="20% — акцент1 352 2" xfId="13310"/>
    <cellStyle name="20% — акцент1 352 2 2" xfId="32598"/>
    <cellStyle name="20% — акцент1 352 2 3" xfId="51886"/>
    <cellStyle name="20% — акцент1 352 3" xfId="22954"/>
    <cellStyle name="20% — акцент1 352 4" xfId="42242"/>
    <cellStyle name="20% — акцент1 353" xfId="3646"/>
    <cellStyle name="20% — акцент1 353 2" xfId="13311"/>
    <cellStyle name="20% — акцент1 353 2 2" xfId="32599"/>
    <cellStyle name="20% — акцент1 353 2 3" xfId="51887"/>
    <cellStyle name="20% — акцент1 353 3" xfId="22955"/>
    <cellStyle name="20% — акцент1 353 4" xfId="42243"/>
    <cellStyle name="20% — акцент1 354" xfId="3647"/>
    <cellStyle name="20% — акцент1 354 2" xfId="13312"/>
    <cellStyle name="20% — акцент1 354 2 2" xfId="32600"/>
    <cellStyle name="20% — акцент1 354 2 3" xfId="51888"/>
    <cellStyle name="20% — акцент1 354 3" xfId="22956"/>
    <cellStyle name="20% — акцент1 354 4" xfId="42244"/>
    <cellStyle name="20% — акцент1 355" xfId="3648"/>
    <cellStyle name="20% — акцент1 355 2" xfId="13313"/>
    <cellStyle name="20% — акцент1 355 2 2" xfId="32601"/>
    <cellStyle name="20% — акцент1 355 2 3" xfId="51889"/>
    <cellStyle name="20% — акцент1 355 3" xfId="22957"/>
    <cellStyle name="20% — акцент1 355 4" xfId="42245"/>
    <cellStyle name="20% — акцент1 356" xfId="3649"/>
    <cellStyle name="20% — акцент1 356 2" xfId="13314"/>
    <cellStyle name="20% — акцент1 356 2 2" xfId="32602"/>
    <cellStyle name="20% — акцент1 356 2 3" xfId="51890"/>
    <cellStyle name="20% — акцент1 356 3" xfId="22958"/>
    <cellStyle name="20% — акцент1 356 4" xfId="42246"/>
    <cellStyle name="20% — акцент1 357" xfId="3650"/>
    <cellStyle name="20% — акцент1 357 2" xfId="13315"/>
    <cellStyle name="20% — акцент1 357 2 2" xfId="32603"/>
    <cellStyle name="20% — акцент1 357 2 3" xfId="51891"/>
    <cellStyle name="20% — акцент1 357 3" xfId="22959"/>
    <cellStyle name="20% — акцент1 357 4" xfId="42247"/>
    <cellStyle name="20% — акцент1 358" xfId="3651"/>
    <cellStyle name="20% — акцент1 358 2" xfId="13316"/>
    <cellStyle name="20% — акцент1 358 2 2" xfId="32604"/>
    <cellStyle name="20% — акцент1 358 2 3" xfId="51892"/>
    <cellStyle name="20% — акцент1 358 3" xfId="22960"/>
    <cellStyle name="20% — акцент1 358 4" xfId="42248"/>
    <cellStyle name="20% — акцент1 359" xfId="3652"/>
    <cellStyle name="20% — акцент1 359 2" xfId="13317"/>
    <cellStyle name="20% — акцент1 359 2 2" xfId="32605"/>
    <cellStyle name="20% — акцент1 359 2 3" xfId="51893"/>
    <cellStyle name="20% — акцент1 359 3" xfId="22961"/>
    <cellStyle name="20% — акцент1 359 4" xfId="42249"/>
    <cellStyle name="20% - Акцент1 36" xfId="3653"/>
    <cellStyle name="20% — акцент1 36" xfId="3654"/>
    <cellStyle name="20% - Акцент1 36 2" xfId="13318"/>
    <cellStyle name="20% — акцент1 36 2" xfId="13319"/>
    <cellStyle name="20% - Акцент1 36 2 2" xfId="32606"/>
    <cellStyle name="20% — акцент1 36 2 2" xfId="32607"/>
    <cellStyle name="20% - Акцент1 36 2 3" xfId="51894"/>
    <cellStyle name="20% — акцент1 36 2 3" xfId="51895"/>
    <cellStyle name="20% - Акцент1 36 3" xfId="22962"/>
    <cellStyle name="20% — акцент1 36 3" xfId="22963"/>
    <cellStyle name="20% - Акцент1 36 4" xfId="42250"/>
    <cellStyle name="20% — акцент1 36 4" xfId="42251"/>
    <cellStyle name="20% — акцент1 360" xfId="3655"/>
    <cellStyle name="20% — акцент1 360 2" xfId="13320"/>
    <cellStyle name="20% — акцент1 360 2 2" xfId="32608"/>
    <cellStyle name="20% — акцент1 360 2 3" xfId="51896"/>
    <cellStyle name="20% — акцент1 360 3" xfId="22964"/>
    <cellStyle name="20% — акцент1 360 4" xfId="42252"/>
    <cellStyle name="20% — акцент1 361" xfId="3656"/>
    <cellStyle name="20% — акцент1 361 2" xfId="13321"/>
    <cellStyle name="20% — акцент1 361 2 2" xfId="32609"/>
    <cellStyle name="20% — акцент1 361 2 3" xfId="51897"/>
    <cellStyle name="20% — акцент1 361 3" xfId="22965"/>
    <cellStyle name="20% — акцент1 361 4" xfId="42253"/>
    <cellStyle name="20% — акцент1 362" xfId="3657"/>
    <cellStyle name="20% — акцент1 362 2" xfId="13322"/>
    <cellStyle name="20% — акцент1 362 2 2" xfId="32610"/>
    <cellStyle name="20% — акцент1 362 2 3" xfId="51898"/>
    <cellStyle name="20% — акцент1 362 3" xfId="22966"/>
    <cellStyle name="20% — акцент1 362 4" xfId="42254"/>
    <cellStyle name="20% — акцент1 363" xfId="3658"/>
    <cellStyle name="20% — акцент1 363 2" xfId="13323"/>
    <cellStyle name="20% — акцент1 363 2 2" xfId="32611"/>
    <cellStyle name="20% — акцент1 363 2 3" xfId="51899"/>
    <cellStyle name="20% — акцент1 363 3" xfId="22967"/>
    <cellStyle name="20% — акцент1 363 4" xfId="42255"/>
    <cellStyle name="20% — акцент1 364" xfId="3659"/>
    <cellStyle name="20% — акцент1 364 2" xfId="13324"/>
    <cellStyle name="20% — акцент1 364 2 2" xfId="32612"/>
    <cellStyle name="20% — акцент1 364 2 3" xfId="51900"/>
    <cellStyle name="20% — акцент1 364 3" xfId="22968"/>
    <cellStyle name="20% — акцент1 364 4" xfId="42256"/>
    <cellStyle name="20% — акцент1 365" xfId="3660"/>
    <cellStyle name="20% — акцент1 365 2" xfId="13325"/>
    <cellStyle name="20% — акцент1 365 2 2" xfId="32613"/>
    <cellStyle name="20% — акцент1 365 2 3" xfId="51901"/>
    <cellStyle name="20% — акцент1 365 3" xfId="22969"/>
    <cellStyle name="20% — акцент1 365 4" xfId="42257"/>
    <cellStyle name="20% — акцент1 366" xfId="3661"/>
    <cellStyle name="20% — акцент1 366 2" xfId="13326"/>
    <cellStyle name="20% — акцент1 366 2 2" xfId="32614"/>
    <cellStyle name="20% — акцент1 366 2 3" xfId="51902"/>
    <cellStyle name="20% — акцент1 366 3" xfId="22970"/>
    <cellStyle name="20% — акцент1 366 4" xfId="42258"/>
    <cellStyle name="20% — акцент1 367" xfId="3662"/>
    <cellStyle name="20% — акцент1 367 2" xfId="13327"/>
    <cellStyle name="20% — акцент1 367 2 2" xfId="32615"/>
    <cellStyle name="20% — акцент1 367 2 3" xfId="51903"/>
    <cellStyle name="20% — акцент1 367 3" xfId="22971"/>
    <cellStyle name="20% — акцент1 367 4" xfId="42259"/>
    <cellStyle name="20% — акцент1 368" xfId="3663"/>
    <cellStyle name="20% — акцент1 368 2" xfId="13328"/>
    <cellStyle name="20% — акцент1 368 2 2" xfId="32616"/>
    <cellStyle name="20% — акцент1 368 2 3" xfId="51904"/>
    <cellStyle name="20% — акцент1 368 3" xfId="22972"/>
    <cellStyle name="20% — акцент1 368 4" xfId="42260"/>
    <cellStyle name="20% — акцент1 369" xfId="3664"/>
    <cellStyle name="20% — акцент1 369 2" xfId="13329"/>
    <cellStyle name="20% — акцент1 369 2 2" xfId="32617"/>
    <cellStyle name="20% — акцент1 369 2 3" xfId="51905"/>
    <cellStyle name="20% — акцент1 369 3" xfId="22973"/>
    <cellStyle name="20% — акцент1 369 4" xfId="42261"/>
    <cellStyle name="20% - Акцент1 37" xfId="3665"/>
    <cellStyle name="20% — акцент1 37" xfId="3666"/>
    <cellStyle name="20% - Акцент1 37 2" xfId="13330"/>
    <cellStyle name="20% — акцент1 37 2" xfId="13331"/>
    <cellStyle name="20% - Акцент1 37 2 2" xfId="32618"/>
    <cellStyle name="20% — акцент1 37 2 2" xfId="32619"/>
    <cellStyle name="20% - Акцент1 37 2 3" xfId="51906"/>
    <cellStyle name="20% — акцент1 37 2 3" xfId="51907"/>
    <cellStyle name="20% - Акцент1 37 3" xfId="22974"/>
    <cellStyle name="20% — акцент1 37 3" xfId="22975"/>
    <cellStyle name="20% - Акцент1 37 4" xfId="42262"/>
    <cellStyle name="20% — акцент1 37 4" xfId="42263"/>
    <cellStyle name="20% — акцент1 370" xfId="3667"/>
    <cellStyle name="20% — акцент1 370 2" xfId="13332"/>
    <cellStyle name="20% — акцент1 370 2 2" xfId="32620"/>
    <cellStyle name="20% — акцент1 370 2 3" xfId="51908"/>
    <cellStyle name="20% — акцент1 370 3" xfId="22976"/>
    <cellStyle name="20% — акцент1 370 4" xfId="42264"/>
    <cellStyle name="20% — акцент1 371" xfId="3668"/>
    <cellStyle name="20% — акцент1 371 2" xfId="13333"/>
    <cellStyle name="20% — акцент1 371 2 2" xfId="32621"/>
    <cellStyle name="20% — акцент1 371 2 3" xfId="51909"/>
    <cellStyle name="20% — акцент1 371 3" xfId="22977"/>
    <cellStyle name="20% — акцент1 371 4" xfId="42265"/>
    <cellStyle name="20% — акцент1 372" xfId="3669"/>
    <cellStyle name="20% — акцент1 372 2" xfId="13334"/>
    <cellStyle name="20% — акцент1 372 2 2" xfId="32622"/>
    <cellStyle name="20% — акцент1 372 2 3" xfId="51910"/>
    <cellStyle name="20% — акцент1 372 3" xfId="22978"/>
    <cellStyle name="20% — акцент1 372 4" xfId="42266"/>
    <cellStyle name="20% — акцент1 373" xfId="3670"/>
    <cellStyle name="20% — акцент1 373 2" xfId="13335"/>
    <cellStyle name="20% — акцент1 373 2 2" xfId="32623"/>
    <cellStyle name="20% — акцент1 373 2 3" xfId="51911"/>
    <cellStyle name="20% — акцент1 373 3" xfId="22979"/>
    <cellStyle name="20% — акцент1 373 4" xfId="42267"/>
    <cellStyle name="20% — акцент1 374" xfId="3671"/>
    <cellStyle name="20% — акцент1 374 2" xfId="13336"/>
    <cellStyle name="20% — акцент1 374 2 2" xfId="32624"/>
    <cellStyle name="20% — акцент1 374 2 3" xfId="51912"/>
    <cellStyle name="20% — акцент1 374 3" xfId="22980"/>
    <cellStyle name="20% — акцент1 374 4" xfId="42268"/>
    <cellStyle name="20% — акцент1 375" xfId="3672"/>
    <cellStyle name="20% — акцент1 375 2" xfId="13337"/>
    <cellStyle name="20% — акцент1 375 2 2" xfId="32625"/>
    <cellStyle name="20% — акцент1 375 2 3" xfId="51913"/>
    <cellStyle name="20% — акцент1 375 3" xfId="22981"/>
    <cellStyle name="20% — акцент1 375 4" xfId="42269"/>
    <cellStyle name="20% — акцент1 376" xfId="3673"/>
    <cellStyle name="20% — акцент1 376 2" xfId="13338"/>
    <cellStyle name="20% — акцент1 376 2 2" xfId="32626"/>
    <cellStyle name="20% — акцент1 376 2 3" xfId="51914"/>
    <cellStyle name="20% — акцент1 376 3" xfId="22982"/>
    <cellStyle name="20% — акцент1 376 4" xfId="42270"/>
    <cellStyle name="20% — акцент1 377" xfId="3674"/>
    <cellStyle name="20% — акцент1 377 2" xfId="13339"/>
    <cellStyle name="20% — акцент1 377 2 2" xfId="32627"/>
    <cellStyle name="20% — акцент1 377 2 3" xfId="51915"/>
    <cellStyle name="20% — акцент1 377 3" xfId="22983"/>
    <cellStyle name="20% — акцент1 377 4" xfId="42271"/>
    <cellStyle name="20% — акцент1 378" xfId="3675"/>
    <cellStyle name="20% — акцент1 378 2" xfId="13340"/>
    <cellStyle name="20% — акцент1 378 2 2" xfId="32628"/>
    <cellStyle name="20% — акцент1 378 2 3" xfId="51916"/>
    <cellStyle name="20% — акцент1 378 3" xfId="22984"/>
    <cellStyle name="20% — акцент1 378 4" xfId="42272"/>
    <cellStyle name="20% — акцент1 379" xfId="3676"/>
    <cellStyle name="20% — акцент1 379 2" xfId="13341"/>
    <cellStyle name="20% — акцент1 379 2 2" xfId="32629"/>
    <cellStyle name="20% — акцент1 379 2 3" xfId="51917"/>
    <cellStyle name="20% — акцент1 379 3" xfId="22985"/>
    <cellStyle name="20% — акцент1 379 4" xfId="42273"/>
    <cellStyle name="20% - Акцент1 38" xfId="3677"/>
    <cellStyle name="20% — акцент1 38" xfId="3678"/>
    <cellStyle name="20% - Акцент1 38 2" xfId="13342"/>
    <cellStyle name="20% — акцент1 38 2" xfId="13343"/>
    <cellStyle name="20% - Акцент1 38 2 2" xfId="32630"/>
    <cellStyle name="20% — акцент1 38 2 2" xfId="32631"/>
    <cellStyle name="20% - Акцент1 38 2 3" xfId="51918"/>
    <cellStyle name="20% — акцент1 38 2 3" xfId="51919"/>
    <cellStyle name="20% - Акцент1 38 3" xfId="22986"/>
    <cellStyle name="20% — акцент1 38 3" xfId="22987"/>
    <cellStyle name="20% - Акцент1 38 4" xfId="42274"/>
    <cellStyle name="20% — акцент1 38 4" xfId="42275"/>
    <cellStyle name="20% — акцент1 380" xfId="3679"/>
    <cellStyle name="20% — акцент1 380 2" xfId="13344"/>
    <cellStyle name="20% — акцент1 380 2 2" xfId="32632"/>
    <cellStyle name="20% — акцент1 380 2 3" xfId="51920"/>
    <cellStyle name="20% — акцент1 380 3" xfId="22988"/>
    <cellStyle name="20% — акцент1 380 4" xfId="42276"/>
    <cellStyle name="20% — акцент1 381" xfId="3680"/>
    <cellStyle name="20% — акцент1 381 2" xfId="13345"/>
    <cellStyle name="20% — акцент1 381 2 2" xfId="32633"/>
    <cellStyle name="20% — акцент1 381 2 3" xfId="51921"/>
    <cellStyle name="20% — акцент1 381 3" xfId="22989"/>
    <cellStyle name="20% — акцент1 381 4" xfId="42277"/>
    <cellStyle name="20% — акцент1 382" xfId="3681"/>
    <cellStyle name="20% — акцент1 382 2" xfId="13346"/>
    <cellStyle name="20% — акцент1 382 2 2" xfId="32634"/>
    <cellStyle name="20% — акцент1 382 2 3" xfId="51922"/>
    <cellStyle name="20% — акцент1 382 3" xfId="22990"/>
    <cellStyle name="20% — акцент1 382 4" xfId="42278"/>
    <cellStyle name="20% — акцент1 383" xfId="3682"/>
    <cellStyle name="20% — акцент1 383 2" xfId="13347"/>
    <cellStyle name="20% — акцент1 383 2 2" xfId="32635"/>
    <cellStyle name="20% — акцент1 383 2 3" xfId="51923"/>
    <cellStyle name="20% — акцент1 383 3" xfId="22991"/>
    <cellStyle name="20% — акцент1 383 4" xfId="42279"/>
    <cellStyle name="20% — акцент1 384" xfId="3683"/>
    <cellStyle name="20% — акцент1 384 2" xfId="13348"/>
    <cellStyle name="20% — акцент1 384 2 2" xfId="32636"/>
    <cellStyle name="20% — акцент1 384 2 3" xfId="51924"/>
    <cellStyle name="20% — акцент1 384 3" xfId="22992"/>
    <cellStyle name="20% — акцент1 384 4" xfId="42280"/>
    <cellStyle name="20% — акцент1 385" xfId="3684"/>
    <cellStyle name="20% — акцент1 385 2" xfId="13349"/>
    <cellStyle name="20% — акцент1 385 2 2" xfId="32637"/>
    <cellStyle name="20% — акцент1 385 2 3" xfId="51925"/>
    <cellStyle name="20% — акцент1 385 3" xfId="22993"/>
    <cellStyle name="20% — акцент1 385 4" xfId="42281"/>
    <cellStyle name="20% — акцент1 386" xfId="3685"/>
    <cellStyle name="20% — акцент1 386 2" xfId="13350"/>
    <cellStyle name="20% — акцент1 386 2 2" xfId="32638"/>
    <cellStyle name="20% — акцент1 386 2 3" xfId="51926"/>
    <cellStyle name="20% — акцент1 386 3" xfId="22994"/>
    <cellStyle name="20% — акцент1 386 4" xfId="42282"/>
    <cellStyle name="20% — акцент1 387" xfId="3686"/>
    <cellStyle name="20% — акцент1 387 2" xfId="13351"/>
    <cellStyle name="20% — акцент1 387 2 2" xfId="32639"/>
    <cellStyle name="20% — акцент1 387 2 3" xfId="51927"/>
    <cellStyle name="20% — акцент1 387 3" xfId="22995"/>
    <cellStyle name="20% — акцент1 387 4" xfId="42283"/>
    <cellStyle name="20% — акцент1 388" xfId="3687"/>
    <cellStyle name="20% — акцент1 388 2" xfId="13352"/>
    <cellStyle name="20% — акцент1 388 2 2" xfId="32640"/>
    <cellStyle name="20% — акцент1 388 2 3" xfId="51928"/>
    <cellStyle name="20% — акцент1 388 3" xfId="22996"/>
    <cellStyle name="20% — акцент1 388 4" xfId="42284"/>
    <cellStyle name="20% — акцент1 389" xfId="3688"/>
    <cellStyle name="20% — акцент1 389 2" xfId="13353"/>
    <cellStyle name="20% — акцент1 389 2 2" xfId="32641"/>
    <cellStyle name="20% — акцент1 389 2 3" xfId="51929"/>
    <cellStyle name="20% — акцент1 389 3" xfId="22997"/>
    <cellStyle name="20% — акцент1 389 4" xfId="42285"/>
    <cellStyle name="20% - Акцент1 39" xfId="3689"/>
    <cellStyle name="20% — акцент1 39" xfId="3690"/>
    <cellStyle name="20% - Акцент1 39 2" xfId="13354"/>
    <cellStyle name="20% — акцент1 39 2" xfId="13355"/>
    <cellStyle name="20% - Акцент1 39 2 2" xfId="32642"/>
    <cellStyle name="20% — акцент1 39 2 2" xfId="32643"/>
    <cellStyle name="20% - Акцент1 39 2 3" xfId="51930"/>
    <cellStyle name="20% — акцент1 39 2 3" xfId="51931"/>
    <cellStyle name="20% - Акцент1 39 3" xfId="22998"/>
    <cellStyle name="20% — акцент1 39 3" xfId="22999"/>
    <cellStyle name="20% - Акцент1 39 4" xfId="42286"/>
    <cellStyle name="20% — акцент1 39 4" xfId="42287"/>
    <cellStyle name="20% — акцент1 390" xfId="3691"/>
    <cellStyle name="20% — акцент1 390 2" xfId="13356"/>
    <cellStyle name="20% — акцент1 390 2 2" xfId="32644"/>
    <cellStyle name="20% — акцент1 390 2 3" xfId="51932"/>
    <cellStyle name="20% — акцент1 390 3" xfId="23000"/>
    <cellStyle name="20% — акцент1 390 4" xfId="42288"/>
    <cellStyle name="20% — акцент1 391" xfId="3692"/>
    <cellStyle name="20% — акцент1 391 2" xfId="13357"/>
    <cellStyle name="20% — акцент1 391 2 2" xfId="32645"/>
    <cellStyle name="20% — акцент1 391 2 3" xfId="51933"/>
    <cellStyle name="20% — акцент1 391 3" xfId="23001"/>
    <cellStyle name="20% — акцент1 391 4" xfId="42289"/>
    <cellStyle name="20% — акцент1 392" xfId="3693"/>
    <cellStyle name="20% — акцент1 392 2" xfId="13358"/>
    <cellStyle name="20% — акцент1 392 2 2" xfId="32646"/>
    <cellStyle name="20% — акцент1 392 2 3" xfId="51934"/>
    <cellStyle name="20% — акцент1 392 3" xfId="23002"/>
    <cellStyle name="20% — акцент1 392 4" xfId="42290"/>
    <cellStyle name="20% — акцент1 393" xfId="3694"/>
    <cellStyle name="20% — акцент1 393 2" xfId="13359"/>
    <cellStyle name="20% — акцент1 393 2 2" xfId="32647"/>
    <cellStyle name="20% — акцент1 393 2 3" xfId="51935"/>
    <cellStyle name="20% — акцент1 393 3" xfId="23003"/>
    <cellStyle name="20% — акцент1 393 4" xfId="42291"/>
    <cellStyle name="20% — акцент1 394" xfId="3695"/>
    <cellStyle name="20% — акцент1 394 2" xfId="13360"/>
    <cellStyle name="20% — акцент1 394 2 2" xfId="32648"/>
    <cellStyle name="20% — акцент1 394 2 3" xfId="51936"/>
    <cellStyle name="20% — акцент1 394 3" xfId="23004"/>
    <cellStyle name="20% — акцент1 394 4" xfId="42292"/>
    <cellStyle name="20% — акцент1 395" xfId="3696"/>
    <cellStyle name="20% — акцент1 395 2" xfId="13361"/>
    <cellStyle name="20% — акцент1 395 2 2" xfId="32649"/>
    <cellStyle name="20% — акцент1 395 2 3" xfId="51937"/>
    <cellStyle name="20% — акцент1 395 3" xfId="23005"/>
    <cellStyle name="20% — акцент1 395 4" xfId="42293"/>
    <cellStyle name="20% — акцент1 396" xfId="3697"/>
    <cellStyle name="20% — акцент1 396 2" xfId="13362"/>
    <cellStyle name="20% — акцент1 396 2 2" xfId="32650"/>
    <cellStyle name="20% — акцент1 396 2 3" xfId="51938"/>
    <cellStyle name="20% — акцент1 396 3" xfId="23006"/>
    <cellStyle name="20% — акцент1 396 4" xfId="42294"/>
    <cellStyle name="20% — акцент1 397" xfId="3698"/>
    <cellStyle name="20% — акцент1 397 2" xfId="13363"/>
    <cellStyle name="20% — акцент1 397 2 2" xfId="32651"/>
    <cellStyle name="20% — акцент1 397 2 3" xfId="51939"/>
    <cellStyle name="20% — акцент1 397 3" xfId="23007"/>
    <cellStyle name="20% — акцент1 397 4" xfId="42295"/>
    <cellStyle name="20% — акцент1 398" xfId="3699"/>
    <cellStyle name="20% — акцент1 398 2" xfId="13364"/>
    <cellStyle name="20% — акцент1 398 2 2" xfId="32652"/>
    <cellStyle name="20% — акцент1 398 2 3" xfId="51940"/>
    <cellStyle name="20% — акцент1 398 3" xfId="23008"/>
    <cellStyle name="20% — акцент1 398 4" xfId="42296"/>
    <cellStyle name="20% — акцент1 399" xfId="3700"/>
    <cellStyle name="20% — акцент1 399 2" xfId="13365"/>
    <cellStyle name="20% — акцент1 399 2 2" xfId="32653"/>
    <cellStyle name="20% — акцент1 399 2 3" xfId="51941"/>
    <cellStyle name="20% — акцент1 399 3" xfId="23009"/>
    <cellStyle name="20% — акцент1 399 4" xfId="42297"/>
    <cellStyle name="20% - Акцент1 4" xfId="2299"/>
    <cellStyle name="20% — акцент1 4" xfId="3701"/>
    <cellStyle name="20% - Акцент1 4 2" xfId="2300"/>
    <cellStyle name="20% — акцент1 4 2" xfId="13366"/>
    <cellStyle name="20% - Акцент1 4 2 2" xfId="12930"/>
    <cellStyle name="20% — акцент1 4 2 2" xfId="32654"/>
    <cellStyle name="20% - Акцент1 4 2 2 2" xfId="32218"/>
    <cellStyle name="20% - Акцент1 4 2 2 3" xfId="51506"/>
    <cellStyle name="20% - Акцент1 4 2 3" xfId="22574"/>
    <cellStyle name="20% — акцент1 4 2 3" xfId="51942"/>
    <cellStyle name="20% - Акцент1 4 2 4" xfId="41862"/>
    <cellStyle name="20% - Акцент1 4 3" xfId="3270"/>
    <cellStyle name="20% — акцент1 4 3" xfId="23010"/>
    <cellStyle name="20% - Акцент1 4 3 2" xfId="12969"/>
    <cellStyle name="20% - Акцент1 4 3 2 2" xfId="32257"/>
    <cellStyle name="20% - Акцент1 4 3 2 3" xfId="51545"/>
    <cellStyle name="20% - Акцент1 4 3 3" xfId="22613"/>
    <cellStyle name="20% - Акцент1 4 3 4" xfId="41901"/>
    <cellStyle name="20% - Акцент1 4 4" xfId="3262"/>
    <cellStyle name="20% — акцент1 4 4" xfId="42298"/>
    <cellStyle name="20% - Акцент1 4 4 2" xfId="12961"/>
    <cellStyle name="20% - Акцент1 4 4 2 2" xfId="32249"/>
    <cellStyle name="20% - Акцент1 4 4 2 3" xfId="51537"/>
    <cellStyle name="20% - Акцент1 4 4 3" xfId="22605"/>
    <cellStyle name="20% - Акцент1 4 4 4" xfId="41893"/>
    <cellStyle name="20% - Акцент1 4 5" xfId="12880"/>
    <cellStyle name="20% - Акцент1 4 5 2" xfId="22527"/>
    <cellStyle name="20% - Акцент1 4 5 2 2" xfId="41815"/>
    <cellStyle name="20% - Акцент1 4 5 2 3" xfId="61103"/>
    <cellStyle name="20% - Акцент1 4 5 3" xfId="32171"/>
    <cellStyle name="20% - Акцент1 4 5 4" xfId="51459"/>
    <cellStyle name="20% - Акцент1 4 6" xfId="12875"/>
    <cellStyle name="20% - Акцент1 4 6 2" xfId="22522"/>
    <cellStyle name="20% - Акцент1 4 6 2 2" xfId="41810"/>
    <cellStyle name="20% - Акцент1 4 6 2 3" xfId="61098"/>
    <cellStyle name="20% - Акцент1 4 6 3" xfId="32166"/>
    <cellStyle name="20% - Акцент1 4 6 4" xfId="51454"/>
    <cellStyle name="20% - Акцент1 4 7" xfId="12876"/>
    <cellStyle name="20% - Акцент1 4 7 2" xfId="22523"/>
    <cellStyle name="20% - Акцент1 4 7 2 2" xfId="41811"/>
    <cellStyle name="20% - Акцент1 4 7 2 3" xfId="61099"/>
    <cellStyle name="20% - Акцент1 4 7 3" xfId="32167"/>
    <cellStyle name="20% - Акцент1 4 7 4" xfId="51455"/>
    <cellStyle name="20% - Акцент1 40" xfId="3702"/>
    <cellStyle name="20% — акцент1 40" xfId="3703"/>
    <cellStyle name="20% - Акцент1 40 2" xfId="13367"/>
    <cellStyle name="20% — акцент1 40 2" xfId="13368"/>
    <cellStyle name="20% - Акцент1 40 2 2" xfId="32655"/>
    <cellStyle name="20% — акцент1 40 2 2" xfId="32656"/>
    <cellStyle name="20% - Акцент1 40 2 3" xfId="51943"/>
    <cellStyle name="20% — акцент1 40 2 3" xfId="51944"/>
    <cellStyle name="20% - Акцент1 40 3" xfId="23011"/>
    <cellStyle name="20% — акцент1 40 3" xfId="23012"/>
    <cellStyle name="20% - Акцент1 40 4" xfId="42299"/>
    <cellStyle name="20% — акцент1 40 4" xfId="42300"/>
    <cellStyle name="20% — акцент1 400" xfId="3704"/>
    <cellStyle name="20% — акцент1 400 2" xfId="13369"/>
    <cellStyle name="20% — акцент1 400 2 2" xfId="32657"/>
    <cellStyle name="20% — акцент1 400 2 3" xfId="51945"/>
    <cellStyle name="20% — акцент1 400 3" xfId="23013"/>
    <cellStyle name="20% — акцент1 400 4" xfId="42301"/>
    <cellStyle name="20% — акцент1 401" xfId="3705"/>
    <cellStyle name="20% — акцент1 401 2" xfId="13370"/>
    <cellStyle name="20% — акцент1 401 2 2" xfId="32658"/>
    <cellStyle name="20% — акцент1 401 2 3" xfId="51946"/>
    <cellStyle name="20% — акцент1 401 3" xfId="23014"/>
    <cellStyle name="20% — акцент1 401 4" xfId="42302"/>
    <cellStyle name="20% — акцент1 402" xfId="3706"/>
    <cellStyle name="20% — акцент1 402 2" xfId="13371"/>
    <cellStyle name="20% — акцент1 402 2 2" xfId="32659"/>
    <cellStyle name="20% — акцент1 402 2 3" xfId="51947"/>
    <cellStyle name="20% — акцент1 402 3" xfId="23015"/>
    <cellStyle name="20% — акцент1 402 4" xfId="42303"/>
    <cellStyle name="20% — акцент1 403" xfId="3707"/>
    <cellStyle name="20% — акцент1 403 2" xfId="13372"/>
    <cellStyle name="20% — акцент1 403 2 2" xfId="32660"/>
    <cellStyle name="20% — акцент1 403 2 3" xfId="51948"/>
    <cellStyle name="20% — акцент1 403 3" xfId="23016"/>
    <cellStyle name="20% — акцент1 403 4" xfId="42304"/>
    <cellStyle name="20% — акцент1 404" xfId="3708"/>
    <cellStyle name="20% — акцент1 404 2" xfId="13373"/>
    <cellStyle name="20% — акцент1 404 2 2" xfId="32661"/>
    <cellStyle name="20% — акцент1 404 2 3" xfId="51949"/>
    <cellStyle name="20% — акцент1 404 3" xfId="23017"/>
    <cellStyle name="20% — акцент1 404 4" xfId="42305"/>
    <cellStyle name="20% — акцент1 405" xfId="3709"/>
    <cellStyle name="20% — акцент1 405 2" xfId="13374"/>
    <cellStyle name="20% — акцент1 405 2 2" xfId="32662"/>
    <cellStyle name="20% — акцент1 405 2 3" xfId="51950"/>
    <cellStyle name="20% — акцент1 405 3" xfId="23018"/>
    <cellStyle name="20% — акцент1 405 4" xfId="42306"/>
    <cellStyle name="20% — акцент1 406" xfId="3710"/>
    <cellStyle name="20% — акцент1 406 2" xfId="13375"/>
    <cellStyle name="20% — акцент1 406 2 2" xfId="32663"/>
    <cellStyle name="20% — акцент1 406 2 3" xfId="51951"/>
    <cellStyle name="20% — акцент1 406 3" xfId="23019"/>
    <cellStyle name="20% — акцент1 406 4" xfId="42307"/>
    <cellStyle name="20% — акцент1 407" xfId="3711"/>
    <cellStyle name="20% — акцент1 407 2" xfId="13376"/>
    <cellStyle name="20% — акцент1 407 2 2" xfId="32664"/>
    <cellStyle name="20% — акцент1 407 2 3" xfId="51952"/>
    <cellStyle name="20% — акцент1 407 3" xfId="23020"/>
    <cellStyle name="20% — акцент1 407 4" xfId="42308"/>
    <cellStyle name="20% — акцент1 408" xfId="3712"/>
    <cellStyle name="20% — акцент1 408 2" xfId="13377"/>
    <cellStyle name="20% — акцент1 408 2 2" xfId="32665"/>
    <cellStyle name="20% — акцент1 408 2 3" xfId="51953"/>
    <cellStyle name="20% — акцент1 408 3" xfId="23021"/>
    <cellStyle name="20% — акцент1 408 4" xfId="42309"/>
    <cellStyle name="20% — акцент1 409" xfId="3713"/>
    <cellStyle name="20% — акцент1 409 2" xfId="13378"/>
    <cellStyle name="20% — акцент1 409 2 2" xfId="32666"/>
    <cellStyle name="20% — акцент1 409 2 3" xfId="51954"/>
    <cellStyle name="20% — акцент1 409 3" xfId="23022"/>
    <cellStyle name="20% — акцент1 409 4" xfId="42310"/>
    <cellStyle name="20% - Акцент1 41" xfId="3714"/>
    <cellStyle name="20% — акцент1 41" xfId="3715"/>
    <cellStyle name="20% - Акцент1 41 2" xfId="13379"/>
    <cellStyle name="20% — акцент1 41 2" xfId="13380"/>
    <cellStyle name="20% - Акцент1 41 2 2" xfId="32667"/>
    <cellStyle name="20% — акцент1 41 2 2" xfId="32668"/>
    <cellStyle name="20% - Акцент1 41 2 3" xfId="51955"/>
    <cellStyle name="20% — акцент1 41 2 3" xfId="51956"/>
    <cellStyle name="20% - Акцент1 41 3" xfId="23023"/>
    <cellStyle name="20% — акцент1 41 3" xfId="23024"/>
    <cellStyle name="20% - Акцент1 41 4" xfId="42311"/>
    <cellStyle name="20% — акцент1 41 4" xfId="42312"/>
    <cellStyle name="20% — акцент1 410" xfId="3716"/>
    <cellStyle name="20% — акцент1 410 2" xfId="13381"/>
    <cellStyle name="20% — акцент1 410 2 2" xfId="32669"/>
    <cellStyle name="20% — акцент1 410 2 3" xfId="51957"/>
    <cellStyle name="20% — акцент1 410 3" xfId="23025"/>
    <cellStyle name="20% — акцент1 410 4" xfId="42313"/>
    <cellStyle name="20% — акцент1 411" xfId="3717"/>
    <cellStyle name="20% — акцент1 411 2" xfId="13382"/>
    <cellStyle name="20% — акцент1 411 2 2" xfId="32670"/>
    <cellStyle name="20% — акцент1 411 2 3" xfId="51958"/>
    <cellStyle name="20% — акцент1 411 3" xfId="23026"/>
    <cellStyle name="20% — акцент1 411 4" xfId="42314"/>
    <cellStyle name="20% — акцент1 412" xfId="3718"/>
    <cellStyle name="20% — акцент1 412 2" xfId="13383"/>
    <cellStyle name="20% — акцент1 412 2 2" xfId="32671"/>
    <cellStyle name="20% — акцент1 412 2 3" xfId="51959"/>
    <cellStyle name="20% — акцент1 412 3" xfId="23027"/>
    <cellStyle name="20% — акцент1 412 4" xfId="42315"/>
    <cellStyle name="20% — акцент1 413" xfId="3719"/>
    <cellStyle name="20% — акцент1 413 2" xfId="13384"/>
    <cellStyle name="20% — акцент1 413 2 2" xfId="32672"/>
    <cellStyle name="20% — акцент1 413 2 3" xfId="51960"/>
    <cellStyle name="20% — акцент1 413 3" xfId="23028"/>
    <cellStyle name="20% — акцент1 413 4" xfId="42316"/>
    <cellStyle name="20% — акцент1 414" xfId="3720"/>
    <cellStyle name="20% — акцент1 414 2" xfId="13385"/>
    <cellStyle name="20% — акцент1 414 2 2" xfId="32673"/>
    <cellStyle name="20% — акцент1 414 2 3" xfId="51961"/>
    <cellStyle name="20% — акцент1 414 3" xfId="23029"/>
    <cellStyle name="20% — акцент1 414 4" xfId="42317"/>
    <cellStyle name="20% — акцент1 415" xfId="3721"/>
    <cellStyle name="20% — акцент1 415 2" xfId="13386"/>
    <cellStyle name="20% — акцент1 415 2 2" xfId="32674"/>
    <cellStyle name="20% — акцент1 415 2 3" xfId="51962"/>
    <cellStyle name="20% — акцент1 415 3" xfId="23030"/>
    <cellStyle name="20% — акцент1 415 4" xfId="42318"/>
    <cellStyle name="20% — акцент1 416" xfId="3722"/>
    <cellStyle name="20% — акцент1 416 2" xfId="13387"/>
    <cellStyle name="20% — акцент1 416 2 2" xfId="32675"/>
    <cellStyle name="20% — акцент1 416 2 3" xfId="51963"/>
    <cellStyle name="20% — акцент1 416 3" xfId="23031"/>
    <cellStyle name="20% — акцент1 416 4" xfId="42319"/>
    <cellStyle name="20% — акцент1 417" xfId="3723"/>
    <cellStyle name="20% — акцент1 417 2" xfId="13388"/>
    <cellStyle name="20% — акцент1 417 2 2" xfId="32676"/>
    <cellStyle name="20% — акцент1 417 2 3" xfId="51964"/>
    <cellStyle name="20% — акцент1 417 3" xfId="23032"/>
    <cellStyle name="20% — акцент1 417 4" xfId="42320"/>
    <cellStyle name="20% — акцент1 418" xfId="3724"/>
    <cellStyle name="20% — акцент1 418 2" xfId="13389"/>
    <cellStyle name="20% — акцент1 418 2 2" xfId="32677"/>
    <cellStyle name="20% — акцент1 418 2 3" xfId="51965"/>
    <cellStyle name="20% — акцент1 418 3" xfId="23033"/>
    <cellStyle name="20% — акцент1 418 4" xfId="42321"/>
    <cellStyle name="20% — акцент1 419" xfId="3725"/>
    <cellStyle name="20% — акцент1 419 2" xfId="13390"/>
    <cellStyle name="20% — акцент1 419 2 2" xfId="32678"/>
    <cellStyle name="20% — акцент1 419 2 3" xfId="51966"/>
    <cellStyle name="20% — акцент1 419 3" xfId="23034"/>
    <cellStyle name="20% — акцент1 419 4" xfId="42322"/>
    <cellStyle name="20% - Акцент1 42" xfId="3726"/>
    <cellStyle name="20% — акцент1 42" xfId="3727"/>
    <cellStyle name="20% - Акцент1 42 2" xfId="13391"/>
    <cellStyle name="20% — акцент1 42 2" xfId="13392"/>
    <cellStyle name="20% - Акцент1 42 2 2" xfId="32679"/>
    <cellStyle name="20% — акцент1 42 2 2" xfId="32680"/>
    <cellStyle name="20% - Акцент1 42 2 3" xfId="51967"/>
    <cellStyle name="20% — акцент1 42 2 3" xfId="51968"/>
    <cellStyle name="20% - Акцент1 42 3" xfId="23035"/>
    <cellStyle name="20% — акцент1 42 3" xfId="23036"/>
    <cellStyle name="20% - Акцент1 42 4" xfId="42323"/>
    <cellStyle name="20% — акцент1 42 4" xfId="42324"/>
    <cellStyle name="20% — акцент1 420" xfId="3728"/>
    <cellStyle name="20% — акцент1 420 2" xfId="13393"/>
    <cellStyle name="20% — акцент1 420 2 2" xfId="32681"/>
    <cellStyle name="20% — акцент1 420 2 3" xfId="51969"/>
    <cellStyle name="20% — акцент1 420 3" xfId="23037"/>
    <cellStyle name="20% — акцент1 420 4" xfId="42325"/>
    <cellStyle name="20% — акцент1 421" xfId="3729"/>
    <cellStyle name="20% — акцент1 421 2" xfId="13394"/>
    <cellStyle name="20% — акцент1 421 2 2" xfId="32682"/>
    <cellStyle name="20% — акцент1 421 2 3" xfId="51970"/>
    <cellStyle name="20% — акцент1 421 3" xfId="23038"/>
    <cellStyle name="20% — акцент1 421 4" xfId="42326"/>
    <cellStyle name="20% — акцент1 422" xfId="3730"/>
    <cellStyle name="20% — акцент1 422 2" xfId="13395"/>
    <cellStyle name="20% — акцент1 422 2 2" xfId="32683"/>
    <cellStyle name="20% — акцент1 422 2 3" xfId="51971"/>
    <cellStyle name="20% — акцент1 422 3" xfId="23039"/>
    <cellStyle name="20% — акцент1 422 4" xfId="42327"/>
    <cellStyle name="20% — акцент1 423" xfId="3731"/>
    <cellStyle name="20% — акцент1 423 2" xfId="13396"/>
    <cellStyle name="20% — акцент1 423 2 2" xfId="32684"/>
    <cellStyle name="20% — акцент1 423 2 3" xfId="51972"/>
    <cellStyle name="20% — акцент1 423 3" xfId="23040"/>
    <cellStyle name="20% — акцент1 423 4" xfId="42328"/>
    <cellStyle name="20% — акцент1 424" xfId="3732"/>
    <cellStyle name="20% — акцент1 424 2" xfId="13397"/>
    <cellStyle name="20% — акцент1 424 2 2" xfId="32685"/>
    <cellStyle name="20% — акцент1 424 2 3" xfId="51973"/>
    <cellStyle name="20% — акцент1 424 3" xfId="23041"/>
    <cellStyle name="20% — акцент1 424 4" xfId="42329"/>
    <cellStyle name="20% — акцент1 425" xfId="3733"/>
    <cellStyle name="20% — акцент1 425 2" xfId="13398"/>
    <cellStyle name="20% — акцент1 425 2 2" xfId="32686"/>
    <cellStyle name="20% — акцент1 425 2 3" xfId="51974"/>
    <cellStyle name="20% — акцент1 425 3" xfId="23042"/>
    <cellStyle name="20% — акцент1 425 4" xfId="42330"/>
    <cellStyle name="20% — акцент1 426" xfId="3734"/>
    <cellStyle name="20% — акцент1 426 2" xfId="13399"/>
    <cellStyle name="20% — акцент1 426 2 2" xfId="32687"/>
    <cellStyle name="20% — акцент1 426 2 3" xfId="51975"/>
    <cellStyle name="20% — акцент1 426 3" xfId="23043"/>
    <cellStyle name="20% — акцент1 426 4" xfId="42331"/>
    <cellStyle name="20% — акцент1 427" xfId="3735"/>
    <cellStyle name="20% — акцент1 427 2" xfId="13400"/>
    <cellStyle name="20% — акцент1 427 2 2" xfId="32688"/>
    <cellStyle name="20% — акцент1 427 2 3" xfId="51976"/>
    <cellStyle name="20% — акцент1 427 3" xfId="23044"/>
    <cellStyle name="20% — акцент1 427 4" xfId="42332"/>
    <cellStyle name="20% — акцент1 428" xfId="3736"/>
    <cellStyle name="20% — акцент1 428 2" xfId="13401"/>
    <cellStyle name="20% — акцент1 428 2 2" xfId="32689"/>
    <cellStyle name="20% — акцент1 428 2 3" xfId="51977"/>
    <cellStyle name="20% — акцент1 428 3" xfId="23045"/>
    <cellStyle name="20% — акцент1 428 4" xfId="42333"/>
    <cellStyle name="20% — акцент1 429" xfId="3737"/>
    <cellStyle name="20% — акцент1 429 2" xfId="13402"/>
    <cellStyle name="20% — акцент1 429 2 2" xfId="32690"/>
    <cellStyle name="20% — акцент1 429 2 3" xfId="51978"/>
    <cellStyle name="20% — акцент1 429 3" xfId="23046"/>
    <cellStyle name="20% — акцент1 429 4" xfId="42334"/>
    <cellStyle name="20% - Акцент1 43" xfId="3738"/>
    <cellStyle name="20% — акцент1 43" xfId="3739"/>
    <cellStyle name="20% - Акцент1 43 2" xfId="13403"/>
    <cellStyle name="20% — акцент1 43 2" xfId="13404"/>
    <cellStyle name="20% - Акцент1 43 2 2" xfId="32691"/>
    <cellStyle name="20% — акцент1 43 2 2" xfId="32692"/>
    <cellStyle name="20% - Акцент1 43 2 3" xfId="51979"/>
    <cellStyle name="20% — акцент1 43 2 3" xfId="51980"/>
    <cellStyle name="20% - Акцент1 43 3" xfId="23047"/>
    <cellStyle name="20% — акцент1 43 3" xfId="23048"/>
    <cellStyle name="20% - Акцент1 43 4" xfId="42335"/>
    <cellStyle name="20% — акцент1 43 4" xfId="42336"/>
    <cellStyle name="20% — акцент1 430" xfId="3740"/>
    <cellStyle name="20% — акцент1 430 2" xfId="13405"/>
    <cellStyle name="20% — акцент1 430 2 2" xfId="32693"/>
    <cellStyle name="20% — акцент1 430 2 3" xfId="51981"/>
    <cellStyle name="20% — акцент1 430 3" xfId="23049"/>
    <cellStyle name="20% — акцент1 430 4" xfId="42337"/>
    <cellStyle name="20% — акцент1 431" xfId="3741"/>
    <cellStyle name="20% — акцент1 431 2" xfId="13406"/>
    <cellStyle name="20% — акцент1 431 2 2" xfId="32694"/>
    <cellStyle name="20% — акцент1 431 2 3" xfId="51982"/>
    <cellStyle name="20% — акцент1 431 3" xfId="23050"/>
    <cellStyle name="20% — акцент1 431 4" xfId="42338"/>
    <cellStyle name="20% — акцент1 432" xfId="3742"/>
    <cellStyle name="20% — акцент1 432 2" xfId="13407"/>
    <cellStyle name="20% — акцент1 432 2 2" xfId="32695"/>
    <cellStyle name="20% — акцент1 432 2 3" xfId="51983"/>
    <cellStyle name="20% — акцент1 432 3" xfId="23051"/>
    <cellStyle name="20% — акцент1 432 4" xfId="42339"/>
    <cellStyle name="20% — акцент1 433" xfId="3743"/>
    <cellStyle name="20% — акцент1 433 2" xfId="13408"/>
    <cellStyle name="20% — акцент1 433 2 2" xfId="32696"/>
    <cellStyle name="20% — акцент1 433 2 3" xfId="51984"/>
    <cellStyle name="20% — акцент1 433 3" xfId="23052"/>
    <cellStyle name="20% — акцент1 433 4" xfId="42340"/>
    <cellStyle name="20% — акцент1 434" xfId="3744"/>
    <cellStyle name="20% — акцент1 434 2" xfId="13409"/>
    <cellStyle name="20% — акцент1 434 2 2" xfId="32697"/>
    <cellStyle name="20% — акцент1 434 2 3" xfId="51985"/>
    <cellStyle name="20% — акцент1 434 3" xfId="23053"/>
    <cellStyle name="20% — акцент1 434 4" xfId="42341"/>
    <cellStyle name="20% — акцент1 435" xfId="3745"/>
    <cellStyle name="20% — акцент1 435 2" xfId="13410"/>
    <cellStyle name="20% — акцент1 435 2 2" xfId="32698"/>
    <cellStyle name="20% — акцент1 435 2 3" xfId="51986"/>
    <cellStyle name="20% — акцент1 435 3" xfId="23054"/>
    <cellStyle name="20% — акцент1 435 4" xfId="42342"/>
    <cellStyle name="20% — акцент1 436" xfId="3746"/>
    <cellStyle name="20% — акцент1 436 2" xfId="13411"/>
    <cellStyle name="20% — акцент1 436 2 2" xfId="32699"/>
    <cellStyle name="20% — акцент1 436 2 3" xfId="51987"/>
    <cellStyle name="20% — акцент1 436 3" xfId="23055"/>
    <cellStyle name="20% — акцент1 436 4" xfId="42343"/>
    <cellStyle name="20% — акцент1 437" xfId="3747"/>
    <cellStyle name="20% — акцент1 437 2" xfId="13412"/>
    <cellStyle name="20% — акцент1 437 2 2" xfId="32700"/>
    <cellStyle name="20% — акцент1 437 2 3" xfId="51988"/>
    <cellStyle name="20% — акцент1 437 3" xfId="23056"/>
    <cellStyle name="20% — акцент1 437 4" xfId="42344"/>
    <cellStyle name="20% — акцент1 438" xfId="3748"/>
    <cellStyle name="20% — акцент1 438 2" xfId="13413"/>
    <cellStyle name="20% — акцент1 438 2 2" xfId="32701"/>
    <cellStyle name="20% — акцент1 438 2 3" xfId="51989"/>
    <cellStyle name="20% — акцент1 438 3" xfId="23057"/>
    <cellStyle name="20% — акцент1 438 4" xfId="42345"/>
    <cellStyle name="20% — акцент1 439" xfId="3749"/>
    <cellStyle name="20% — акцент1 439 2" xfId="13414"/>
    <cellStyle name="20% — акцент1 439 2 2" xfId="32702"/>
    <cellStyle name="20% — акцент1 439 2 3" xfId="51990"/>
    <cellStyle name="20% — акцент1 439 3" xfId="23058"/>
    <cellStyle name="20% — акцент1 439 4" xfId="42346"/>
    <cellStyle name="20% - Акцент1 44" xfId="3750"/>
    <cellStyle name="20% — акцент1 44" xfId="3751"/>
    <cellStyle name="20% - Акцент1 44 2" xfId="13415"/>
    <cellStyle name="20% — акцент1 44 2" xfId="13416"/>
    <cellStyle name="20% - Акцент1 44 2 2" xfId="32703"/>
    <cellStyle name="20% — акцент1 44 2 2" xfId="32704"/>
    <cellStyle name="20% - Акцент1 44 2 3" xfId="51991"/>
    <cellStyle name="20% — акцент1 44 2 3" xfId="51992"/>
    <cellStyle name="20% - Акцент1 44 3" xfId="23059"/>
    <cellStyle name="20% — акцент1 44 3" xfId="23060"/>
    <cellStyle name="20% - Акцент1 44 4" xfId="42347"/>
    <cellStyle name="20% — акцент1 44 4" xfId="42348"/>
    <cellStyle name="20% — акцент1 440" xfId="3752"/>
    <cellStyle name="20% — акцент1 440 2" xfId="13417"/>
    <cellStyle name="20% — акцент1 440 2 2" xfId="32705"/>
    <cellStyle name="20% — акцент1 440 2 3" xfId="51993"/>
    <cellStyle name="20% — акцент1 440 3" xfId="23061"/>
    <cellStyle name="20% — акцент1 440 4" xfId="42349"/>
    <cellStyle name="20% — акцент1 441" xfId="3753"/>
    <cellStyle name="20% — акцент1 441 2" xfId="13418"/>
    <cellStyle name="20% — акцент1 441 2 2" xfId="32706"/>
    <cellStyle name="20% — акцент1 441 2 3" xfId="51994"/>
    <cellStyle name="20% — акцент1 441 3" xfId="23062"/>
    <cellStyle name="20% — акцент1 441 4" xfId="42350"/>
    <cellStyle name="20% — акцент1 442" xfId="3754"/>
    <cellStyle name="20% — акцент1 442 2" xfId="13419"/>
    <cellStyle name="20% — акцент1 442 2 2" xfId="32707"/>
    <cellStyle name="20% — акцент1 442 2 3" xfId="51995"/>
    <cellStyle name="20% — акцент1 442 3" xfId="23063"/>
    <cellStyle name="20% — акцент1 442 4" xfId="42351"/>
    <cellStyle name="20% — акцент1 443" xfId="3755"/>
    <cellStyle name="20% — акцент1 443 2" xfId="13420"/>
    <cellStyle name="20% — акцент1 443 2 2" xfId="32708"/>
    <cellStyle name="20% — акцент1 443 2 3" xfId="51996"/>
    <cellStyle name="20% — акцент1 443 3" xfId="23064"/>
    <cellStyle name="20% — акцент1 443 4" xfId="42352"/>
    <cellStyle name="20% — акцент1 444" xfId="3756"/>
    <cellStyle name="20% — акцент1 444 2" xfId="13421"/>
    <cellStyle name="20% — акцент1 444 2 2" xfId="32709"/>
    <cellStyle name="20% — акцент1 444 2 3" xfId="51997"/>
    <cellStyle name="20% — акцент1 444 3" xfId="23065"/>
    <cellStyle name="20% — акцент1 444 4" xfId="42353"/>
    <cellStyle name="20% — акцент1 445" xfId="3757"/>
    <cellStyle name="20% — акцент1 445 2" xfId="13422"/>
    <cellStyle name="20% — акцент1 445 2 2" xfId="32710"/>
    <cellStyle name="20% — акцент1 445 2 3" xfId="51998"/>
    <cellStyle name="20% — акцент1 445 3" xfId="23066"/>
    <cellStyle name="20% — акцент1 445 4" xfId="42354"/>
    <cellStyle name="20% — акцент1 446" xfId="3758"/>
    <cellStyle name="20% — акцент1 446 2" xfId="13423"/>
    <cellStyle name="20% — акцент1 446 2 2" xfId="32711"/>
    <cellStyle name="20% — акцент1 446 2 3" xfId="51999"/>
    <cellStyle name="20% — акцент1 446 3" xfId="23067"/>
    <cellStyle name="20% — акцент1 446 4" xfId="42355"/>
    <cellStyle name="20% — акцент1 447" xfId="3759"/>
    <cellStyle name="20% — акцент1 447 2" xfId="13424"/>
    <cellStyle name="20% — акцент1 447 2 2" xfId="32712"/>
    <cellStyle name="20% — акцент1 447 2 3" xfId="52000"/>
    <cellStyle name="20% — акцент1 447 3" xfId="23068"/>
    <cellStyle name="20% — акцент1 447 4" xfId="42356"/>
    <cellStyle name="20% — акцент1 448" xfId="3760"/>
    <cellStyle name="20% — акцент1 448 2" xfId="13425"/>
    <cellStyle name="20% — акцент1 448 2 2" xfId="32713"/>
    <cellStyle name="20% — акцент1 448 2 3" xfId="52001"/>
    <cellStyle name="20% — акцент1 448 3" xfId="23069"/>
    <cellStyle name="20% — акцент1 448 4" xfId="42357"/>
    <cellStyle name="20% — акцент1 449" xfId="3761"/>
    <cellStyle name="20% — акцент1 449 2" xfId="13426"/>
    <cellStyle name="20% — акцент1 449 2 2" xfId="32714"/>
    <cellStyle name="20% — акцент1 449 2 3" xfId="52002"/>
    <cellStyle name="20% — акцент1 449 3" xfId="23070"/>
    <cellStyle name="20% — акцент1 449 4" xfId="42358"/>
    <cellStyle name="20% - Акцент1 45" xfId="3762"/>
    <cellStyle name="20% — акцент1 45" xfId="3763"/>
    <cellStyle name="20% - Акцент1 45 2" xfId="13427"/>
    <cellStyle name="20% — акцент1 45 2" xfId="13428"/>
    <cellStyle name="20% - Акцент1 45 2 2" xfId="32715"/>
    <cellStyle name="20% — акцент1 45 2 2" xfId="32716"/>
    <cellStyle name="20% - Акцент1 45 2 3" xfId="52003"/>
    <cellStyle name="20% — акцент1 45 2 3" xfId="52004"/>
    <cellStyle name="20% - Акцент1 45 3" xfId="23071"/>
    <cellStyle name="20% — акцент1 45 3" xfId="23072"/>
    <cellStyle name="20% - Акцент1 45 4" xfId="42359"/>
    <cellStyle name="20% — акцент1 45 4" xfId="42360"/>
    <cellStyle name="20% — акцент1 450" xfId="3764"/>
    <cellStyle name="20% — акцент1 450 2" xfId="13429"/>
    <cellStyle name="20% — акцент1 450 2 2" xfId="32717"/>
    <cellStyle name="20% — акцент1 450 2 3" xfId="52005"/>
    <cellStyle name="20% — акцент1 450 3" xfId="23073"/>
    <cellStyle name="20% — акцент1 450 4" xfId="42361"/>
    <cellStyle name="20% — акцент1 451" xfId="3765"/>
    <cellStyle name="20% — акцент1 451 2" xfId="13430"/>
    <cellStyle name="20% — акцент1 451 2 2" xfId="32718"/>
    <cellStyle name="20% — акцент1 451 2 3" xfId="52006"/>
    <cellStyle name="20% — акцент1 451 3" xfId="23074"/>
    <cellStyle name="20% — акцент1 451 4" xfId="42362"/>
    <cellStyle name="20% — акцент1 452" xfId="3766"/>
    <cellStyle name="20% — акцент1 452 2" xfId="13431"/>
    <cellStyle name="20% — акцент1 452 2 2" xfId="32719"/>
    <cellStyle name="20% — акцент1 452 2 3" xfId="52007"/>
    <cellStyle name="20% — акцент1 452 3" xfId="23075"/>
    <cellStyle name="20% — акцент1 452 4" xfId="42363"/>
    <cellStyle name="20% — акцент1 453" xfId="3767"/>
    <cellStyle name="20% — акцент1 453 2" xfId="13432"/>
    <cellStyle name="20% — акцент1 453 2 2" xfId="32720"/>
    <cellStyle name="20% — акцент1 453 2 3" xfId="52008"/>
    <cellStyle name="20% — акцент1 453 3" xfId="23076"/>
    <cellStyle name="20% — акцент1 453 4" xfId="42364"/>
    <cellStyle name="20% — акцент1 454" xfId="3768"/>
    <cellStyle name="20% — акцент1 454 2" xfId="13433"/>
    <cellStyle name="20% — акцент1 454 2 2" xfId="32721"/>
    <cellStyle name="20% — акцент1 454 2 3" xfId="52009"/>
    <cellStyle name="20% — акцент1 454 3" xfId="23077"/>
    <cellStyle name="20% — акцент1 454 4" xfId="42365"/>
    <cellStyle name="20% — акцент1 455" xfId="3769"/>
    <cellStyle name="20% — акцент1 455 2" xfId="13434"/>
    <cellStyle name="20% — акцент1 455 2 2" xfId="32722"/>
    <cellStyle name="20% — акцент1 455 2 3" xfId="52010"/>
    <cellStyle name="20% — акцент1 455 3" xfId="23078"/>
    <cellStyle name="20% — акцент1 455 4" xfId="42366"/>
    <cellStyle name="20% — акцент1 456" xfId="3770"/>
    <cellStyle name="20% — акцент1 456 2" xfId="13435"/>
    <cellStyle name="20% — акцент1 456 2 2" xfId="32723"/>
    <cellStyle name="20% — акцент1 456 2 3" xfId="52011"/>
    <cellStyle name="20% — акцент1 456 3" xfId="23079"/>
    <cellStyle name="20% — акцент1 456 4" xfId="42367"/>
    <cellStyle name="20% — акцент1 457" xfId="3771"/>
    <cellStyle name="20% — акцент1 457 2" xfId="13436"/>
    <cellStyle name="20% — акцент1 457 2 2" xfId="32724"/>
    <cellStyle name="20% — акцент1 457 2 3" xfId="52012"/>
    <cellStyle name="20% — акцент1 457 3" xfId="23080"/>
    <cellStyle name="20% — акцент1 457 4" xfId="42368"/>
    <cellStyle name="20% — акцент1 458" xfId="3772"/>
    <cellStyle name="20% — акцент1 458 2" xfId="13437"/>
    <cellStyle name="20% — акцент1 458 2 2" xfId="32725"/>
    <cellStyle name="20% — акцент1 458 2 3" xfId="52013"/>
    <cellStyle name="20% — акцент1 458 3" xfId="23081"/>
    <cellStyle name="20% — акцент1 458 4" xfId="42369"/>
    <cellStyle name="20% — акцент1 459" xfId="3773"/>
    <cellStyle name="20% — акцент1 459 2" xfId="13438"/>
    <cellStyle name="20% — акцент1 459 2 2" xfId="32726"/>
    <cellStyle name="20% — акцент1 459 2 3" xfId="52014"/>
    <cellStyle name="20% — акцент1 459 3" xfId="23082"/>
    <cellStyle name="20% — акцент1 459 4" xfId="42370"/>
    <cellStyle name="20% - Акцент1 46" xfId="3774"/>
    <cellStyle name="20% — акцент1 46" xfId="3775"/>
    <cellStyle name="20% - Акцент1 46 2" xfId="13439"/>
    <cellStyle name="20% — акцент1 46 2" xfId="13440"/>
    <cellStyle name="20% - Акцент1 46 2 2" xfId="32727"/>
    <cellStyle name="20% — акцент1 46 2 2" xfId="32728"/>
    <cellStyle name="20% - Акцент1 46 2 3" xfId="52015"/>
    <cellStyle name="20% — акцент1 46 2 3" xfId="52016"/>
    <cellStyle name="20% - Акцент1 46 3" xfId="23083"/>
    <cellStyle name="20% — акцент1 46 3" xfId="23084"/>
    <cellStyle name="20% - Акцент1 46 4" xfId="42371"/>
    <cellStyle name="20% — акцент1 46 4" xfId="42372"/>
    <cellStyle name="20% — акцент1 460" xfId="3776"/>
    <cellStyle name="20% — акцент1 460 2" xfId="13441"/>
    <cellStyle name="20% — акцент1 460 2 2" xfId="32729"/>
    <cellStyle name="20% — акцент1 460 2 3" xfId="52017"/>
    <cellStyle name="20% — акцент1 460 3" xfId="23085"/>
    <cellStyle name="20% — акцент1 460 4" xfId="42373"/>
    <cellStyle name="20% — акцент1 461" xfId="3777"/>
    <cellStyle name="20% — акцент1 461 2" xfId="13442"/>
    <cellStyle name="20% — акцент1 461 2 2" xfId="32730"/>
    <cellStyle name="20% — акцент1 461 2 3" xfId="52018"/>
    <cellStyle name="20% — акцент1 461 3" xfId="23086"/>
    <cellStyle name="20% — акцент1 461 4" xfId="42374"/>
    <cellStyle name="20% — акцент1 462" xfId="3778"/>
    <cellStyle name="20% — акцент1 462 2" xfId="13443"/>
    <cellStyle name="20% — акцент1 462 2 2" xfId="32731"/>
    <cellStyle name="20% — акцент1 462 2 3" xfId="52019"/>
    <cellStyle name="20% — акцент1 462 3" xfId="23087"/>
    <cellStyle name="20% — акцент1 462 4" xfId="42375"/>
    <cellStyle name="20% — акцент1 463" xfId="3779"/>
    <cellStyle name="20% — акцент1 463 2" xfId="13444"/>
    <cellStyle name="20% — акцент1 463 2 2" xfId="32732"/>
    <cellStyle name="20% — акцент1 463 2 3" xfId="52020"/>
    <cellStyle name="20% — акцент1 463 3" xfId="23088"/>
    <cellStyle name="20% — акцент1 463 4" xfId="42376"/>
    <cellStyle name="20% — акцент1 464" xfId="3780"/>
    <cellStyle name="20% — акцент1 464 2" xfId="13445"/>
    <cellStyle name="20% — акцент1 464 2 2" xfId="32733"/>
    <cellStyle name="20% — акцент1 464 2 3" xfId="52021"/>
    <cellStyle name="20% — акцент1 464 3" xfId="23089"/>
    <cellStyle name="20% — акцент1 464 4" xfId="42377"/>
    <cellStyle name="20% — акцент1 465" xfId="3781"/>
    <cellStyle name="20% — акцент1 465 2" xfId="13446"/>
    <cellStyle name="20% — акцент1 465 2 2" xfId="32734"/>
    <cellStyle name="20% — акцент1 465 2 3" xfId="52022"/>
    <cellStyle name="20% — акцент1 465 3" xfId="23090"/>
    <cellStyle name="20% — акцент1 465 4" xfId="42378"/>
    <cellStyle name="20% — акцент1 466" xfId="3782"/>
    <cellStyle name="20% — акцент1 466 2" xfId="13447"/>
    <cellStyle name="20% — акцент1 466 2 2" xfId="32735"/>
    <cellStyle name="20% — акцент1 466 2 3" xfId="52023"/>
    <cellStyle name="20% — акцент1 466 3" xfId="23091"/>
    <cellStyle name="20% — акцент1 466 4" xfId="42379"/>
    <cellStyle name="20% — акцент1 467" xfId="3783"/>
    <cellStyle name="20% — акцент1 467 2" xfId="13448"/>
    <cellStyle name="20% — акцент1 467 2 2" xfId="32736"/>
    <cellStyle name="20% — акцент1 467 2 3" xfId="52024"/>
    <cellStyle name="20% — акцент1 467 3" xfId="23092"/>
    <cellStyle name="20% — акцент1 467 4" xfId="42380"/>
    <cellStyle name="20% — акцент1 468" xfId="3784"/>
    <cellStyle name="20% — акцент1 468 2" xfId="13449"/>
    <cellStyle name="20% — акцент1 468 2 2" xfId="32737"/>
    <cellStyle name="20% — акцент1 468 2 3" xfId="52025"/>
    <cellStyle name="20% — акцент1 468 3" xfId="23093"/>
    <cellStyle name="20% — акцент1 468 4" xfId="42381"/>
    <cellStyle name="20% — акцент1 469" xfId="3785"/>
    <cellStyle name="20% — акцент1 469 2" xfId="13450"/>
    <cellStyle name="20% — акцент1 469 2 2" xfId="32738"/>
    <cellStyle name="20% — акцент1 469 2 3" xfId="52026"/>
    <cellStyle name="20% — акцент1 469 3" xfId="23094"/>
    <cellStyle name="20% — акцент1 469 4" xfId="42382"/>
    <cellStyle name="20% - Акцент1 47" xfId="3786"/>
    <cellStyle name="20% — акцент1 47" xfId="3787"/>
    <cellStyle name="20% - Акцент1 47 2" xfId="13451"/>
    <cellStyle name="20% — акцент1 47 2" xfId="13452"/>
    <cellStyle name="20% - Акцент1 47 2 2" xfId="32739"/>
    <cellStyle name="20% — акцент1 47 2 2" xfId="32740"/>
    <cellStyle name="20% - Акцент1 47 2 3" xfId="52027"/>
    <cellStyle name="20% — акцент1 47 2 3" xfId="52028"/>
    <cellStyle name="20% - Акцент1 47 3" xfId="23095"/>
    <cellStyle name="20% — акцент1 47 3" xfId="23096"/>
    <cellStyle name="20% - Акцент1 47 4" xfId="42383"/>
    <cellStyle name="20% — акцент1 47 4" xfId="42384"/>
    <cellStyle name="20% — акцент1 470" xfId="3788"/>
    <cellStyle name="20% — акцент1 470 2" xfId="13453"/>
    <cellStyle name="20% — акцент1 470 2 2" xfId="32741"/>
    <cellStyle name="20% — акцент1 470 2 3" xfId="52029"/>
    <cellStyle name="20% — акцент1 470 3" xfId="23097"/>
    <cellStyle name="20% — акцент1 470 4" xfId="42385"/>
    <cellStyle name="20% — акцент1 471" xfId="3789"/>
    <cellStyle name="20% — акцент1 471 2" xfId="13454"/>
    <cellStyle name="20% — акцент1 471 2 2" xfId="32742"/>
    <cellStyle name="20% — акцент1 471 2 3" xfId="52030"/>
    <cellStyle name="20% — акцент1 471 3" xfId="23098"/>
    <cellStyle name="20% — акцент1 471 4" xfId="42386"/>
    <cellStyle name="20% — акцент1 472" xfId="3790"/>
    <cellStyle name="20% — акцент1 472 2" xfId="13455"/>
    <cellStyle name="20% — акцент1 472 2 2" xfId="32743"/>
    <cellStyle name="20% — акцент1 472 2 3" xfId="52031"/>
    <cellStyle name="20% — акцент1 472 3" xfId="23099"/>
    <cellStyle name="20% — акцент1 472 4" xfId="42387"/>
    <cellStyle name="20% — акцент1 473" xfId="3791"/>
    <cellStyle name="20% — акцент1 473 2" xfId="13456"/>
    <cellStyle name="20% — акцент1 473 2 2" xfId="32744"/>
    <cellStyle name="20% — акцент1 473 2 3" xfId="52032"/>
    <cellStyle name="20% — акцент1 473 3" xfId="23100"/>
    <cellStyle name="20% — акцент1 473 4" xfId="42388"/>
    <cellStyle name="20% — акцент1 474" xfId="3792"/>
    <cellStyle name="20% — акцент1 474 2" xfId="13457"/>
    <cellStyle name="20% — акцент1 474 2 2" xfId="32745"/>
    <cellStyle name="20% — акцент1 474 2 3" xfId="52033"/>
    <cellStyle name="20% — акцент1 474 3" xfId="23101"/>
    <cellStyle name="20% — акцент1 474 4" xfId="42389"/>
    <cellStyle name="20% — акцент1 475" xfId="3793"/>
    <cellStyle name="20% — акцент1 475 2" xfId="13458"/>
    <cellStyle name="20% — акцент1 475 2 2" xfId="32746"/>
    <cellStyle name="20% — акцент1 475 2 3" xfId="52034"/>
    <cellStyle name="20% — акцент1 475 3" xfId="23102"/>
    <cellStyle name="20% — акцент1 475 4" xfId="42390"/>
    <cellStyle name="20% — акцент1 476" xfId="3794"/>
    <cellStyle name="20% — акцент1 476 2" xfId="13459"/>
    <cellStyle name="20% — акцент1 476 2 2" xfId="32747"/>
    <cellStyle name="20% — акцент1 476 2 3" xfId="52035"/>
    <cellStyle name="20% — акцент1 476 3" xfId="23103"/>
    <cellStyle name="20% — акцент1 476 4" xfId="42391"/>
    <cellStyle name="20% — акцент1 477" xfId="3795"/>
    <cellStyle name="20% — акцент1 477 2" xfId="13460"/>
    <cellStyle name="20% — акцент1 477 2 2" xfId="32748"/>
    <cellStyle name="20% — акцент1 477 2 3" xfId="52036"/>
    <cellStyle name="20% — акцент1 477 3" xfId="23104"/>
    <cellStyle name="20% — акцент1 477 4" xfId="42392"/>
    <cellStyle name="20% — акцент1 478" xfId="3796"/>
    <cellStyle name="20% — акцент1 478 2" xfId="13461"/>
    <cellStyle name="20% — акцент1 478 2 2" xfId="32749"/>
    <cellStyle name="20% — акцент1 478 2 3" xfId="52037"/>
    <cellStyle name="20% — акцент1 478 3" xfId="23105"/>
    <cellStyle name="20% — акцент1 478 4" xfId="42393"/>
    <cellStyle name="20% — акцент1 479" xfId="3797"/>
    <cellStyle name="20% — акцент1 479 2" xfId="13462"/>
    <cellStyle name="20% — акцент1 479 2 2" xfId="32750"/>
    <cellStyle name="20% — акцент1 479 2 3" xfId="52038"/>
    <cellStyle name="20% — акцент1 479 3" xfId="23106"/>
    <cellStyle name="20% — акцент1 479 4" xfId="42394"/>
    <cellStyle name="20% - Акцент1 48" xfId="3798"/>
    <cellStyle name="20% — акцент1 48" xfId="3799"/>
    <cellStyle name="20% - Акцент1 48 2" xfId="13463"/>
    <cellStyle name="20% — акцент1 48 2" xfId="13464"/>
    <cellStyle name="20% - Акцент1 48 2 2" xfId="32751"/>
    <cellStyle name="20% — акцент1 48 2 2" xfId="32752"/>
    <cellStyle name="20% - Акцент1 48 2 3" xfId="52039"/>
    <cellStyle name="20% — акцент1 48 2 3" xfId="52040"/>
    <cellStyle name="20% - Акцент1 48 3" xfId="23107"/>
    <cellStyle name="20% — акцент1 48 3" xfId="23108"/>
    <cellStyle name="20% - Акцент1 48 4" xfId="42395"/>
    <cellStyle name="20% — акцент1 48 4" xfId="42396"/>
    <cellStyle name="20% — акцент1 480" xfId="3800"/>
    <cellStyle name="20% — акцент1 480 2" xfId="13465"/>
    <cellStyle name="20% — акцент1 480 2 2" xfId="32753"/>
    <cellStyle name="20% — акцент1 480 2 3" xfId="52041"/>
    <cellStyle name="20% — акцент1 480 3" xfId="23109"/>
    <cellStyle name="20% — акцент1 480 4" xfId="42397"/>
    <cellStyle name="20% — акцент1 481" xfId="3801"/>
    <cellStyle name="20% — акцент1 481 2" xfId="13466"/>
    <cellStyle name="20% — акцент1 481 2 2" xfId="32754"/>
    <cellStyle name="20% — акцент1 481 2 3" xfId="52042"/>
    <cellStyle name="20% — акцент1 481 3" xfId="23110"/>
    <cellStyle name="20% — акцент1 481 4" xfId="42398"/>
    <cellStyle name="20% — акцент1 482" xfId="3802"/>
    <cellStyle name="20% — акцент1 482 2" xfId="13467"/>
    <cellStyle name="20% — акцент1 482 2 2" xfId="32755"/>
    <cellStyle name="20% — акцент1 482 2 3" xfId="52043"/>
    <cellStyle name="20% — акцент1 482 3" xfId="23111"/>
    <cellStyle name="20% — акцент1 482 4" xfId="42399"/>
    <cellStyle name="20% — акцент1 483" xfId="3803"/>
    <cellStyle name="20% — акцент1 483 2" xfId="13468"/>
    <cellStyle name="20% — акцент1 483 2 2" xfId="32756"/>
    <cellStyle name="20% — акцент1 483 2 3" xfId="52044"/>
    <cellStyle name="20% — акцент1 483 3" xfId="23112"/>
    <cellStyle name="20% — акцент1 483 4" xfId="42400"/>
    <cellStyle name="20% — акцент1 484" xfId="3804"/>
    <cellStyle name="20% — акцент1 484 2" xfId="13469"/>
    <cellStyle name="20% — акцент1 484 2 2" xfId="32757"/>
    <cellStyle name="20% — акцент1 484 2 3" xfId="52045"/>
    <cellStyle name="20% — акцент1 484 3" xfId="23113"/>
    <cellStyle name="20% — акцент1 484 4" xfId="42401"/>
    <cellStyle name="20% — акцент1 485" xfId="3805"/>
    <cellStyle name="20% — акцент1 485 2" xfId="13470"/>
    <cellStyle name="20% — акцент1 485 2 2" xfId="32758"/>
    <cellStyle name="20% — акцент1 485 2 3" xfId="52046"/>
    <cellStyle name="20% — акцент1 485 3" xfId="23114"/>
    <cellStyle name="20% — акцент1 485 4" xfId="42402"/>
    <cellStyle name="20% — акцент1 486" xfId="3806"/>
    <cellStyle name="20% — акцент1 486 2" xfId="13471"/>
    <cellStyle name="20% — акцент1 486 2 2" xfId="32759"/>
    <cellStyle name="20% — акцент1 486 2 3" xfId="52047"/>
    <cellStyle name="20% — акцент1 486 3" xfId="23115"/>
    <cellStyle name="20% — акцент1 486 4" xfId="42403"/>
    <cellStyle name="20% — акцент1 487" xfId="3807"/>
    <cellStyle name="20% — акцент1 487 2" xfId="13472"/>
    <cellStyle name="20% — акцент1 487 2 2" xfId="32760"/>
    <cellStyle name="20% — акцент1 487 2 3" xfId="52048"/>
    <cellStyle name="20% — акцент1 487 3" xfId="23116"/>
    <cellStyle name="20% — акцент1 487 4" xfId="42404"/>
    <cellStyle name="20% — акцент1 488" xfId="3808"/>
    <cellStyle name="20% — акцент1 488 2" xfId="13473"/>
    <cellStyle name="20% — акцент1 488 2 2" xfId="32761"/>
    <cellStyle name="20% — акцент1 488 2 3" xfId="52049"/>
    <cellStyle name="20% — акцент1 488 3" xfId="23117"/>
    <cellStyle name="20% — акцент1 488 4" xfId="42405"/>
    <cellStyle name="20% — акцент1 489" xfId="3809"/>
    <cellStyle name="20% — акцент1 489 2" xfId="13474"/>
    <cellStyle name="20% — акцент1 489 2 2" xfId="32762"/>
    <cellStyle name="20% — акцент1 489 2 3" xfId="52050"/>
    <cellStyle name="20% — акцент1 489 3" xfId="23118"/>
    <cellStyle name="20% — акцент1 489 4" xfId="42406"/>
    <cellStyle name="20% - Акцент1 49" xfId="3810"/>
    <cellStyle name="20% — акцент1 49" xfId="3811"/>
    <cellStyle name="20% - Акцент1 49 2" xfId="13475"/>
    <cellStyle name="20% — акцент1 49 2" xfId="13476"/>
    <cellStyle name="20% - Акцент1 49 2 2" xfId="32763"/>
    <cellStyle name="20% — акцент1 49 2 2" xfId="32764"/>
    <cellStyle name="20% - Акцент1 49 2 3" xfId="52051"/>
    <cellStyle name="20% — акцент1 49 2 3" xfId="52052"/>
    <cellStyle name="20% - Акцент1 49 3" xfId="23119"/>
    <cellStyle name="20% — акцент1 49 3" xfId="23120"/>
    <cellStyle name="20% - Акцент1 49 4" xfId="42407"/>
    <cellStyle name="20% — акцент1 49 4" xfId="42408"/>
    <cellStyle name="20% — акцент1 490" xfId="3812"/>
    <cellStyle name="20% — акцент1 490 2" xfId="13477"/>
    <cellStyle name="20% — акцент1 490 2 2" xfId="32765"/>
    <cellStyle name="20% — акцент1 490 2 3" xfId="52053"/>
    <cellStyle name="20% — акцент1 490 3" xfId="23121"/>
    <cellStyle name="20% — акцент1 490 4" xfId="42409"/>
    <cellStyle name="20% — акцент1 491" xfId="3813"/>
    <cellStyle name="20% — акцент1 491 2" xfId="13478"/>
    <cellStyle name="20% — акцент1 491 2 2" xfId="32766"/>
    <cellStyle name="20% — акцент1 491 2 3" xfId="52054"/>
    <cellStyle name="20% — акцент1 491 3" xfId="23122"/>
    <cellStyle name="20% — акцент1 491 4" xfId="42410"/>
    <cellStyle name="20% — акцент1 492" xfId="3814"/>
    <cellStyle name="20% — акцент1 492 2" xfId="13479"/>
    <cellStyle name="20% — акцент1 492 2 2" xfId="32767"/>
    <cellStyle name="20% — акцент1 492 2 3" xfId="52055"/>
    <cellStyle name="20% — акцент1 492 3" xfId="23123"/>
    <cellStyle name="20% — акцент1 492 4" xfId="42411"/>
    <cellStyle name="20% — акцент1 493" xfId="3815"/>
    <cellStyle name="20% — акцент1 493 2" xfId="13480"/>
    <cellStyle name="20% — акцент1 493 2 2" xfId="32768"/>
    <cellStyle name="20% — акцент1 493 2 3" xfId="52056"/>
    <cellStyle name="20% — акцент1 493 3" xfId="23124"/>
    <cellStyle name="20% — акцент1 493 4" xfId="42412"/>
    <cellStyle name="20% — акцент1 494" xfId="3816"/>
    <cellStyle name="20% — акцент1 494 2" xfId="13481"/>
    <cellStyle name="20% — акцент1 494 2 2" xfId="32769"/>
    <cellStyle name="20% — акцент1 494 2 3" xfId="52057"/>
    <cellStyle name="20% — акцент1 494 3" xfId="23125"/>
    <cellStyle name="20% — акцент1 494 4" xfId="42413"/>
    <cellStyle name="20% — акцент1 495" xfId="3817"/>
    <cellStyle name="20% — акцент1 495 2" xfId="13482"/>
    <cellStyle name="20% — акцент1 495 2 2" xfId="32770"/>
    <cellStyle name="20% — акцент1 495 2 3" xfId="52058"/>
    <cellStyle name="20% — акцент1 495 3" xfId="23126"/>
    <cellStyle name="20% — акцент1 495 4" xfId="42414"/>
    <cellStyle name="20% — акцент1 496" xfId="3818"/>
    <cellStyle name="20% — акцент1 496 2" xfId="13483"/>
    <cellStyle name="20% — акцент1 496 2 2" xfId="32771"/>
    <cellStyle name="20% — акцент1 496 2 3" xfId="52059"/>
    <cellStyle name="20% — акцент1 496 3" xfId="23127"/>
    <cellStyle name="20% — акцент1 496 4" xfId="42415"/>
    <cellStyle name="20% — акцент1 497" xfId="3819"/>
    <cellStyle name="20% — акцент1 497 2" xfId="13484"/>
    <cellStyle name="20% — акцент1 497 2 2" xfId="32772"/>
    <cellStyle name="20% — акцент1 497 2 3" xfId="52060"/>
    <cellStyle name="20% — акцент1 497 3" xfId="23128"/>
    <cellStyle name="20% — акцент1 497 4" xfId="42416"/>
    <cellStyle name="20% — акцент1 498" xfId="3820"/>
    <cellStyle name="20% — акцент1 498 2" xfId="13485"/>
    <cellStyle name="20% — акцент1 498 2 2" xfId="32773"/>
    <cellStyle name="20% — акцент1 498 2 3" xfId="52061"/>
    <cellStyle name="20% — акцент1 498 3" xfId="23129"/>
    <cellStyle name="20% — акцент1 498 4" xfId="42417"/>
    <cellStyle name="20% — акцент1 499" xfId="3821"/>
    <cellStyle name="20% — акцент1 499 2" xfId="13486"/>
    <cellStyle name="20% — акцент1 499 2 2" xfId="32774"/>
    <cellStyle name="20% — акцент1 499 2 3" xfId="52062"/>
    <cellStyle name="20% — акцент1 499 3" xfId="23130"/>
    <cellStyle name="20% — акцент1 499 4" xfId="42418"/>
    <cellStyle name="20% - Акцент1 5" xfId="3822"/>
    <cellStyle name="20% — акцент1 5" xfId="3823"/>
    <cellStyle name="20% - Акцент1 5 2" xfId="13487"/>
    <cellStyle name="20% — акцент1 5 2" xfId="13488"/>
    <cellStyle name="20% - Акцент1 5 2 2" xfId="32775"/>
    <cellStyle name="20% — акцент1 5 2 2" xfId="32776"/>
    <cellStyle name="20% - Акцент1 5 2 3" xfId="52063"/>
    <cellStyle name="20% — акцент1 5 2 3" xfId="52064"/>
    <cellStyle name="20% - Акцент1 5 3" xfId="23131"/>
    <cellStyle name="20% — акцент1 5 3" xfId="23132"/>
    <cellStyle name="20% - Акцент1 5 4" xfId="42419"/>
    <cellStyle name="20% — акцент1 5 4" xfId="42420"/>
    <cellStyle name="20% - Акцент1 50" xfId="3824"/>
    <cellStyle name="20% — акцент1 50" xfId="3825"/>
    <cellStyle name="20% - Акцент1 50 2" xfId="13489"/>
    <cellStyle name="20% — акцент1 50 2" xfId="13490"/>
    <cellStyle name="20% - Акцент1 50 2 2" xfId="32777"/>
    <cellStyle name="20% — акцент1 50 2 2" xfId="32778"/>
    <cellStyle name="20% - Акцент1 50 2 3" xfId="52065"/>
    <cellStyle name="20% — акцент1 50 2 3" xfId="52066"/>
    <cellStyle name="20% - Акцент1 50 3" xfId="23133"/>
    <cellStyle name="20% — акцент1 50 3" xfId="23134"/>
    <cellStyle name="20% - Акцент1 50 4" xfId="42421"/>
    <cellStyle name="20% — акцент1 50 4" xfId="42422"/>
    <cellStyle name="20% — акцент1 500" xfId="3826"/>
    <cellStyle name="20% — акцент1 500 2" xfId="13491"/>
    <cellStyle name="20% — акцент1 500 2 2" xfId="32779"/>
    <cellStyle name="20% — акцент1 500 2 3" xfId="52067"/>
    <cellStyle name="20% — акцент1 500 3" xfId="23135"/>
    <cellStyle name="20% — акцент1 500 4" xfId="42423"/>
    <cellStyle name="20% — акцент1 501" xfId="3827"/>
    <cellStyle name="20% — акцент1 501 2" xfId="13492"/>
    <cellStyle name="20% — акцент1 501 2 2" xfId="32780"/>
    <cellStyle name="20% — акцент1 501 2 3" xfId="52068"/>
    <cellStyle name="20% — акцент1 501 3" xfId="23136"/>
    <cellStyle name="20% — акцент1 501 4" xfId="42424"/>
    <cellStyle name="20% — акцент1 502" xfId="3828"/>
    <cellStyle name="20% — акцент1 502 2" xfId="13493"/>
    <cellStyle name="20% — акцент1 502 2 2" xfId="32781"/>
    <cellStyle name="20% — акцент1 502 2 3" xfId="52069"/>
    <cellStyle name="20% — акцент1 502 3" xfId="23137"/>
    <cellStyle name="20% — акцент1 502 4" xfId="42425"/>
    <cellStyle name="20% — акцент1 503" xfId="3829"/>
    <cellStyle name="20% — акцент1 503 2" xfId="13494"/>
    <cellStyle name="20% — акцент1 503 2 2" xfId="32782"/>
    <cellStyle name="20% — акцент1 503 2 3" xfId="52070"/>
    <cellStyle name="20% — акцент1 503 3" xfId="23138"/>
    <cellStyle name="20% — акцент1 503 4" xfId="42426"/>
    <cellStyle name="20% — акцент1 504" xfId="3830"/>
    <cellStyle name="20% — акцент1 504 2" xfId="13495"/>
    <cellStyle name="20% — акцент1 504 2 2" xfId="32783"/>
    <cellStyle name="20% — акцент1 504 2 3" xfId="52071"/>
    <cellStyle name="20% — акцент1 504 3" xfId="23139"/>
    <cellStyle name="20% — акцент1 504 4" xfId="42427"/>
    <cellStyle name="20% — акцент1 505" xfId="3831"/>
    <cellStyle name="20% — акцент1 505 2" xfId="13496"/>
    <cellStyle name="20% — акцент1 505 2 2" xfId="32784"/>
    <cellStyle name="20% — акцент1 505 2 3" xfId="52072"/>
    <cellStyle name="20% — акцент1 505 3" xfId="23140"/>
    <cellStyle name="20% — акцент1 505 4" xfId="42428"/>
    <cellStyle name="20% — акцент1 506" xfId="3832"/>
    <cellStyle name="20% — акцент1 506 2" xfId="13497"/>
    <cellStyle name="20% — акцент1 506 2 2" xfId="32785"/>
    <cellStyle name="20% — акцент1 506 2 3" xfId="52073"/>
    <cellStyle name="20% — акцент1 506 3" xfId="23141"/>
    <cellStyle name="20% — акцент1 506 4" xfId="42429"/>
    <cellStyle name="20% — акцент1 507" xfId="3833"/>
    <cellStyle name="20% — акцент1 507 2" xfId="13498"/>
    <cellStyle name="20% — акцент1 507 2 2" xfId="32786"/>
    <cellStyle name="20% — акцент1 507 2 3" xfId="52074"/>
    <cellStyle name="20% — акцент1 507 3" xfId="23142"/>
    <cellStyle name="20% — акцент1 507 4" xfId="42430"/>
    <cellStyle name="20% — акцент1 508" xfId="3834"/>
    <cellStyle name="20% — акцент1 508 2" xfId="13499"/>
    <cellStyle name="20% — акцент1 508 2 2" xfId="32787"/>
    <cellStyle name="20% — акцент1 508 2 3" xfId="52075"/>
    <cellStyle name="20% — акцент1 508 3" xfId="23143"/>
    <cellStyle name="20% — акцент1 508 4" xfId="42431"/>
    <cellStyle name="20% — акцент1 509" xfId="3835"/>
    <cellStyle name="20% — акцент1 509 2" xfId="13500"/>
    <cellStyle name="20% — акцент1 509 2 2" xfId="32788"/>
    <cellStyle name="20% — акцент1 509 2 3" xfId="52076"/>
    <cellStyle name="20% — акцент1 509 3" xfId="23144"/>
    <cellStyle name="20% — акцент1 509 4" xfId="42432"/>
    <cellStyle name="20% - Акцент1 51" xfId="3836"/>
    <cellStyle name="20% — акцент1 51" xfId="3837"/>
    <cellStyle name="20% - Акцент1 51 2" xfId="13501"/>
    <cellStyle name="20% — акцент1 51 2" xfId="13502"/>
    <cellStyle name="20% - Акцент1 51 2 2" xfId="32789"/>
    <cellStyle name="20% — акцент1 51 2 2" xfId="32790"/>
    <cellStyle name="20% - Акцент1 51 2 3" xfId="52077"/>
    <cellStyle name="20% — акцент1 51 2 3" xfId="52078"/>
    <cellStyle name="20% - Акцент1 51 3" xfId="23145"/>
    <cellStyle name="20% — акцент1 51 3" xfId="23146"/>
    <cellStyle name="20% - Акцент1 51 4" xfId="42433"/>
    <cellStyle name="20% — акцент1 51 4" xfId="42434"/>
    <cellStyle name="20% — акцент1 510" xfId="3838"/>
    <cellStyle name="20% — акцент1 510 2" xfId="13503"/>
    <cellStyle name="20% — акцент1 510 2 2" xfId="32791"/>
    <cellStyle name="20% — акцент1 510 2 3" xfId="52079"/>
    <cellStyle name="20% — акцент1 510 3" xfId="23147"/>
    <cellStyle name="20% — акцент1 510 4" xfId="42435"/>
    <cellStyle name="20% — акцент1 511" xfId="3839"/>
    <cellStyle name="20% — акцент1 511 2" xfId="13504"/>
    <cellStyle name="20% — акцент1 511 2 2" xfId="32792"/>
    <cellStyle name="20% — акцент1 511 2 3" xfId="52080"/>
    <cellStyle name="20% — акцент1 511 3" xfId="23148"/>
    <cellStyle name="20% — акцент1 511 4" xfId="42436"/>
    <cellStyle name="20% — акцент1 512" xfId="3840"/>
    <cellStyle name="20% — акцент1 512 2" xfId="13505"/>
    <cellStyle name="20% — акцент1 512 2 2" xfId="32793"/>
    <cellStyle name="20% — акцент1 512 2 3" xfId="52081"/>
    <cellStyle name="20% — акцент1 512 3" xfId="23149"/>
    <cellStyle name="20% — акцент1 512 4" xfId="42437"/>
    <cellStyle name="20% — акцент1 513" xfId="3841"/>
    <cellStyle name="20% — акцент1 513 2" xfId="13506"/>
    <cellStyle name="20% — акцент1 513 2 2" xfId="32794"/>
    <cellStyle name="20% — акцент1 513 2 3" xfId="52082"/>
    <cellStyle name="20% — акцент1 513 3" xfId="23150"/>
    <cellStyle name="20% — акцент1 513 4" xfId="42438"/>
    <cellStyle name="20% — акцент1 514" xfId="3842"/>
    <cellStyle name="20% — акцент1 514 2" xfId="13507"/>
    <cellStyle name="20% — акцент1 514 2 2" xfId="32795"/>
    <cellStyle name="20% — акцент1 514 2 3" xfId="52083"/>
    <cellStyle name="20% — акцент1 514 3" xfId="23151"/>
    <cellStyle name="20% — акцент1 514 4" xfId="42439"/>
    <cellStyle name="20% — акцент1 515" xfId="3843"/>
    <cellStyle name="20% — акцент1 515 2" xfId="13508"/>
    <cellStyle name="20% — акцент1 515 2 2" xfId="32796"/>
    <cellStyle name="20% — акцент1 515 2 3" xfId="52084"/>
    <cellStyle name="20% — акцент1 515 3" xfId="23152"/>
    <cellStyle name="20% — акцент1 515 4" xfId="42440"/>
    <cellStyle name="20% — акцент1 516" xfId="3844"/>
    <cellStyle name="20% — акцент1 516 2" xfId="13509"/>
    <cellStyle name="20% — акцент1 516 2 2" xfId="32797"/>
    <cellStyle name="20% — акцент1 516 2 3" xfId="52085"/>
    <cellStyle name="20% — акцент1 516 3" xfId="23153"/>
    <cellStyle name="20% — акцент1 516 4" xfId="42441"/>
    <cellStyle name="20% — акцент1 517" xfId="3845"/>
    <cellStyle name="20% — акцент1 517 2" xfId="13510"/>
    <cellStyle name="20% — акцент1 517 2 2" xfId="32798"/>
    <cellStyle name="20% — акцент1 517 2 3" xfId="52086"/>
    <cellStyle name="20% — акцент1 517 3" xfId="23154"/>
    <cellStyle name="20% — акцент1 517 4" xfId="42442"/>
    <cellStyle name="20% — акцент1 518" xfId="3846"/>
    <cellStyle name="20% — акцент1 518 2" xfId="13511"/>
    <cellStyle name="20% — акцент1 518 2 2" xfId="32799"/>
    <cellStyle name="20% — акцент1 518 2 3" xfId="52087"/>
    <cellStyle name="20% — акцент1 518 3" xfId="23155"/>
    <cellStyle name="20% — акцент1 518 4" xfId="42443"/>
    <cellStyle name="20% — акцент1 519" xfId="3847"/>
    <cellStyle name="20% — акцент1 519 2" xfId="13512"/>
    <cellStyle name="20% — акцент1 519 2 2" xfId="32800"/>
    <cellStyle name="20% — акцент1 519 2 3" xfId="52088"/>
    <cellStyle name="20% — акцент1 519 3" xfId="23156"/>
    <cellStyle name="20% — акцент1 519 4" xfId="42444"/>
    <cellStyle name="20% - Акцент1 52" xfId="3848"/>
    <cellStyle name="20% — акцент1 52" xfId="3849"/>
    <cellStyle name="20% - Акцент1 52 2" xfId="13513"/>
    <cellStyle name="20% — акцент1 52 2" xfId="13514"/>
    <cellStyle name="20% - Акцент1 52 2 2" xfId="32801"/>
    <cellStyle name="20% — акцент1 52 2 2" xfId="32802"/>
    <cellStyle name="20% - Акцент1 52 2 3" xfId="52089"/>
    <cellStyle name="20% — акцент1 52 2 3" xfId="52090"/>
    <cellStyle name="20% - Акцент1 52 3" xfId="23157"/>
    <cellStyle name="20% — акцент1 52 3" xfId="23158"/>
    <cellStyle name="20% - Акцент1 52 4" xfId="42445"/>
    <cellStyle name="20% — акцент1 52 4" xfId="42446"/>
    <cellStyle name="20% — акцент1 520" xfId="3850"/>
    <cellStyle name="20% — акцент1 520 2" xfId="13515"/>
    <cellStyle name="20% — акцент1 520 2 2" xfId="32803"/>
    <cellStyle name="20% — акцент1 520 2 3" xfId="52091"/>
    <cellStyle name="20% — акцент1 520 3" xfId="23159"/>
    <cellStyle name="20% — акцент1 520 4" xfId="42447"/>
    <cellStyle name="20% — акцент1 521" xfId="3851"/>
    <cellStyle name="20% — акцент1 521 2" xfId="13516"/>
    <cellStyle name="20% — акцент1 521 2 2" xfId="32804"/>
    <cellStyle name="20% — акцент1 521 2 3" xfId="52092"/>
    <cellStyle name="20% — акцент1 521 3" xfId="23160"/>
    <cellStyle name="20% — акцент1 521 4" xfId="42448"/>
    <cellStyle name="20% — акцент1 522" xfId="3852"/>
    <cellStyle name="20% — акцент1 522 2" xfId="13517"/>
    <cellStyle name="20% — акцент1 522 2 2" xfId="32805"/>
    <cellStyle name="20% — акцент1 522 2 3" xfId="52093"/>
    <cellStyle name="20% — акцент1 522 3" xfId="23161"/>
    <cellStyle name="20% — акцент1 522 4" xfId="42449"/>
    <cellStyle name="20% — акцент1 523" xfId="3853"/>
    <cellStyle name="20% — акцент1 523 2" xfId="13518"/>
    <cellStyle name="20% — акцент1 523 2 2" xfId="32806"/>
    <cellStyle name="20% — акцент1 523 2 3" xfId="52094"/>
    <cellStyle name="20% — акцент1 523 3" xfId="23162"/>
    <cellStyle name="20% — акцент1 523 4" xfId="42450"/>
    <cellStyle name="20% — акцент1 524" xfId="3854"/>
    <cellStyle name="20% — акцент1 524 2" xfId="13519"/>
    <cellStyle name="20% — акцент1 524 2 2" xfId="32807"/>
    <cellStyle name="20% — акцент1 524 2 3" xfId="52095"/>
    <cellStyle name="20% — акцент1 524 3" xfId="23163"/>
    <cellStyle name="20% — акцент1 524 4" xfId="42451"/>
    <cellStyle name="20% — акцент1 525" xfId="3855"/>
    <cellStyle name="20% — акцент1 525 2" xfId="13520"/>
    <cellStyle name="20% — акцент1 525 2 2" xfId="32808"/>
    <cellStyle name="20% — акцент1 525 2 3" xfId="52096"/>
    <cellStyle name="20% — акцент1 525 3" xfId="23164"/>
    <cellStyle name="20% — акцент1 525 4" xfId="42452"/>
    <cellStyle name="20% — акцент1 526" xfId="3856"/>
    <cellStyle name="20% — акцент1 526 2" xfId="13521"/>
    <cellStyle name="20% — акцент1 526 2 2" xfId="32809"/>
    <cellStyle name="20% — акцент1 526 2 3" xfId="52097"/>
    <cellStyle name="20% — акцент1 526 3" xfId="23165"/>
    <cellStyle name="20% — акцент1 526 4" xfId="42453"/>
    <cellStyle name="20% — акцент1 527" xfId="3857"/>
    <cellStyle name="20% — акцент1 527 2" xfId="13522"/>
    <cellStyle name="20% — акцент1 527 2 2" xfId="32810"/>
    <cellStyle name="20% — акцент1 527 2 3" xfId="52098"/>
    <cellStyle name="20% — акцент1 527 3" xfId="23166"/>
    <cellStyle name="20% — акцент1 527 4" xfId="42454"/>
    <cellStyle name="20% — акцент1 528" xfId="3858"/>
    <cellStyle name="20% — акцент1 528 2" xfId="13523"/>
    <cellStyle name="20% — акцент1 528 2 2" xfId="32811"/>
    <cellStyle name="20% — акцент1 528 2 3" xfId="52099"/>
    <cellStyle name="20% — акцент1 528 3" xfId="23167"/>
    <cellStyle name="20% — акцент1 528 4" xfId="42455"/>
    <cellStyle name="20% — акцент1 529" xfId="3859"/>
    <cellStyle name="20% — акцент1 529 2" xfId="13524"/>
    <cellStyle name="20% — акцент1 529 2 2" xfId="32812"/>
    <cellStyle name="20% — акцент1 529 2 3" xfId="52100"/>
    <cellStyle name="20% — акцент1 529 3" xfId="23168"/>
    <cellStyle name="20% — акцент1 529 4" xfId="42456"/>
    <cellStyle name="20% - Акцент1 53" xfId="3860"/>
    <cellStyle name="20% — акцент1 53" xfId="3861"/>
    <cellStyle name="20% - Акцент1 53 2" xfId="13525"/>
    <cellStyle name="20% — акцент1 53 2" xfId="13526"/>
    <cellStyle name="20% - Акцент1 53 2 2" xfId="32813"/>
    <cellStyle name="20% — акцент1 53 2 2" xfId="32814"/>
    <cellStyle name="20% - Акцент1 53 2 3" xfId="52101"/>
    <cellStyle name="20% — акцент1 53 2 3" xfId="52102"/>
    <cellStyle name="20% - Акцент1 53 3" xfId="23169"/>
    <cellStyle name="20% — акцент1 53 3" xfId="23170"/>
    <cellStyle name="20% - Акцент1 53 4" xfId="42457"/>
    <cellStyle name="20% — акцент1 53 4" xfId="42458"/>
    <cellStyle name="20% — акцент1 530" xfId="3862"/>
    <cellStyle name="20% — акцент1 530 2" xfId="13527"/>
    <cellStyle name="20% — акцент1 530 2 2" xfId="32815"/>
    <cellStyle name="20% — акцент1 530 2 3" xfId="52103"/>
    <cellStyle name="20% — акцент1 530 3" xfId="23171"/>
    <cellStyle name="20% — акцент1 530 4" xfId="42459"/>
    <cellStyle name="20% — акцент1 531" xfId="3863"/>
    <cellStyle name="20% — акцент1 531 2" xfId="13528"/>
    <cellStyle name="20% — акцент1 531 2 2" xfId="32816"/>
    <cellStyle name="20% — акцент1 531 2 3" xfId="52104"/>
    <cellStyle name="20% — акцент1 531 3" xfId="23172"/>
    <cellStyle name="20% — акцент1 531 4" xfId="42460"/>
    <cellStyle name="20% — акцент1 532" xfId="3864"/>
    <cellStyle name="20% — акцент1 532 2" xfId="13529"/>
    <cellStyle name="20% — акцент1 532 2 2" xfId="32817"/>
    <cellStyle name="20% — акцент1 532 2 3" xfId="52105"/>
    <cellStyle name="20% — акцент1 532 3" xfId="23173"/>
    <cellStyle name="20% — акцент1 532 4" xfId="42461"/>
    <cellStyle name="20% — акцент1 533" xfId="3865"/>
    <cellStyle name="20% — акцент1 533 2" xfId="13530"/>
    <cellStyle name="20% — акцент1 533 2 2" xfId="32818"/>
    <cellStyle name="20% — акцент1 533 2 3" xfId="52106"/>
    <cellStyle name="20% — акцент1 533 3" xfId="23174"/>
    <cellStyle name="20% — акцент1 533 4" xfId="42462"/>
    <cellStyle name="20% — акцент1 534" xfId="3866"/>
    <cellStyle name="20% — акцент1 534 2" xfId="13531"/>
    <cellStyle name="20% — акцент1 534 2 2" xfId="32819"/>
    <cellStyle name="20% — акцент1 534 2 3" xfId="52107"/>
    <cellStyle name="20% — акцент1 534 3" xfId="23175"/>
    <cellStyle name="20% — акцент1 534 4" xfId="42463"/>
    <cellStyle name="20% — акцент1 535" xfId="3867"/>
    <cellStyle name="20% — акцент1 535 2" xfId="13532"/>
    <cellStyle name="20% — акцент1 535 2 2" xfId="32820"/>
    <cellStyle name="20% — акцент1 535 2 3" xfId="52108"/>
    <cellStyle name="20% — акцент1 535 3" xfId="23176"/>
    <cellStyle name="20% — акцент1 535 4" xfId="42464"/>
    <cellStyle name="20% — акцент1 536" xfId="3868"/>
    <cellStyle name="20% — акцент1 536 2" xfId="13533"/>
    <cellStyle name="20% — акцент1 536 2 2" xfId="32821"/>
    <cellStyle name="20% — акцент1 536 2 3" xfId="52109"/>
    <cellStyle name="20% — акцент1 536 3" xfId="23177"/>
    <cellStyle name="20% — акцент1 536 4" xfId="42465"/>
    <cellStyle name="20% — акцент1 537" xfId="3869"/>
    <cellStyle name="20% — акцент1 537 2" xfId="13534"/>
    <cellStyle name="20% — акцент1 537 2 2" xfId="32822"/>
    <cellStyle name="20% — акцент1 537 2 3" xfId="52110"/>
    <cellStyle name="20% — акцент1 537 3" xfId="23178"/>
    <cellStyle name="20% — акцент1 537 4" xfId="42466"/>
    <cellStyle name="20% — акцент1 538" xfId="3870"/>
    <cellStyle name="20% — акцент1 538 2" xfId="13535"/>
    <cellStyle name="20% — акцент1 538 2 2" xfId="32823"/>
    <cellStyle name="20% — акцент1 538 2 3" xfId="52111"/>
    <cellStyle name="20% — акцент1 538 3" xfId="23179"/>
    <cellStyle name="20% — акцент1 538 4" xfId="42467"/>
    <cellStyle name="20% — акцент1 539" xfId="3871"/>
    <cellStyle name="20% — акцент1 539 2" xfId="13536"/>
    <cellStyle name="20% — акцент1 539 2 2" xfId="32824"/>
    <cellStyle name="20% — акцент1 539 2 3" xfId="52112"/>
    <cellStyle name="20% — акцент1 539 3" xfId="23180"/>
    <cellStyle name="20% — акцент1 539 4" xfId="42468"/>
    <cellStyle name="20% - Акцент1 54" xfId="3872"/>
    <cellStyle name="20% — акцент1 54" xfId="3873"/>
    <cellStyle name="20% - Акцент1 54 2" xfId="13537"/>
    <cellStyle name="20% — акцент1 54 2" xfId="13538"/>
    <cellStyle name="20% - Акцент1 54 2 2" xfId="32825"/>
    <cellStyle name="20% — акцент1 54 2 2" xfId="32826"/>
    <cellStyle name="20% - Акцент1 54 2 3" xfId="52113"/>
    <cellStyle name="20% — акцент1 54 2 3" xfId="52114"/>
    <cellStyle name="20% - Акцент1 54 3" xfId="23181"/>
    <cellStyle name="20% — акцент1 54 3" xfId="23182"/>
    <cellStyle name="20% - Акцент1 54 4" xfId="42469"/>
    <cellStyle name="20% — акцент1 54 4" xfId="42470"/>
    <cellStyle name="20% — акцент1 540" xfId="3874"/>
    <cellStyle name="20% — акцент1 540 2" xfId="13539"/>
    <cellStyle name="20% — акцент1 540 2 2" xfId="32827"/>
    <cellStyle name="20% — акцент1 540 2 3" xfId="52115"/>
    <cellStyle name="20% — акцент1 540 3" xfId="23183"/>
    <cellStyle name="20% — акцент1 540 4" xfId="42471"/>
    <cellStyle name="20% — акцент1 541" xfId="3875"/>
    <cellStyle name="20% — акцент1 541 2" xfId="13540"/>
    <cellStyle name="20% — акцент1 541 2 2" xfId="32828"/>
    <cellStyle name="20% — акцент1 541 2 3" xfId="52116"/>
    <cellStyle name="20% — акцент1 541 3" xfId="23184"/>
    <cellStyle name="20% — акцент1 541 4" xfId="42472"/>
    <cellStyle name="20% — акцент1 542" xfId="3876"/>
    <cellStyle name="20% — акцент1 542 2" xfId="13541"/>
    <cellStyle name="20% — акцент1 542 2 2" xfId="32829"/>
    <cellStyle name="20% — акцент1 542 2 3" xfId="52117"/>
    <cellStyle name="20% — акцент1 542 3" xfId="23185"/>
    <cellStyle name="20% — акцент1 542 4" xfId="42473"/>
    <cellStyle name="20% — акцент1 543" xfId="3877"/>
    <cellStyle name="20% — акцент1 543 2" xfId="13542"/>
    <cellStyle name="20% — акцент1 543 2 2" xfId="32830"/>
    <cellStyle name="20% — акцент1 543 2 3" xfId="52118"/>
    <cellStyle name="20% — акцент1 543 3" xfId="23186"/>
    <cellStyle name="20% — акцент1 543 4" xfId="42474"/>
    <cellStyle name="20% — акцент1 544" xfId="3878"/>
    <cellStyle name="20% — акцент1 544 2" xfId="13543"/>
    <cellStyle name="20% — акцент1 544 2 2" xfId="32831"/>
    <cellStyle name="20% — акцент1 544 2 3" xfId="52119"/>
    <cellStyle name="20% — акцент1 544 3" xfId="23187"/>
    <cellStyle name="20% — акцент1 544 4" xfId="42475"/>
    <cellStyle name="20% — акцент1 545" xfId="3879"/>
    <cellStyle name="20% — акцент1 545 2" xfId="13544"/>
    <cellStyle name="20% — акцент1 545 2 2" xfId="32832"/>
    <cellStyle name="20% — акцент1 545 2 3" xfId="52120"/>
    <cellStyle name="20% — акцент1 545 3" xfId="23188"/>
    <cellStyle name="20% — акцент1 545 4" xfId="42476"/>
    <cellStyle name="20% — акцент1 546" xfId="3880"/>
    <cellStyle name="20% — акцент1 546 2" xfId="13545"/>
    <cellStyle name="20% — акцент1 546 2 2" xfId="32833"/>
    <cellStyle name="20% — акцент1 546 2 3" xfId="52121"/>
    <cellStyle name="20% — акцент1 546 3" xfId="23189"/>
    <cellStyle name="20% — акцент1 546 4" xfId="42477"/>
    <cellStyle name="20% — акцент1 547" xfId="3881"/>
    <cellStyle name="20% — акцент1 547 2" xfId="13546"/>
    <cellStyle name="20% — акцент1 547 2 2" xfId="32834"/>
    <cellStyle name="20% — акцент1 547 2 3" xfId="52122"/>
    <cellStyle name="20% — акцент1 547 3" xfId="23190"/>
    <cellStyle name="20% — акцент1 547 4" xfId="42478"/>
    <cellStyle name="20% — акцент1 548" xfId="3882"/>
    <cellStyle name="20% — акцент1 548 2" xfId="13547"/>
    <cellStyle name="20% — акцент1 548 2 2" xfId="32835"/>
    <cellStyle name="20% — акцент1 548 2 3" xfId="52123"/>
    <cellStyle name="20% — акцент1 548 3" xfId="23191"/>
    <cellStyle name="20% — акцент1 548 4" xfId="42479"/>
    <cellStyle name="20% — акцент1 549" xfId="3883"/>
    <cellStyle name="20% — акцент1 549 2" xfId="13548"/>
    <cellStyle name="20% — акцент1 549 2 2" xfId="32836"/>
    <cellStyle name="20% — акцент1 549 2 3" xfId="52124"/>
    <cellStyle name="20% — акцент1 549 3" xfId="23192"/>
    <cellStyle name="20% — акцент1 549 4" xfId="42480"/>
    <cellStyle name="20% - Акцент1 55" xfId="3884"/>
    <cellStyle name="20% — акцент1 55" xfId="3885"/>
    <cellStyle name="20% - Акцент1 55 2" xfId="13549"/>
    <cellStyle name="20% — акцент1 55 2" xfId="13550"/>
    <cellStyle name="20% - Акцент1 55 2 2" xfId="32837"/>
    <cellStyle name="20% — акцент1 55 2 2" xfId="32838"/>
    <cellStyle name="20% - Акцент1 55 2 3" xfId="52125"/>
    <cellStyle name="20% — акцент1 55 2 3" xfId="52126"/>
    <cellStyle name="20% - Акцент1 55 3" xfId="23193"/>
    <cellStyle name="20% — акцент1 55 3" xfId="23194"/>
    <cellStyle name="20% - Акцент1 55 4" xfId="42481"/>
    <cellStyle name="20% — акцент1 55 4" xfId="42482"/>
    <cellStyle name="20% — акцент1 550" xfId="3886"/>
    <cellStyle name="20% — акцент1 550 2" xfId="13551"/>
    <cellStyle name="20% — акцент1 550 2 2" xfId="32839"/>
    <cellStyle name="20% — акцент1 550 2 3" xfId="52127"/>
    <cellStyle name="20% — акцент1 550 3" xfId="23195"/>
    <cellStyle name="20% — акцент1 550 4" xfId="42483"/>
    <cellStyle name="20% — акцент1 551" xfId="3887"/>
    <cellStyle name="20% — акцент1 551 2" xfId="13552"/>
    <cellStyle name="20% — акцент1 551 2 2" xfId="32840"/>
    <cellStyle name="20% — акцент1 551 2 3" xfId="52128"/>
    <cellStyle name="20% — акцент1 551 3" xfId="23196"/>
    <cellStyle name="20% — акцент1 551 4" xfId="42484"/>
    <cellStyle name="20% — акцент1 552" xfId="3888"/>
    <cellStyle name="20% — акцент1 552 2" xfId="13553"/>
    <cellStyle name="20% — акцент1 552 2 2" xfId="32841"/>
    <cellStyle name="20% — акцент1 552 2 3" xfId="52129"/>
    <cellStyle name="20% — акцент1 552 3" xfId="23197"/>
    <cellStyle name="20% — акцент1 552 4" xfId="42485"/>
    <cellStyle name="20% — акцент1 553" xfId="3889"/>
    <cellStyle name="20% — акцент1 553 2" xfId="13554"/>
    <cellStyle name="20% — акцент1 553 2 2" xfId="32842"/>
    <cellStyle name="20% — акцент1 553 2 3" xfId="52130"/>
    <cellStyle name="20% — акцент1 553 3" xfId="23198"/>
    <cellStyle name="20% — акцент1 553 4" xfId="42486"/>
    <cellStyle name="20% — акцент1 554" xfId="3890"/>
    <cellStyle name="20% — акцент1 554 2" xfId="13555"/>
    <cellStyle name="20% — акцент1 554 2 2" xfId="32843"/>
    <cellStyle name="20% — акцент1 554 2 3" xfId="52131"/>
    <cellStyle name="20% — акцент1 554 3" xfId="23199"/>
    <cellStyle name="20% — акцент1 554 4" xfId="42487"/>
    <cellStyle name="20% — акцент1 555" xfId="3891"/>
    <cellStyle name="20% — акцент1 555 2" xfId="13556"/>
    <cellStyle name="20% — акцент1 555 2 2" xfId="32844"/>
    <cellStyle name="20% — акцент1 555 2 3" xfId="52132"/>
    <cellStyle name="20% — акцент1 555 3" xfId="23200"/>
    <cellStyle name="20% — акцент1 555 4" xfId="42488"/>
    <cellStyle name="20% — акцент1 556" xfId="3892"/>
    <cellStyle name="20% — акцент1 556 2" xfId="13557"/>
    <cellStyle name="20% — акцент1 556 2 2" xfId="32845"/>
    <cellStyle name="20% — акцент1 556 2 3" xfId="52133"/>
    <cellStyle name="20% — акцент1 556 3" xfId="23201"/>
    <cellStyle name="20% — акцент1 556 4" xfId="42489"/>
    <cellStyle name="20% — акцент1 557" xfId="3893"/>
    <cellStyle name="20% — акцент1 557 2" xfId="13558"/>
    <cellStyle name="20% — акцент1 557 2 2" xfId="32846"/>
    <cellStyle name="20% — акцент1 557 2 3" xfId="52134"/>
    <cellStyle name="20% — акцент1 557 3" xfId="23202"/>
    <cellStyle name="20% — акцент1 557 4" xfId="42490"/>
    <cellStyle name="20% — акцент1 558" xfId="3894"/>
    <cellStyle name="20% — акцент1 558 2" xfId="13559"/>
    <cellStyle name="20% — акцент1 558 2 2" xfId="32847"/>
    <cellStyle name="20% — акцент1 558 2 3" xfId="52135"/>
    <cellStyle name="20% — акцент1 558 3" xfId="23203"/>
    <cellStyle name="20% — акцент1 558 4" xfId="42491"/>
    <cellStyle name="20% — акцент1 559" xfId="3895"/>
    <cellStyle name="20% — акцент1 559 2" xfId="13560"/>
    <cellStyle name="20% — акцент1 559 2 2" xfId="32848"/>
    <cellStyle name="20% — акцент1 559 2 3" xfId="52136"/>
    <cellStyle name="20% — акцент1 559 3" xfId="23204"/>
    <cellStyle name="20% — акцент1 559 4" xfId="42492"/>
    <cellStyle name="20% - Акцент1 56" xfId="3896"/>
    <cellStyle name="20% — акцент1 56" xfId="3897"/>
    <cellStyle name="20% - Акцент1 56 2" xfId="13561"/>
    <cellStyle name="20% — акцент1 56 2" xfId="13562"/>
    <cellStyle name="20% - Акцент1 56 2 2" xfId="32849"/>
    <cellStyle name="20% — акцент1 56 2 2" xfId="32850"/>
    <cellStyle name="20% - Акцент1 56 2 3" xfId="52137"/>
    <cellStyle name="20% — акцент1 56 2 3" xfId="52138"/>
    <cellStyle name="20% - Акцент1 56 3" xfId="23205"/>
    <cellStyle name="20% — акцент1 56 3" xfId="23206"/>
    <cellStyle name="20% - Акцент1 56 4" xfId="42493"/>
    <cellStyle name="20% — акцент1 56 4" xfId="42494"/>
    <cellStyle name="20% — акцент1 560" xfId="3898"/>
    <cellStyle name="20% — акцент1 560 2" xfId="13563"/>
    <cellStyle name="20% — акцент1 560 2 2" xfId="32851"/>
    <cellStyle name="20% — акцент1 560 2 3" xfId="52139"/>
    <cellStyle name="20% — акцент1 560 3" xfId="23207"/>
    <cellStyle name="20% — акцент1 560 4" xfId="42495"/>
    <cellStyle name="20% — акцент1 561" xfId="3899"/>
    <cellStyle name="20% — акцент1 561 2" xfId="13564"/>
    <cellStyle name="20% — акцент1 561 2 2" xfId="32852"/>
    <cellStyle name="20% — акцент1 561 2 3" xfId="52140"/>
    <cellStyle name="20% — акцент1 561 3" xfId="23208"/>
    <cellStyle name="20% — акцент1 561 4" xfId="42496"/>
    <cellStyle name="20% — акцент1 562" xfId="3900"/>
    <cellStyle name="20% — акцент1 562 2" xfId="13565"/>
    <cellStyle name="20% — акцент1 562 2 2" xfId="32853"/>
    <cellStyle name="20% — акцент1 562 2 3" xfId="52141"/>
    <cellStyle name="20% — акцент1 562 3" xfId="23209"/>
    <cellStyle name="20% — акцент1 562 4" xfId="42497"/>
    <cellStyle name="20% — акцент1 563" xfId="3901"/>
    <cellStyle name="20% — акцент1 563 2" xfId="13566"/>
    <cellStyle name="20% — акцент1 563 2 2" xfId="32854"/>
    <cellStyle name="20% — акцент1 563 2 3" xfId="52142"/>
    <cellStyle name="20% — акцент1 563 3" xfId="23210"/>
    <cellStyle name="20% — акцент1 563 4" xfId="42498"/>
    <cellStyle name="20% — акцент1 564" xfId="3902"/>
    <cellStyle name="20% — акцент1 564 2" xfId="13567"/>
    <cellStyle name="20% — акцент1 564 2 2" xfId="32855"/>
    <cellStyle name="20% — акцент1 564 2 3" xfId="52143"/>
    <cellStyle name="20% — акцент1 564 3" xfId="23211"/>
    <cellStyle name="20% — акцент1 564 4" xfId="42499"/>
    <cellStyle name="20% — акцент1 565" xfId="3903"/>
    <cellStyle name="20% — акцент1 565 2" xfId="13568"/>
    <cellStyle name="20% — акцент1 565 2 2" xfId="32856"/>
    <cellStyle name="20% — акцент1 565 2 3" xfId="52144"/>
    <cellStyle name="20% — акцент1 565 3" xfId="23212"/>
    <cellStyle name="20% — акцент1 565 4" xfId="42500"/>
    <cellStyle name="20% — акцент1 566" xfId="3904"/>
    <cellStyle name="20% — акцент1 566 2" xfId="13569"/>
    <cellStyle name="20% — акцент1 566 2 2" xfId="32857"/>
    <cellStyle name="20% — акцент1 566 2 3" xfId="52145"/>
    <cellStyle name="20% — акцент1 566 3" xfId="23213"/>
    <cellStyle name="20% — акцент1 566 4" xfId="42501"/>
    <cellStyle name="20% — акцент1 567" xfId="3905"/>
    <cellStyle name="20% — акцент1 567 2" xfId="13570"/>
    <cellStyle name="20% — акцент1 567 2 2" xfId="32858"/>
    <cellStyle name="20% — акцент1 567 2 3" xfId="52146"/>
    <cellStyle name="20% — акцент1 567 3" xfId="23214"/>
    <cellStyle name="20% — акцент1 567 4" xfId="42502"/>
    <cellStyle name="20% — акцент1 568" xfId="3906"/>
    <cellStyle name="20% — акцент1 568 2" xfId="13571"/>
    <cellStyle name="20% — акцент1 568 2 2" xfId="32859"/>
    <cellStyle name="20% — акцент1 568 2 3" xfId="52147"/>
    <cellStyle name="20% — акцент1 568 3" xfId="23215"/>
    <cellStyle name="20% — акцент1 568 4" xfId="42503"/>
    <cellStyle name="20% — акцент1 569" xfId="3907"/>
    <cellStyle name="20% — акцент1 569 2" xfId="13572"/>
    <cellStyle name="20% — акцент1 569 2 2" xfId="32860"/>
    <cellStyle name="20% — акцент1 569 2 3" xfId="52148"/>
    <cellStyle name="20% — акцент1 569 3" xfId="23216"/>
    <cellStyle name="20% — акцент1 569 4" xfId="42504"/>
    <cellStyle name="20% - Акцент1 57" xfId="3908"/>
    <cellStyle name="20% — акцент1 57" xfId="3909"/>
    <cellStyle name="20% - Акцент1 57 2" xfId="13573"/>
    <cellStyle name="20% — акцент1 57 2" xfId="13574"/>
    <cellStyle name="20% - Акцент1 57 2 2" xfId="32861"/>
    <cellStyle name="20% — акцент1 57 2 2" xfId="32862"/>
    <cellStyle name="20% - Акцент1 57 2 3" xfId="52149"/>
    <cellStyle name="20% — акцент1 57 2 3" xfId="52150"/>
    <cellStyle name="20% - Акцент1 57 3" xfId="23217"/>
    <cellStyle name="20% — акцент1 57 3" xfId="23218"/>
    <cellStyle name="20% - Акцент1 57 4" xfId="42505"/>
    <cellStyle name="20% — акцент1 57 4" xfId="42506"/>
    <cellStyle name="20% — акцент1 570" xfId="3910"/>
    <cellStyle name="20% — акцент1 570 2" xfId="13575"/>
    <cellStyle name="20% — акцент1 570 2 2" xfId="32863"/>
    <cellStyle name="20% — акцент1 570 2 3" xfId="52151"/>
    <cellStyle name="20% — акцент1 570 3" xfId="23219"/>
    <cellStyle name="20% — акцент1 570 4" xfId="42507"/>
    <cellStyle name="20% — акцент1 571" xfId="3911"/>
    <cellStyle name="20% — акцент1 571 2" xfId="13576"/>
    <cellStyle name="20% — акцент1 571 2 2" xfId="32864"/>
    <cellStyle name="20% — акцент1 571 2 3" xfId="52152"/>
    <cellStyle name="20% — акцент1 571 3" xfId="23220"/>
    <cellStyle name="20% — акцент1 571 4" xfId="42508"/>
    <cellStyle name="20% — акцент1 572" xfId="3912"/>
    <cellStyle name="20% — акцент1 572 2" xfId="13577"/>
    <cellStyle name="20% — акцент1 572 2 2" xfId="32865"/>
    <cellStyle name="20% — акцент1 572 2 3" xfId="52153"/>
    <cellStyle name="20% — акцент1 572 3" xfId="23221"/>
    <cellStyle name="20% — акцент1 572 4" xfId="42509"/>
    <cellStyle name="20% — акцент1 573" xfId="3913"/>
    <cellStyle name="20% — акцент1 573 2" xfId="13578"/>
    <cellStyle name="20% — акцент1 573 2 2" xfId="32866"/>
    <cellStyle name="20% — акцент1 573 2 3" xfId="52154"/>
    <cellStyle name="20% — акцент1 573 3" xfId="23222"/>
    <cellStyle name="20% — акцент1 573 4" xfId="42510"/>
    <cellStyle name="20% — акцент1 574" xfId="3914"/>
    <cellStyle name="20% — акцент1 574 2" xfId="13579"/>
    <cellStyle name="20% — акцент1 574 2 2" xfId="32867"/>
    <cellStyle name="20% — акцент1 574 2 3" xfId="52155"/>
    <cellStyle name="20% — акцент1 574 3" xfId="23223"/>
    <cellStyle name="20% — акцент1 574 4" xfId="42511"/>
    <cellStyle name="20% — акцент1 575" xfId="3915"/>
    <cellStyle name="20% — акцент1 575 2" xfId="13580"/>
    <cellStyle name="20% — акцент1 575 2 2" xfId="32868"/>
    <cellStyle name="20% — акцент1 575 2 3" xfId="52156"/>
    <cellStyle name="20% — акцент1 575 3" xfId="23224"/>
    <cellStyle name="20% — акцент1 575 4" xfId="42512"/>
    <cellStyle name="20% — акцент1 576" xfId="3916"/>
    <cellStyle name="20% — акцент1 576 2" xfId="13581"/>
    <cellStyle name="20% — акцент1 576 2 2" xfId="32869"/>
    <cellStyle name="20% — акцент1 576 2 3" xfId="52157"/>
    <cellStyle name="20% — акцент1 576 3" xfId="23225"/>
    <cellStyle name="20% — акцент1 576 4" xfId="42513"/>
    <cellStyle name="20% — акцент1 577" xfId="3917"/>
    <cellStyle name="20% — акцент1 577 2" xfId="13582"/>
    <cellStyle name="20% — акцент1 577 2 2" xfId="32870"/>
    <cellStyle name="20% — акцент1 577 2 3" xfId="52158"/>
    <cellStyle name="20% — акцент1 577 3" xfId="23226"/>
    <cellStyle name="20% — акцент1 577 4" xfId="42514"/>
    <cellStyle name="20% — акцент1 578" xfId="3918"/>
    <cellStyle name="20% — акцент1 578 2" xfId="13583"/>
    <cellStyle name="20% — акцент1 578 2 2" xfId="32871"/>
    <cellStyle name="20% — акцент1 578 2 3" xfId="52159"/>
    <cellStyle name="20% — акцент1 578 3" xfId="23227"/>
    <cellStyle name="20% — акцент1 578 4" xfId="42515"/>
    <cellStyle name="20% — акцент1 579" xfId="3919"/>
    <cellStyle name="20% — акцент1 579 2" xfId="13584"/>
    <cellStyle name="20% — акцент1 579 2 2" xfId="32872"/>
    <cellStyle name="20% — акцент1 579 2 3" xfId="52160"/>
    <cellStyle name="20% — акцент1 579 3" xfId="23228"/>
    <cellStyle name="20% — акцент1 579 4" xfId="42516"/>
    <cellStyle name="20% - Акцент1 58" xfId="3920"/>
    <cellStyle name="20% — акцент1 58" xfId="3921"/>
    <cellStyle name="20% - Акцент1 58 2" xfId="13585"/>
    <cellStyle name="20% — акцент1 58 2" xfId="13586"/>
    <cellStyle name="20% - Акцент1 58 2 2" xfId="32873"/>
    <cellStyle name="20% — акцент1 58 2 2" xfId="32874"/>
    <cellStyle name="20% - Акцент1 58 2 3" xfId="52161"/>
    <cellStyle name="20% — акцент1 58 2 3" xfId="52162"/>
    <cellStyle name="20% - Акцент1 58 3" xfId="23229"/>
    <cellStyle name="20% — акцент1 58 3" xfId="23230"/>
    <cellStyle name="20% - Акцент1 58 4" xfId="42517"/>
    <cellStyle name="20% — акцент1 58 4" xfId="42518"/>
    <cellStyle name="20% — акцент1 580" xfId="3922"/>
    <cellStyle name="20% — акцент1 580 2" xfId="13587"/>
    <cellStyle name="20% — акцент1 580 2 2" xfId="32875"/>
    <cellStyle name="20% — акцент1 580 2 3" xfId="52163"/>
    <cellStyle name="20% — акцент1 580 3" xfId="23231"/>
    <cellStyle name="20% — акцент1 580 4" xfId="42519"/>
    <cellStyle name="20% — акцент1 581" xfId="3923"/>
    <cellStyle name="20% — акцент1 581 2" xfId="13588"/>
    <cellStyle name="20% — акцент1 581 2 2" xfId="32876"/>
    <cellStyle name="20% — акцент1 581 2 3" xfId="52164"/>
    <cellStyle name="20% — акцент1 581 3" xfId="23232"/>
    <cellStyle name="20% — акцент1 581 4" xfId="42520"/>
    <cellStyle name="20% — акцент1 582" xfId="3924"/>
    <cellStyle name="20% — акцент1 582 2" xfId="13589"/>
    <cellStyle name="20% — акцент1 582 2 2" xfId="32877"/>
    <cellStyle name="20% — акцент1 582 2 3" xfId="52165"/>
    <cellStyle name="20% — акцент1 582 3" xfId="23233"/>
    <cellStyle name="20% — акцент1 582 4" xfId="42521"/>
    <cellStyle name="20% — акцент1 583" xfId="3925"/>
    <cellStyle name="20% — акцент1 583 2" xfId="13590"/>
    <cellStyle name="20% — акцент1 583 2 2" xfId="32878"/>
    <cellStyle name="20% — акцент1 583 2 3" xfId="52166"/>
    <cellStyle name="20% — акцент1 583 3" xfId="23234"/>
    <cellStyle name="20% — акцент1 583 4" xfId="42522"/>
    <cellStyle name="20% — акцент1 584" xfId="3926"/>
    <cellStyle name="20% — акцент1 584 2" xfId="13591"/>
    <cellStyle name="20% — акцент1 584 2 2" xfId="32879"/>
    <cellStyle name="20% — акцент1 584 2 3" xfId="52167"/>
    <cellStyle name="20% — акцент1 584 3" xfId="23235"/>
    <cellStyle name="20% — акцент1 584 4" xfId="42523"/>
    <cellStyle name="20% — акцент1 585" xfId="3927"/>
    <cellStyle name="20% — акцент1 585 2" xfId="13592"/>
    <cellStyle name="20% — акцент1 585 2 2" xfId="32880"/>
    <cellStyle name="20% — акцент1 585 2 3" xfId="52168"/>
    <cellStyle name="20% — акцент1 585 3" xfId="23236"/>
    <cellStyle name="20% — акцент1 585 4" xfId="42524"/>
    <cellStyle name="20% — акцент1 586" xfId="3928"/>
    <cellStyle name="20% — акцент1 586 2" xfId="13593"/>
    <cellStyle name="20% — акцент1 586 2 2" xfId="32881"/>
    <cellStyle name="20% — акцент1 586 2 3" xfId="52169"/>
    <cellStyle name="20% — акцент1 586 3" xfId="23237"/>
    <cellStyle name="20% — акцент1 586 4" xfId="42525"/>
    <cellStyle name="20% — акцент1 587" xfId="3929"/>
    <cellStyle name="20% — акцент1 587 2" xfId="13594"/>
    <cellStyle name="20% — акцент1 587 2 2" xfId="32882"/>
    <cellStyle name="20% — акцент1 587 2 3" xfId="52170"/>
    <cellStyle name="20% — акцент1 587 3" xfId="23238"/>
    <cellStyle name="20% — акцент1 587 4" xfId="42526"/>
    <cellStyle name="20% — акцент1 588" xfId="3930"/>
    <cellStyle name="20% — акцент1 588 2" xfId="13595"/>
    <cellStyle name="20% — акцент1 588 2 2" xfId="32883"/>
    <cellStyle name="20% — акцент1 588 2 3" xfId="52171"/>
    <cellStyle name="20% — акцент1 588 3" xfId="23239"/>
    <cellStyle name="20% — акцент1 588 4" xfId="42527"/>
    <cellStyle name="20% — акцент1 589" xfId="3931"/>
    <cellStyle name="20% — акцент1 589 2" xfId="13596"/>
    <cellStyle name="20% — акцент1 589 2 2" xfId="32884"/>
    <cellStyle name="20% — акцент1 589 2 3" xfId="52172"/>
    <cellStyle name="20% — акцент1 589 3" xfId="23240"/>
    <cellStyle name="20% — акцент1 589 4" xfId="42528"/>
    <cellStyle name="20% - Акцент1 59" xfId="3932"/>
    <cellStyle name="20% — акцент1 59" xfId="3933"/>
    <cellStyle name="20% - Акцент1 59 2" xfId="13597"/>
    <cellStyle name="20% — акцент1 59 2" xfId="13598"/>
    <cellStyle name="20% - Акцент1 59 2 2" xfId="32885"/>
    <cellStyle name="20% — акцент1 59 2 2" xfId="32886"/>
    <cellStyle name="20% - Акцент1 59 2 3" xfId="52173"/>
    <cellStyle name="20% — акцент1 59 2 3" xfId="52174"/>
    <cellStyle name="20% - Акцент1 59 3" xfId="23241"/>
    <cellStyle name="20% — акцент1 59 3" xfId="23242"/>
    <cellStyle name="20% - Акцент1 59 4" xfId="42529"/>
    <cellStyle name="20% — акцент1 59 4" xfId="42530"/>
    <cellStyle name="20% — акцент1 590" xfId="3934"/>
    <cellStyle name="20% — акцент1 590 2" xfId="13599"/>
    <cellStyle name="20% — акцент1 590 2 2" xfId="32887"/>
    <cellStyle name="20% — акцент1 590 2 3" xfId="52175"/>
    <cellStyle name="20% — акцент1 590 3" xfId="23243"/>
    <cellStyle name="20% — акцент1 590 4" xfId="42531"/>
    <cellStyle name="20% — акцент1 591" xfId="3935"/>
    <cellStyle name="20% — акцент1 591 2" xfId="13600"/>
    <cellStyle name="20% — акцент1 591 2 2" xfId="32888"/>
    <cellStyle name="20% — акцент1 591 2 3" xfId="52176"/>
    <cellStyle name="20% — акцент1 591 3" xfId="23244"/>
    <cellStyle name="20% — акцент1 591 4" xfId="42532"/>
    <cellStyle name="20% — акцент1 592" xfId="3936"/>
    <cellStyle name="20% — акцент1 592 2" xfId="13601"/>
    <cellStyle name="20% — акцент1 592 2 2" xfId="32889"/>
    <cellStyle name="20% — акцент1 592 2 3" xfId="52177"/>
    <cellStyle name="20% — акцент1 592 3" xfId="23245"/>
    <cellStyle name="20% — акцент1 592 4" xfId="42533"/>
    <cellStyle name="20% — акцент1 593" xfId="3937"/>
    <cellStyle name="20% — акцент1 593 2" xfId="13602"/>
    <cellStyle name="20% — акцент1 593 2 2" xfId="32890"/>
    <cellStyle name="20% — акцент1 593 2 3" xfId="52178"/>
    <cellStyle name="20% — акцент1 593 3" xfId="23246"/>
    <cellStyle name="20% — акцент1 593 4" xfId="42534"/>
    <cellStyle name="20% — акцент1 594" xfId="3938"/>
    <cellStyle name="20% — акцент1 594 2" xfId="13603"/>
    <cellStyle name="20% — акцент1 594 2 2" xfId="32891"/>
    <cellStyle name="20% — акцент1 594 2 3" xfId="52179"/>
    <cellStyle name="20% — акцент1 594 3" xfId="23247"/>
    <cellStyle name="20% — акцент1 594 4" xfId="42535"/>
    <cellStyle name="20% — акцент1 595" xfId="3939"/>
    <cellStyle name="20% — акцент1 595 2" xfId="13604"/>
    <cellStyle name="20% — акцент1 595 2 2" xfId="32892"/>
    <cellStyle name="20% — акцент1 595 2 3" xfId="52180"/>
    <cellStyle name="20% — акцент1 595 3" xfId="23248"/>
    <cellStyle name="20% — акцент1 595 4" xfId="42536"/>
    <cellStyle name="20% — акцент1 596" xfId="3940"/>
    <cellStyle name="20% — акцент1 596 2" xfId="13605"/>
    <cellStyle name="20% — акцент1 596 2 2" xfId="32893"/>
    <cellStyle name="20% — акцент1 596 2 3" xfId="52181"/>
    <cellStyle name="20% — акцент1 596 3" xfId="23249"/>
    <cellStyle name="20% — акцент1 596 4" xfId="42537"/>
    <cellStyle name="20% — акцент1 597" xfId="3941"/>
    <cellStyle name="20% — акцент1 597 2" xfId="13606"/>
    <cellStyle name="20% — акцент1 597 2 2" xfId="32894"/>
    <cellStyle name="20% — акцент1 597 2 3" xfId="52182"/>
    <cellStyle name="20% — акцент1 597 3" xfId="23250"/>
    <cellStyle name="20% — акцент1 597 4" xfId="42538"/>
    <cellStyle name="20% — акцент1 598" xfId="3942"/>
    <cellStyle name="20% — акцент1 598 2" xfId="13607"/>
    <cellStyle name="20% — акцент1 598 2 2" xfId="32895"/>
    <cellStyle name="20% — акцент1 598 2 3" xfId="52183"/>
    <cellStyle name="20% — акцент1 598 3" xfId="23251"/>
    <cellStyle name="20% — акцент1 598 4" xfId="42539"/>
    <cellStyle name="20% — акцент1 599" xfId="3943"/>
    <cellStyle name="20% — акцент1 599 2" xfId="13608"/>
    <cellStyle name="20% — акцент1 599 2 2" xfId="32896"/>
    <cellStyle name="20% — акцент1 599 2 3" xfId="52184"/>
    <cellStyle name="20% — акцент1 599 3" xfId="23252"/>
    <cellStyle name="20% — акцент1 599 4" xfId="42540"/>
    <cellStyle name="20% - Акцент1 6" xfId="3944"/>
    <cellStyle name="20% — акцент1 6" xfId="3945"/>
    <cellStyle name="20% - Акцент1 6 2" xfId="13609"/>
    <cellStyle name="20% — акцент1 6 2" xfId="13610"/>
    <cellStyle name="20% - Акцент1 6 2 2" xfId="32897"/>
    <cellStyle name="20% — акцент1 6 2 2" xfId="32898"/>
    <cellStyle name="20% - Акцент1 6 2 3" xfId="52185"/>
    <cellStyle name="20% — акцент1 6 2 3" xfId="52186"/>
    <cellStyle name="20% - Акцент1 6 3" xfId="23253"/>
    <cellStyle name="20% — акцент1 6 3" xfId="23254"/>
    <cellStyle name="20% - Акцент1 6 4" xfId="42541"/>
    <cellStyle name="20% — акцент1 6 4" xfId="42542"/>
    <cellStyle name="20% - Акцент1 60" xfId="3946"/>
    <cellStyle name="20% — акцент1 60" xfId="3947"/>
    <cellStyle name="20% - Акцент1 60 2" xfId="13611"/>
    <cellStyle name="20% — акцент1 60 2" xfId="13612"/>
    <cellStyle name="20% - Акцент1 60 2 2" xfId="32899"/>
    <cellStyle name="20% — акцент1 60 2 2" xfId="32900"/>
    <cellStyle name="20% - Акцент1 60 2 3" xfId="52187"/>
    <cellStyle name="20% — акцент1 60 2 3" xfId="52188"/>
    <cellStyle name="20% - Акцент1 60 3" xfId="23255"/>
    <cellStyle name="20% — акцент1 60 3" xfId="23256"/>
    <cellStyle name="20% - Акцент1 60 4" xfId="42543"/>
    <cellStyle name="20% — акцент1 60 4" xfId="42544"/>
    <cellStyle name="20% — акцент1 600" xfId="3948"/>
    <cellStyle name="20% — акцент1 600 2" xfId="13613"/>
    <cellStyle name="20% — акцент1 600 2 2" xfId="32901"/>
    <cellStyle name="20% — акцент1 600 2 3" xfId="52189"/>
    <cellStyle name="20% — акцент1 600 3" xfId="23257"/>
    <cellStyle name="20% — акцент1 600 4" xfId="42545"/>
    <cellStyle name="20% — акцент1 601" xfId="3949"/>
    <cellStyle name="20% — акцент1 601 2" xfId="13614"/>
    <cellStyle name="20% — акцент1 601 2 2" xfId="32902"/>
    <cellStyle name="20% — акцент1 601 2 3" xfId="52190"/>
    <cellStyle name="20% — акцент1 601 3" xfId="23258"/>
    <cellStyle name="20% — акцент1 601 4" xfId="42546"/>
    <cellStyle name="20% — акцент1 602" xfId="3950"/>
    <cellStyle name="20% — акцент1 602 2" xfId="13615"/>
    <cellStyle name="20% — акцент1 602 2 2" xfId="32903"/>
    <cellStyle name="20% — акцент1 602 2 3" xfId="52191"/>
    <cellStyle name="20% — акцент1 602 3" xfId="23259"/>
    <cellStyle name="20% — акцент1 602 4" xfId="42547"/>
    <cellStyle name="20% — акцент1 603" xfId="3951"/>
    <cellStyle name="20% — акцент1 603 2" xfId="13616"/>
    <cellStyle name="20% — акцент1 603 2 2" xfId="32904"/>
    <cellStyle name="20% — акцент1 603 2 3" xfId="52192"/>
    <cellStyle name="20% — акцент1 603 3" xfId="23260"/>
    <cellStyle name="20% — акцент1 603 4" xfId="42548"/>
    <cellStyle name="20% — акцент1 604" xfId="3952"/>
    <cellStyle name="20% — акцент1 604 2" xfId="13617"/>
    <cellStyle name="20% — акцент1 604 2 2" xfId="32905"/>
    <cellStyle name="20% — акцент1 604 2 3" xfId="52193"/>
    <cellStyle name="20% — акцент1 604 3" xfId="23261"/>
    <cellStyle name="20% — акцент1 604 4" xfId="42549"/>
    <cellStyle name="20% — акцент1 605" xfId="3953"/>
    <cellStyle name="20% — акцент1 605 2" xfId="13618"/>
    <cellStyle name="20% — акцент1 605 2 2" xfId="32906"/>
    <cellStyle name="20% — акцент1 605 2 3" xfId="52194"/>
    <cellStyle name="20% — акцент1 605 3" xfId="23262"/>
    <cellStyle name="20% — акцент1 605 4" xfId="42550"/>
    <cellStyle name="20% — акцент1 606" xfId="3954"/>
    <cellStyle name="20% — акцент1 606 2" xfId="13619"/>
    <cellStyle name="20% — акцент1 606 2 2" xfId="32907"/>
    <cellStyle name="20% — акцент1 606 2 3" xfId="52195"/>
    <cellStyle name="20% — акцент1 606 3" xfId="23263"/>
    <cellStyle name="20% — акцент1 606 4" xfId="42551"/>
    <cellStyle name="20% — акцент1 607" xfId="3955"/>
    <cellStyle name="20% — акцент1 607 2" xfId="13620"/>
    <cellStyle name="20% — акцент1 607 2 2" xfId="32908"/>
    <cellStyle name="20% — акцент1 607 2 3" xfId="52196"/>
    <cellStyle name="20% — акцент1 607 3" xfId="23264"/>
    <cellStyle name="20% — акцент1 607 4" xfId="42552"/>
    <cellStyle name="20% — акцент1 608" xfId="3956"/>
    <cellStyle name="20% — акцент1 608 2" xfId="13621"/>
    <cellStyle name="20% — акцент1 608 2 2" xfId="32909"/>
    <cellStyle name="20% — акцент1 608 2 3" xfId="52197"/>
    <cellStyle name="20% — акцент1 608 3" xfId="23265"/>
    <cellStyle name="20% — акцент1 608 4" xfId="42553"/>
    <cellStyle name="20% — акцент1 609" xfId="3957"/>
    <cellStyle name="20% — акцент1 609 2" xfId="13622"/>
    <cellStyle name="20% — акцент1 609 2 2" xfId="32910"/>
    <cellStyle name="20% — акцент1 609 2 3" xfId="52198"/>
    <cellStyle name="20% — акцент1 609 3" xfId="23266"/>
    <cellStyle name="20% — акцент1 609 4" xfId="42554"/>
    <cellStyle name="20% - Акцент1 61" xfId="3958"/>
    <cellStyle name="20% — акцент1 61" xfId="3959"/>
    <cellStyle name="20% - Акцент1 61 2" xfId="13623"/>
    <cellStyle name="20% — акцент1 61 2" xfId="13624"/>
    <cellStyle name="20% - Акцент1 61 2 2" xfId="32911"/>
    <cellStyle name="20% — акцент1 61 2 2" xfId="32912"/>
    <cellStyle name="20% - Акцент1 61 2 3" xfId="52199"/>
    <cellStyle name="20% — акцент1 61 2 3" xfId="52200"/>
    <cellStyle name="20% - Акцент1 61 3" xfId="23267"/>
    <cellStyle name="20% — акцент1 61 3" xfId="23268"/>
    <cellStyle name="20% - Акцент1 61 4" xfId="42555"/>
    <cellStyle name="20% — акцент1 61 4" xfId="42556"/>
    <cellStyle name="20% — акцент1 610" xfId="3960"/>
    <cellStyle name="20% — акцент1 610 2" xfId="13625"/>
    <cellStyle name="20% — акцент1 610 2 2" xfId="32913"/>
    <cellStyle name="20% — акцент1 610 2 3" xfId="52201"/>
    <cellStyle name="20% — акцент1 610 3" xfId="23269"/>
    <cellStyle name="20% — акцент1 610 4" xfId="42557"/>
    <cellStyle name="20% — акцент1 611" xfId="3961"/>
    <cellStyle name="20% — акцент1 611 2" xfId="13626"/>
    <cellStyle name="20% — акцент1 611 2 2" xfId="32914"/>
    <cellStyle name="20% — акцент1 611 2 3" xfId="52202"/>
    <cellStyle name="20% — акцент1 611 3" xfId="23270"/>
    <cellStyle name="20% — акцент1 611 4" xfId="42558"/>
    <cellStyle name="20% — акцент1 612" xfId="3962"/>
    <cellStyle name="20% — акцент1 612 2" xfId="13627"/>
    <cellStyle name="20% — акцент1 612 2 2" xfId="32915"/>
    <cellStyle name="20% — акцент1 612 2 3" xfId="52203"/>
    <cellStyle name="20% — акцент1 612 3" xfId="23271"/>
    <cellStyle name="20% — акцент1 612 4" xfId="42559"/>
    <cellStyle name="20% — акцент1 613" xfId="3963"/>
    <cellStyle name="20% — акцент1 613 2" xfId="13628"/>
    <cellStyle name="20% — акцент1 613 2 2" xfId="32916"/>
    <cellStyle name="20% — акцент1 613 2 3" xfId="52204"/>
    <cellStyle name="20% — акцент1 613 3" xfId="23272"/>
    <cellStyle name="20% — акцент1 613 4" xfId="42560"/>
    <cellStyle name="20% — акцент1 614" xfId="3964"/>
    <cellStyle name="20% — акцент1 614 2" xfId="13629"/>
    <cellStyle name="20% — акцент1 614 2 2" xfId="32917"/>
    <cellStyle name="20% — акцент1 614 2 3" xfId="52205"/>
    <cellStyle name="20% — акцент1 614 3" xfId="23273"/>
    <cellStyle name="20% — акцент1 614 4" xfId="42561"/>
    <cellStyle name="20% — акцент1 615" xfId="3965"/>
    <cellStyle name="20% — акцент1 615 2" xfId="13630"/>
    <cellStyle name="20% — акцент1 615 2 2" xfId="32918"/>
    <cellStyle name="20% — акцент1 615 2 3" xfId="52206"/>
    <cellStyle name="20% — акцент1 615 3" xfId="23274"/>
    <cellStyle name="20% — акцент1 615 4" xfId="42562"/>
    <cellStyle name="20% — акцент1 616" xfId="3966"/>
    <cellStyle name="20% — акцент1 616 2" xfId="13631"/>
    <cellStyle name="20% — акцент1 616 2 2" xfId="32919"/>
    <cellStyle name="20% — акцент1 616 2 3" xfId="52207"/>
    <cellStyle name="20% — акцент1 616 3" xfId="23275"/>
    <cellStyle name="20% — акцент1 616 4" xfId="42563"/>
    <cellStyle name="20% — акцент1 617" xfId="3967"/>
    <cellStyle name="20% — акцент1 617 2" xfId="13632"/>
    <cellStyle name="20% — акцент1 617 2 2" xfId="32920"/>
    <cellStyle name="20% — акцент1 617 2 3" xfId="52208"/>
    <cellStyle name="20% — акцент1 617 3" xfId="23276"/>
    <cellStyle name="20% — акцент1 617 4" xfId="42564"/>
    <cellStyle name="20% — акцент1 618" xfId="3968"/>
    <cellStyle name="20% — акцент1 618 2" xfId="13633"/>
    <cellStyle name="20% — акцент1 618 2 2" xfId="32921"/>
    <cellStyle name="20% — акцент1 618 2 3" xfId="52209"/>
    <cellStyle name="20% — акцент1 618 3" xfId="23277"/>
    <cellStyle name="20% — акцент1 618 4" xfId="42565"/>
    <cellStyle name="20% — акцент1 619" xfId="3969"/>
    <cellStyle name="20% — акцент1 619 2" xfId="13634"/>
    <cellStyle name="20% — акцент1 619 2 2" xfId="32922"/>
    <cellStyle name="20% — акцент1 619 2 3" xfId="52210"/>
    <cellStyle name="20% — акцент1 619 3" xfId="23278"/>
    <cellStyle name="20% — акцент1 619 4" xfId="42566"/>
    <cellStyle name="20% - Акцент1 62" xfId="3970"/>
    <cellStyle name="20% — акцент1 62" xfId="3971"/>
    <cellStyle name="20% - Акцент1 62 2" xfId="13635"/>
    <cellStyle name="20% — акцент1 62 2" xfId="13636"/>
    <cellStyle name="20% - Акцент1 62 2 2" xfId="32923"/>
    <cellStyle name="20% — акцент1 62 2 2" xfId="32924"/>
    <cellStyle name="20% - Акцент1 62 2 3" xfId="52211"/>
    <cellStyle name="20% — акцент1 62 2 3" xfId="52212"/>
    <cellStyle name="20% - Акцент1 62 3" xfId="23279"/>
    <cellStyle name="20% — акцент1 62 3" xfId="23280"/>
    <cellStyle name="20% - Акцент1 62 4" xfId="42567"/>
    <cellStyle name="20% — акцент1 62 4" xfId="42568"/>
    <cellStyle name="20% — акцент1 620" xfId="3972"/>
    <cellStyle name="20% — акцент1 620 2" xfId="13637"/>
    <cellStyle name="20% — акцент1 620 2 2" xfId="32925"/>
    <cellStyle name="20% — акцент1 620 2 3" xfId="52213"/>
    <cellStyle name="20% — акцент1 620 3" xfId="23281"/>
    <cellStyle name="20% — акцент1 620 4" xfId="42569"/>
    <cellStyle name="20% — акцент1 621" xfId="3973"/>
    <cellStyle name="20% — акцент1 621 2" xfId="13638"/>
    <cellStyle name="20% — акцент1 621 2 2" xfId="32926"/>
    <cellStyle name="20% — акцент1 621 2 3" xfId="52214"/>
    <cellStyle name="20% — акцент1 621 3" xfId="23282"/>
    <cellStyle name="20% — акцент1 621 4" xfId="42570"/>
    <cellStyle name="20% — акцент1 622" xfId="3974"/>
    <cellStyle name="20% — акцент1 622 2" xfId="13639"/>
    <cellStyle name="20% — акцент1 622 2 2" xfId="32927"/>
    <cellStyle name="20% — акцент1 622 2 3" xfId="52215"/>
    <cellStyle name="20% — акцент1 622 3" xfId="23283"/>
    <cellStyle name="20% — акцент1 622 4" xfId="42571"/>
    <cellStyle name="20% — акцент1 623" xfId="3975"/>
    <cellStyle name="20% — акцент1 623 2" xfId="13640"/>
    <cellStyle name="20% — акцент1 623 2 2" xfId="32928"/>
    <cellStyle name="20% — акцент1 623 2 3" xfId="52216"/>
    <cellStyle name="20% — акцент1 623 3" xfId="23284"/>
    <cellStyle name="20% — акцент1 623 4" xfId="42572"/>
    <cellStyle name="20% — акцент1 624" xfId="3976"/>
    <cellStyle name="20% — акцент1 624 2" xfId="13641"/>
    <cellStyle name="20% — акцент1 624 2 2" xfId="32929"/>
    <cellStyle name="20% — акцент1 624 2 3" xfId="52217"/>
    <cellStyle name="20% — акцент1 624 3" xfId="23285"/>
    <cellStyle name="20% — акцент1 624 4" xfId="42573"/>
    <cellStyle name="20% — акцент1 625" xfId="3977"/>
    <cellStyle name="20% — акцент1 625 2" xfId="13642"/>
    <cellStyle name="20% — акцент1 625 2 2" xfId="32930"/>
    <cellStyle name="20% — акцент1 625 2 3" xfId="52218"/>
    <cellStyle name="20% — акцент1 625 3" xfId="23286"/>
    <cellStyle name="20% — акцент1 625 4" xfId="42574"/>
    <cellStyle name="20% — акцент1 626" xfId="3978"/>
    <cellStyle name="20% — акцент1 626 2" xfId="13643"/>
    <cellStyle name="20% — акцент1 626 2 2" xfId="32931"/>
    <cellStyle name="20% — акцент1 626 2 3" xfId="52219"/>
    <cellStyle name="20% — акцент1 626 3" xfId="23287"/>
    <cellStyle name="20% — акцент1 626 4" xfId="42575"/>
    <cellStyle name="20% — акцент1 627" xfId="3979"/>
    <cellStyle name="20% — акцент1 627 2" xfId="13644"/>
    <cellStyle name="20% — акцент1 627 2 2" xfId="32932"/>
    <cellStyle name="20% — акцент1 627 2 3" xfId="52220"/>
    <cellStyle name="20% — акцент1 627 3" xfId="23288"/>
    <cellStyle name="20% — акцент1 627 4" xfId="42576"/>
    <cellStyle name="20% — акцент1 628" xfId="3980"/>
    <cellStyle name="20% — акцент1 628 2" xfId="13645"/>
    <cellStyle name="20% — акцент1 628 2 2" xfId="32933"/>
    <cellStyle name="20% — акцент1 628 2 3" xfId="52221"/>
    <cellStyle name="20% — акцент1 628 3" xfId="23289"/>
    <cellStyle name="20% — акцент1 628 4" xfId="42577"/>
    <cellStyle name="20% — акцент1 629" xfId="3981"/>
    <cellStyle name="20% — акцент1 629 2" xfId="13646"/>
    <cellStyle name="20% — акцент1 629 2 2" xfId="32934"/>
    <cellStyle name="20% — акцент1 629 2 3" xfId="52222"/>
    <cellStyle name="20% — акцент1 629 3" xfId="23290"/>
    <cellStyle name="20% — акцент1 629 4" xfId="42578"/>
    <cellStyle name="20% - Акцент1 63" xfId="3982"/>
    <cellStyle name="20% — акцент1 63" xfId="3983"/>
    <cellStyle name="20% - Акцент1 63 2" xfId="13647"/>
    <cellStyle name="20% — акцент1 63 2" xfId="13648"/>
    <cellStyle name="20% - Акцент1 63 2 2" xfId="32935"/>
    <cellStyle name="20% — акцент1 63 2 2" xfId="32936"/>
    <cellStyle name="20% - Акцент1 63 2 3" xfId="52223"/>
    <cellStyle name="20% — акцент1 63 2 3" xfId="52224"/>
    <cellStyle name="20% - Акцент1 63 3" xfId="23291"/>
    <cellStyle name="20% — акцент1 63 3" xfId="23292"/>
    <cellStyle name="20% - Акцент1 63 4" xfId="42579"/>
    <cellStyle name="20% — акцент1 63 4" xfId="42580"/>
    <cellStyle name="20% — акцент1 630" xfId="3984"/>
    <cellStyle name="20% — акцент1 630 2" xfId="13649"/>
    <cellStyle name="20% — акцент1 630 2 2" xfId="32937"/>
    <cellStyle name="20% — акцент1 630 2 3" xfId="52225"/>
    <cellStyle name="20% — акцент1 630 3" xfId="23293"/>
    <cellStyle name="20% — акцент1 630 4" xfId="42581"/>
    <cellStyle name="20% — акцент1 631" xfId="3985"/>
    <cellStyle name="20% — акцент1 631 2" xfId="13650"/>
    <cellStyle name="20% — акцент1 631 2 2" xfId="32938"/>
    <cellStyle name="20% — акцент1 631 2 3" xfId="52226"/>
    <cellStyle name="20% — акцент1 631 3" xfId="23294"/>
    <cellStyle name="20% — акцент1 631 4" xfId="42582"/>
    <cellStyle name="20% — акцент1 632" xfId="3986"/>
    <cellStyle name="20% — акцент1 632 2" xfId="13651"/>
    <cellStyle name="20% — акцент1 632 2 2" xfId="32939"/>
    <cellStyle name="20% — акцент1 632 2 3" xfId="52227"/>
    <cellStyle name="20% — акцент1 632 3" xfId="23295"/>
    <cellStyle name="20% — акцент1 632 4" xfId="42583"/>
    <cellStyle name="20% — акцент1 633" xfId="3987"/>
    <cellStyle name="20% — акцент1 633 2" xfId="13652"/>
    <cellStyle name="20% — акцент1 633 2 2" xfId="32940"/>
    <cellStyle name="20% — акцент1 633 2 3" xfId="52228"/>
    <cellStyle name="20% — акцент1 633 3" xfId="23296"/>
    <cellStyle name="20% — акцент1 633 4" xfId="42584"/>
    <cellStyle name="20% — акцент1 634" xfId="3988"/>
    <cellStyle name="20% — акцент1 634 2" xfId="13653"/>
    <cellStyle name="20% — акцент1 634 2 2" xfId="32941"/>
    <cellStyle name="20% — акцент1 634 2 3" xfId="52229"/>
    <cellStyle name="20% — акцент1 634 3" xfId="23297"/>
    <cellStyle name="20% — акцент1 634 4" xfId="42585"/>
    <cellStyle name="20% — акцент1 635" xfId="3989"/>
    <cellStyle name="20% — акцент1 635 2" xfId="13654"/>
    <cellStyle name="20% — акцент1 635 2 2" xfId="32942"/>
    <cellStyle name="20% — акцент1 635 2 3" xfId="52230"/>
    <cellStyle name="20% — акцент1 635 3" xfId="23298"/>
    <cellStyle name="20% — акцент1 635 4" xfId="42586"/>
    <cellStyle name="20% — акцент1 636" xfId="3990"/>
    <cellStyle name="20% — акцент1 636 2" xfId="13655"/>
    <cellStyle name="20% — акцент1 636 2 2" xfId="32943"/>
    <cellStyle name="20% — акцент1 636 2 3" xfId="52231"/>
    <cellStyle name="20% — акцент1 636 3" xfId="23299"/>
    <cellStyle name="20% — акцент1 636 4" xfId="42587"/>
    <cellStyle name="20% — акцент1 637" xfId="3991"/>
    <cellStyle name="20% — акцент1 637 2" xfId="13656"/>
    <cellStyle name="20% — акцент1 637 2 2" xfId="32944"/>
    <cellStyle name="20% — акцент1 637 2 3" xfId="52232"/>
    <cellStyle name="20% — акцент1 637 3" xfId="23300"/>
    <cellStyle name="20% — акцент1 637 4" xfId="42588"/>
    <cellStyle name="20% — акцент1 638" xfId="3992"/>
    <cellStyle name="20% — акцент1 638 2" xfId="13657"/>
    <cellStyle name="20% — акцент1 638 2 2" xfId="32945"/>
    <cellStyle name="20% — акцент1 638 2 3" xfId="52233"/>
    <cellStyle name="20% — акцент1 638 3" xfId="23301"/>
    <cellStyle name="20% — акцент1 638 4" xfId="42589"/>
    <cellStyle name="20% — акцент1 639" xfId="3993"/>
    <cellStyle name="20% — акцент1 639 2" xfId="13658"/>
    <cellStyle name="20% — акцент1 639 2 2" xfId="32946"/>
    <cellStyle name="20% — акцент1 639 2 3" xfId="52234"/>
    <cellStyle name="20% — акцент1 639 3" xfId="23302"/>
    <cellStyle name="20% — акцент1 639 4" xfId="42590"/>
    <cellStyle name="20% - Акцент1 64" xfId="3994"/>
    <cellStyle name="20% — акцент1 64" xfId="3995"/>
    <cellStyle name="20% - Акцент1 64 2" xfId="13659"/>
    <cellStyle name="20% — акцент1 64 2" xfId="13660"/>
    <cellStyle name="20% - Акцент1 64 2 2" xfId="32947"/>
    <cellStyle name="20% — акцент1 64 2 2" xfId="32948"/>
    <cellStyle name="20% - Акцент1 64 2 3" xfId="52235"/>
    <cellStyle name="20% — акцент1 64 2 3" xfId="52236"/>
    <cellStyle name="20% - Акцент1 64 3" xfId="23303"/>
    <cellStyle name="20% — акцент1 64 3" xfId="23304"/>
    <cellStyle name="20% - Акцент1 64 4" xfId="42591"/>
    <cellStyle name="20% — акцент1 64 4" xfId="42592"/>
    <cellStyle name="20% — акцент1 640" xfId="3996"/>
    <cellStyle name="20% — акцент1 640 2" xfId="13661"/>
    <cellStyle name="20% — акцент1 640 2 2" xfId="32949"/>
    <cellStyle name="20% — акцент1 640 2 3" xfId="52237"/>
    <cellStyle name="20% — акцент1 640 3" xfId="23305"/>
    <cellStyle name="20% — акцент1 640 4" xfId="42593"/>
    <cellStyle name="20% — акцент1 641" xfId="3997"/>
    <cellStyle name="20% — акцент1 641 2" xfId="13662"/>
    <cellStyle name="20% — акцент1 641 2 2" xfId="32950"/>
    <cellStyle name="20% — акцент1 641 2 3" xfId="52238"/>
    <cellStyle name="20% — акцент1 641 3" xfId="23306"/>
    <cellStyle name="20% — акцент1 641 4" xfId="42594"/>
    <cellStyle name="20% — акцент1 642" xfId="3998"/>
    <cellStyle name="20% — акцент1 642 2" xfId="13663"/>
    <cellStyle name="20% — акцент1 642 2 2" xfId="32951"/>
    <cellStyle name="20% — акцент1 642 2 3" xfId="52239"/>
    <cellStyle name="20% — акцент1 642 3" xfId="23307"/>
    <cellStyle name="20% — акцент1 642 4" xfId="42595"/>
    <cellStyle name="20% — акцент1 643" xfId="3999"/>
    <cellStyle name="20% — акцент1 643 2" xfId="13664"/>
    <cellStyle name="20% — акцент1 643 2 2" xfId="32952"/>
    <cellStyle name="20% — акцент1 643 2 3" xfId="52240"/>
    <cellStyle name="20% — акцент1 643 3" xfId="23308"/>
    <cellStyle name="20% — акцент1 643 4" xfId="42596"/>
    <cellStyle name="20% — акцент1 644" xfId="4000"/>
    <cellStyle name="20% — акцент1 644 2" xfId="13665"/>
    <cellStyle name="20% — акцент1 644 2 2" xfId="32953"/>
    <cellStyle name="20% — акцент1 644 2 3" xfId="52241"/>
    <cellStyle name="20% — акцент1 644 3" xfId="23309"/>
    <cellStyle name="20% — акцент1 644 4" xfId="42597"/>
    <cellStyle name="20% — акцент1 645" xfId="4001"/>
    <cellStyle name="20% — акцент1 645 2" xfId="13666"/>
    <cellStyle name="20% — акцент1 645 2 2" xfId="32954"/>
    <cellStyle name="20% — акцент1 645 2 3" xfId="52242"/>
    <cellStyle name="20% — акцент1 645 3" xfId="23310"/>
    <cellStyle name="20% — акцент1 645 4" xfId="42598"/>
    <cellStyle name="20% — акцент1 646" xfId="4002"/>
    <cellStyle name="20% — акцент1 646 2" xfId="13667"/>
    <cellStyle name="20% — акцент1 646 2 2" xfId="32955"/>
    <cellStyle name="20% — акцент1 646 2 3" xfId="52243"/>
    <cellStyle name="20% — акцент1 646 3" xfId="23311"/>
    <cellStyle name="20% — акцент1 646 4" xfId="42599"/>
    <cellStyle name="20% — акцент1 647" xfId="4003"/>
    <cellStyle name="20% — акцент1 647 2" xfId="13668"/>
    <cellStyle name="20% — акцент1 647 2 2" xfId="32956"/>
    <cellStyle name="20% — акцент1 647 2 3" xfId="52244"/>
    <cellStyle name="20% — акцент1 647 3" xfId="23312"/>
    <cellStyle name="20% — акцент1 647 4" xfId="42600"/>
    <cellStyle name="20% — акцент1 648" xfId="4004"/>
    <cellStyle name="20% — акцент1 648 2" xfId="13669"/>
    <cellStyle name="20% — акцент1 648 2 2" xfId="32957"/>
    <cellStyle name="20% — акцент1 648 2 3" xfId="52245"/>
    <cellStyle name="20% — акцент1 648 3" xfId="23313"/>
    <cellStyle name="20% — акцент1 648 4" xfId="42601"/>
    <cellStyle name="20% — акцент1 649" xfId="4005"/>
    <cellStyle name="20% — акцент1 649 2" xfId="13670"/>
    <cellStyle name="20% — акцент1 649 2 2" xfId="32958"/>
    <cellStyle name="20% — акцент1 649 2 3" xfId="52246"/>
    <cellStyle name="20% — акцент1 649 3" xfId="23314"/>
    <cellStyle name="20% — акцент1 649 4" xfId="42602"/>
    <cellStyle name="20% - Акцент1 65" xfId="4006"/>
    <cellStyle name="20% — акцент1 65" xfId="4007"/>
    <cellStyle name="20% - Акцент1 65 2" xfId="13671"/>
    <cellStyle name="20% — акцент1 65 2" xfId="13672"/>
    <cellStyle name="20% - Акцент1 65 2 2" xfId="32959"/>
    <cellStyle name="20% — акцент1 65 2 2" xfId="32960"/>
    <cellStyle name="20% - Акцент1 65 2 3" xfId="52247"/>
    <cellStyle name="20% — акцент1 65 2 3" xfId="52248"/>
    <cellStyle name="20% - Акцент1 65 3" xfId="23315"/>
    <cellStyle name="20% — акцент1 65 3" xfId="23316"/>
    <cellStyle name="20% - Акцент1 65 4" xfId="42603"/>
    <cellStyle name="20% — акцент1 65 4" xfId="42604"/>
    <cellStyle name="20% — акцент1 650" xfId="4008"/>
    <cellStyle name="20% — акцент1 650 2" xfId="13673"/>
    <cellStyle name="20% — акцент1 650 2 2" xfId="32961"/>
    <cellStyle name="20% — акцент1 650 2 3" xfId="52249"/>
    <cellStyle name="20% — акцент1 650 3" xfId="23317"/>
    <cellStyle name="20% — акцент1 650 4" xfId="42605"/>
    <cellStyle name="20% — акцент1 651" xfId="4009"/>
    <cellStyle name="20% — акцент1 651 2" xfId="13674"/>
    <cellStyle name="20% — акцент1 651 2 2" xfId="32962"/>
    <cellStyle name="20% — акцент1 651 2 3" xfId="52250"/>
    <cellStyle name="20% — акцент1 651 3" xfId="23318"/>
    <cellStyle name="20% — акцент1 651 4" xfId="42606"/>
    <cellStyle name="20% — акцент1 652" xfId="4010"/>
    <cellStyle name="20% — акцент1 652 2" xfId="13675"/>
    <cellStyle name="20% — акцент1 652 2 2" xfId="32963"/>
    <cellStyle name="20% — акцент1 652 2 3" xfId="52251"/>
    <cellStyle name="20% — акцент1 652 3" xfId="23319"/>
    <cellStyle name="20% — акцент1 652 4" xfId="42607"/>
    <cellStyle name="20% — акцент1 653" xfId="4011"/>
    <cellStyle name="20% — акцент1 653 2" xfId="13676"/>
    <cellStyle name="20% — акцент1 653 2 2" xfId="32964"/>
    <cellStyle name="20% — акцент1 653 2 3" xfId="52252"/>
    <cellStyle name="20% — акцент1 653 3" xfId="23320"/>
    <cellStyle name="20% — акцент1 653 4" xfId="42608"/>
    <cellStyle name="20% — акцент1 654" xfId="4012"/>
    <cellStyle name="20% — акцент1 654 2" xfId="13677"/>
    <cellStyle name="20% — акцент1 654 2 2" xfId="32965"/>
    <cellStyle name="20% — акцент1 654 2 3" xfId="52253"/>
    <cellStyle name="20% — акцент1 654 3" xfId="23321"/>
    <cellStyle name="20% — акцент1 654 4" xfId="42609"/>
    <cellStyle name="20% — акцент1 655" xfId="4013"/>
    <cellStyle name="20% — акцент1 655 2" xfId="13678"/>
    <cellStyle name="20% — акцент1 655 2 2" xfId="32966"/>
    <cellStyle name="20% — акцент1 655 2 3" xfId="52254"/>
    <cellStyle name="20% — акцент1 655 3" xfId="23322"/>
    <cellStyle name="20% — акцент1 655 4" xfId="42610"/>
    <cellStyle name="20% — акцент1 656" xfId="4014"/>
    <cellStyle name="20% — акцент1 656 2" xfId="13679"/>
    <cellStyle name="20% — акцент1 656 2 2" xfId="32967"/>
    <cellStyle name="20% — акцент1 656 2 3" xfId="52255"/>
    <cellStyle name="20% — акцент1 656 3" xfId="23323"/>
    <cellStyle name="20% — акцент1 656 4" xfId="42611"/>
    <cellStyle name="20% — акцент1 657" xfId="4015"/>
    <cellStyle name="20% — акцент1 657 2" xfId="13680"/>
    <cellStyle name="20% — акцент1 657 2 2" xfId="32968"/>
    <cellStyle name="20% — акцент1 657 2 3" xfId="52256"/>
    <cellStyle name="20% — акцент1 657 3" xfId="23324"/>
    <cellStyle name="20% — акцент1 657 4" xfId="42612"/>
    <cellStyle name="20% — акцент1 658" xfId="4016"/>
    <cellStyle name="20% — акцент1 658 2" xfId="13681"/>
    <cellStyle name="20% — акцент1 658 2 2" xfId="32969"/>
    <cellStyle name="20% — акцент1 658 2 3" xfId="52257"/>
    <cellStyle name="20% — акцент1 658 3" xfId="23325"/>
    <cellStyle name="20% — акцент1 658 4" xfId="42613"/>
    <cellStyle name="20% — акцент1 659" xfId="4017"/>
    <cellStyle name="20% — акцент1 659 2" xfId="13682"/>
    <cellStyle name="20% — акцент1 659 2 2" xfId="32970"/>
    <cellStyle name="20% — акцент1 659 2 3" xfId="52258"/>
    <cellStyle name="20% — акцент1 659 3" xfId="23326"/>
    <cellStyle name="20% — акцент1 659 4" xfId="42614"/>
    <cellStyle name="20% - Акцент1 66" xfId="4018"/>
    <cellStyle name="20% — акцент1 66" xfId="4019"/>
    <cellStyle name="20% - Акцент1 66 2" xfId="13683"/>
    <cellStyle name="20% — акцент1 66 2" xfId="13684"/>
    <cellStyle name="20% - Акцент1 66 2 2" xfId="32971"/>
    <cellStyle name="20% — акцент1 66 2 2" xfId="32972"/>
    <cellStyle name="20% - Акцент1 66 2 3" xfId="52259"/>
    <cellStyle name="20% — акцент1 66 2 3" xfId="52260"/>
    <cellStyle name="20% - Акцент1 66 3" xfId="23327"/>
    <cellStyle name="20% — акцент1 66 3" xfId="23328"/>
    <cellStyle name="20% - Акцент1 66 4" xfId="42615"/>
    <cellStyle name="20% — акцент1 66 4" xfId="42616"/>
    <cellStyle name="20% — акцент1 660" xfId="4020"/>
    <cellStyle name="20% — акцент1 660 2" xfId="13685"/>
    <cellStyle name="20% — акцент1 660 2 2" xfId="32973"/>
    <cellStyle name="20% — акцент1 660 2 3" xfId="52261"/>
    <cellStyle name="20% — акцент1 660 3" xfId="23329"/>
    <cellStyle name="20% — акцент1 660 4" xfId="42617"/>
    <cellStyle name="20% — акцент1 661" xfId="4021"/>
    <cellStyle name="20% — акцент1 661 2" xfId="13686"/>
    <cellStyle name="20% — акцент1 661 2 2" xfId="32974"/>
    <cellStyle name="20% — акцент1 661 2 3" xfId="52262"/>
    <cellStyle name="20% — акцент1 661 3" xfId="23330"/>
    <cellStyle name="20% — акцент1 661 4" xfId="42618"/>
    <cellStyle name="20% — акцент1 662" xfId="4022"/>
    <cellStyle name="20% — акцент1 662 2" xfId="13687"/>
    <cellStyle name="20% — акцент1 662 2 2" xfId="32975"/>
    <cellStyle name="20% — акцент1 662 2 3" xfId="52263"/>
    <cellStyle name="20% — акцент1 662 3" xfId="23331"/>
    <cellStyle name="20% — акцент1 662 4" xfId="42619"/>
    <cellStyle name="20% — акцент1 663" xfId="4023"/>
    <cellStyle name="20% — акцент1 663 2" xfId="13688"/>
    <cellStyle name="20% — акцент1 663 2 2" xfId="32976"/>
    <cellStyle name="20% — акцент1 663 2 3" xfId="52264"/>
    <cellStyle name="20% — акцент1 663 3" xfId="23332"/>
    <cellStyle name="20% — акцент1 663 4" xfId="42620"/>
    <cellStyle name="20% — акцент1 664" xfId="4024"/>
    <cellStyle name="20% — акцент1 664 2" xfId="13689"/>
    <cellStyle name="20% — акцент1 664 2 2" xfId="32977"/>
    <cellStyle name="20% — акцент1 664 2 3" xfId="52265"/>
    <cellStyle name="20% — акцент1 664 3" xfId="23333"/>
    <cellStyle name="20% — акцент1 664 4" xfId="42621"/>
    <cellStyle name="20% — акцент1 665" xfId="4025"/>
    <cellStyle name="20% — акцент1 665 2" xfId="13690"/>
    <cellStyle name="20% — акцент1 665 2 2" xfId="32978"/>
    <cellStyle name="20% — акцент1 665 2 3" xfId="52266"/>
    <cellStyle name="20% — акцент1 665 3" xfId="23334"/>
    <cellStyle name="20% — акцент1 665 4" xfId="42622"/>
    <cellStyle name="20% - Акцент1 67" xfId="4026"/>
    <cellStyle name="20% — акцент1 67" xfId="4027"/>
    <cellStyle name="20% - Акцент1 67 2" xfId="13691"/>
    <cellStyle name="20% — акцент1 67 2" xfId="13692"/>
    <cellStyle name="20% - Акцент1 67 2 2" xfId="32979"/>
    <cellStyle name="20% — акцент1 67 2 2" xfId="32980"/>
    <cellStyle name="20% - Акцент1 67 2 3" xfId="52267"/>
    <cellStyle name="20% — акцент1 67 2 3" xfId="52268"/>
    <cellStyle name="20% - Акцент1 67 3" xfId="23335"/>
    <cellStyle name="20% — акцент1 67 3" xfId="23336"/>
    <cellStyle name="20% - Акцент1 67 4" xfId="42623"/>
    <cellStyle name="20% — акцент1 67 4" xfId="42624"/>
    <cellStyle name="20% - Акцент1 68" xfId="4028"/>
    <cellStyle name="20% — акцент1 68" xfId="4029"/>
    <cellStyle name="20% - Акцент1 68 2" xfId="13693"/>
    <cellStyle name="20% — акцент1 68 2" xfId="13694"/>
    <cellStyle name="20% - Акцент1 68 2 2" xfId="32981"/>
    <cellStyle name="20% — акцент1 68 2 2" xfId="32982"/>
    <cellStyle name="20% - Акцент1 68 2 3" xfId="52269"/>
    <cellStyle name="20% — акцент1 68 2 3" xfId="52270"/>
    <cellStyle name="20% - Акцент1 68 3" xfId="23337"/>
    <cellStyle name="20% — акцент1 68 3" xfId="23338"/>
    <cellStyle name="20% - Акцент1 68 4" xfId="42625"/>
    <cellStyle name="20% — акцент1 68 4" xfId="42626"/>
    <cellStyle name="20% - Акцент1 69" xfId="4030"/>
    <cellStyle name="20% — акцент1 69" xfId="4031"/>
    <cellStyle name="20% - Акцент1 69 2" xfId="13695"/>
    <cellStyle name="20% — акцент1 69 2" xfId="13696"/>
    <cellStyle name="20% - Акцент1 69 2 2" xfId="32983"/>
    <cellStyle name="20% — акцент1 69 2 2" xfId="32984"/>
    <cellStyle name="20% - Акцент1 69 2 3" xfId="52271"/>
    <cellStyle name="20% — акцент1 69 2 3" xfId="52272"/>
    <cellStyle name="20% - Акцент1 69 3" xfId="23339"/>
    <cellStyle name="20% — акцент1 69 3" xfId="23340"/>
    <cellStyle name="20% - Акцент1 69 4" xfId="42627"/>
    <cellStyle name="20% — акцент1 69 4" xfId="42628"/>
    <cellStyle name="20% - Акцент1 7" xfId="4032"/>
    <cellStyle name="20% — акцент1 7" xfId="4033"/>
    <cellStyle name="20% - Акцент1 7 2" xfId="13697"/>
    <cellStyle name="20% — акцент1 7 2" xfId="13698"/>
    <cellStyle name="20% - Акцент1 7 2 2" xfId="32985"/>
    <cellStyle name="20% — акцент1 7 2 2" xfId="32986"/>
    <cellStyle name="20% - Акцент1 7 2 3" xfId="52273"/>
    <cellStyle name="20% — акцент1 7 2 3" xfId="52274"/>
    <cellStyle name="20% - Акцент1 7 3" xfId="23341"/>
    <cellStyle name="20% — акцент1 7 3" xfId="23342"/>
    <cellStyle name="20% - Акцент1 7 4" xfId="42629"/>
    <cellStyle name="20% — акцент1 7 4" xfId="42630"/>
    <cellStyle name="20% - Акцент1 70" xfId="4034"/>
    <cellStyle name="20% — акцент1 70" xfId="4035"/>
    <cellStyle name="20% - Акцент1 70 2" xfId="13699"/>
    <cellStyle name="20% — акцент1 70 2" xfId="13700"/>
    <cellStyle name="20% - Акцент1 70 2 2" xfId="32987"/>
    <cellStyle name="20% — акцент1 70 2 2" xfId="32988"/>
    <cellStyle name="20% - Акцент1 70 2 3" xfId="52275"/>
    <cellStyle name="20% — акцент1 70 2 3" xfId="52276"/>
    <cellStyle name="20% - Акцент1 70 3" xfId="23343"/>
    <cellStyle name="20% — акцент1 70 3" xfId="23344"/>
    <cellStyle name="20% - Акцент1 70 4" xfId="42631"/>
    <cellStyle name="20% — акцент1 70 4" xfId="42632"/>
    <cellStyle name="20% - Акцент1 71" xfId="4036"/>
    <cellStyle name="20% — акцент1 71" xfId="4037"/>
    <cellStyle name="20% - Акцент1 71 2" xfId="13701"/>
    <cellStyle name="20% — акцент1 71 2" xfId="13702"/>
    <cellStyle name="20% - Акцент1 71 2 2" xfId="32989"/>
    <cellStyle name="20% — акцент1 71 2 2" xfId="32990"/>
    <cellStyle name="20% - Акцент1 71 2 3" xfId="52277"/>
    <cellStyle name="20% — акцент1 71 2 3" xfId="52278"/>
    <cellStyle name="20% - Акцент1 71 3" xfId="23345"/>
    <cellStyle name="20% — акцент1 71 3" xfId="23346"/>
    <cellStyle name="20% - Акцент1 71 4" xfId="42633"/>
    <cellStyle name="20% — акцент1 71 4" xfId="42634"/>
    <cellStyle name="20% - Акцент1 72" xfId="4038"/>
    <cellStyle name="20% — акцент1 72" xfId="4039"/>
    <cellStyle name="20% - Акцент1 72 2" xfId="13703"/>
    <cellStyle name="20% — акцент1 72 2" xfId="13704"/>
    <cellStyle name="20% - Акцент1 72 2 2" xfId="32991"/>
    <cellStyle name="20% — акцент1 72 2 2" xfId="32992"/>
    <cellStyle name="20% - Акцент1 72 2 3" xfId="52279"/>
    <cellStyle name="20% — акцент1 72 2 3" xfId="52280"/>
    <cellStyle name="20% - Акцент1 72 3" xfId="23347"/>
    <cellStyle name="20% — акцент1 72 3" xfId="23348"/>
    <cellStyle name="20% - Акцент1 72 4" xfId="42635"/>
    <cellStyle name="20% — акцент1 72 4" xfId="42636"/>
    <cellStyle name="20% - Акцент1 73" xfId="4040"/>
    <cellStyle name="20% — акцент1 73" xfId="4041"/>
    <cellStyle name="20% - Акцент1 73 2" xfId="13705"/>
    <cellStyle name="20% — акцент1 73 2" xfId="13706"/>
    <cellStyle name="20% - Акцент1 73 2 2" xfId="32993"/>
    <cellStyle name="20% — акцент1 73 2 2" xfId="32994"/>
    <cellStyle name="20% - Акцент1 73 2 3" xfId="52281"/>
    <cellStyle name="20% — акцент1 73 2 3" xfId="52282"/>
    <cellStyle name="20% - Акцент1 73 3" xfId="23349"/>
    <cellStyle name="20% — акцент1 73 3" xfId="23350"/>
    <cellStyle name="20% - Акцент1 73 4" xfId="42637"/>
    <cellStyle name="20% — акцент1 73 4" xfId="42638"/>
    <cellStyle name="20% — акцент1 74" xfId="4042"/>
    <cellStyle name="20% — акцент1 74 2" xfId="13707"/>
    <cellStyle name="20% — акцент1 74 2 2" xfId="32995"/>
    <cellStyle name="20% — акцент1 74 2 3" xfId="52283"/>
    <cellStyle name="20% — акцент1 74 3" xfId="23351"/>
    <cellStyle name="20% — акцент1 74 4" xfId="42639"/>
    <cellStyle name="20% — акцент1 75" xfId="4043"/>
    <cellStyle name="20% — акцент1 75 2" xfId="13708"/>
    <cellStyle name="20% — акцент1 75 2 2" xfId="32996"/>
    <cellStyle name="20% — акцент1 75 2 3" xfId="52284"/>
    <cellStyle name="20% — акцент1 75 3" xfId="23352"/>
    <cellStyle name="20% — акцент1 75 4" xfId="42640"/>
    <cellStyle name="20% — акцент1 76" xfId="4044"/>
    <cellStyle name="20% — акцент1 76 2" xfId="13709"/>
    <cellStyle name="20% — акцент1 76 2 2" xfId="32997"/>
    <cellStyle name="20% — акцент1 76 2 3" xfId="52285"/>
    <cellStyle name="20% — акцент1 76 3" xfId="23353"/>
    <cellStyle name="20% — акцент1 76 4" xfId="42641"/>
    <cellStyle name="20% — акцент1 77" xfId="4045"/>
    <cellStyle name="20% — акцент1 77 2" xfId="13710"/>
    <cellStyle name="20% — акцент1 77 2 2" xfId="32998"/>
    <cellStyle name="20% — акцент1 77 2 3" xfId="52286"/>
    <cellStyle name="20% — акцент1 77 3" xfId="23354"/>
    <cellStyle name="20% — акцент1 77 4" xfId="42642"/>
    <cellStyle name="20% — акцент1 78" xfId="4046"/>
    <cellStyle name="20% — акцент1 78 2" xfId="13711"/>
    <cellStyle name="20% — акцент1 78 2 2" xfId="32999"/>
    <cellStyle name="20% — акцент1 78 2 3" xfId="52287"/>
    <cellStyle name="20% — акцент1 78 3" xfId="23355"/>
    <cellStyle name="20% — акцент1 78 4" xfId="42643"/>
    <cellStyle name="20% — акцент1 79" xfId="4047"/>
    <cellStyle name="20% — акцент1 79 2" xfId="13712"/>
    <cellStyle name="20% — акцент1 79 2 2" xfId="33000"/>
    <cellStyle name="20% — акцент1 79 2 3" xfId="52288"/>
    <cellStyle name="20% — акцент1 79 3" xfId="23356"/>
    <cellStyle name="20% — акцент1 79 4" xfId="42644"/>
    <cellStyle name="20% - Акцент1 8" xfId="4048"/>
    <cellStyle name="20% — акцент1 8" xfId="4049"/>
    <cellStyle name="20% - Акцент1 8 2" xfId="13713"/>
    <cellStyle name="20% — акцент1 8 2" xfId="13714"/>
    <cellStyle name="20% - Акцент1 8 2 2" xfId="33001"/>
    <cellStyle name="20% — акцент1 8 2 2" xfId="33002"/>
    <cellStyle name="20% - Акцент1 8 2 3" xfId="52289"/>
    <cellStyle name="20% — акцент1 8 2 3" xfId="52290"/>
    <cellStyle name="20% - Акцент1 8 3" xfId="23357"/>
    <cellStyle name="20% — акцент1 8 3" xfId="23358"/>
    <cellStyle name="20% - Акцент1 8 4" xfId="42645"/>
    <cellStyle name="20% — акцент1 8 4" xfId="42646"/>
    <cellStyle name="20% — акцент1 80" xfId="4050"/>
    <cellStyle name="20% — акцент1 80 2" xfId="13715"/>
    <cellStyle name="20% — акцент1 80 2 2" xfId="33003"/>
    <cellStyle name="20% — акцент1 80 2 3" xfId="52291"/>
    <cellStyle name="20% — акцент1 80 3" xfId="23359"/>
    <cellStyle name="20% — акцент1 80 4" xfId="42647"/>
    <cellStyle name="20% — акцент1 81" xfId="4051"/>
    <cellStyle name="20% — акцент1 81 2" xfId="13716"/>
    <cellStyle name="20% — акцент1 81 2 2" xfId="33004"/>
    <cellStyle name="20% — акцент1 81 2 3" xfId="52292"/>
    <cellStyle name="20% — акцент1 81 3" xfId="23360"/>
    <cellStyle name="20% — акцент1 81 4" xfId="42648"/>
    <cellStyle name="20% — акцент1 82" xfId="4052"/>
    <cellStyle name="20% — акцент1 82 2" xfId="13717"/>
    <cellStyle name="20% — акцент1 82 2 2" xfId="33005"/>
    <cellStyle name="20% — акцент1 82 2 3" xfId="52293"/>
    <cellStyle name="20% — акцент1 82 3" xfId="23361"/>
    <cellStyle name="20% — акцент1 82 4" xfId="42649"/>
    <cellStyle name="20% — акцент1 83" xfId="4053"/>
    <cellStyle name="20% — акцент1 83 2" xfId="13718"/>
    <cellStyle name="20% — акцент1 83 2 2" xfId="33006"/>
    <cellStyle name="20% — акцент1 83 2 3" xfId="52294"/>
    <cellStyle name="20% — акцент1 83 3" xfId="23362"/>
    <cellStyle name="20% — акцент1 83 4" xfId="42650"/>
    <cellStyle name="20% — акцент1 84" xfId="4054"/>
    <cellStyle name="20% — акцент1 84 2" xfId="13719"/>
    <cellStyle name="20% — акцент1 84 2 2" xfId="33007"/>
    <cellStyle name="20% — акцент1 84 2 3" xfId="52295"/>
    <cellStyle name="20% — акцент1 84 3" xfId="23363"/>
    <cellStyle name="20% — акцент1 84 4" xfId="42651"/>
    <cellStyle name="20% — акцент1 85" xfId="4055"/>
    <cellStyle name="20% — акцент1 85 2" xfId="13720"/>
    <cellStyle name="20% — акцент1 85 2 2" xfId="33008"/>
    <cellStyle name="20% — акцент1 85 2 3" xfId="52296"/>
    <cellStyle name="20% — акцент1 85 3" xfId="23364"/>
    <cellStyle name="20% — акцент1 85 4" xfId="42652"/>
    <cellStyle name="20% — акцент1 86" xfId="4056"/>
    <cellStyle name="20% — акцент1 86 2" xfId="13721"/>
    <cellStyle name="20% — акцент1 86 2 2" xfId="33009"/>
    <cellStyle name="20% — акцент1 86 2 3" xfId="52297"/>
    <cellStyle name="20% — акцент1 86 3" xfId="23365"/>
    <cellStyle name="20% — акцент1 86 4" xfId="42653"/>
    <cellStyle name="20% — акцент1 87" xfId="4057"/>
    <cellStyle name="20% — акцент1 87 2" xfId="13722"/>
    <cellStyle name="20% — акцент1 87 2 2" xfId="33010"/>
    <cellStyle name="20% — акцент1 87 2 3" xfId="52298"/>
    <cellStyle name="20% — акцент1 87 3" xfId="23366"/>
    <cellStyle name="20% — акцент1 87 4" xfId="42654"/>
    <cellStyle name="20% — акцент1 88" xfId="4058"/>
    <cellStyle name="20% — акцент1 88 2" xfId="13723"/>
    <cellStyle name="20% — акцент1 88 2 2" xfId="33011"/>
    <cellStyle name="20% — акцент1 88 2 3" xfId="52299"/>
    <cellStyle name="20% — акцент1 88 3" xfId="23367"/>
    <cellStyle name="20% — акцент1 88 4" xfId="42655"/>
    <cellStyle name="20% — акцент1 89" xfId="4059"/>
    <cellStyle name="20% — акцент1 89 2" xfId="13724"/>
    <cellStyle name="20% — акцент1 89 2 2" xfId="33012"/>
    <cellStyle name="20% — акцент1 89 2 3" xfId="52300"/>
    <cellStyle name="20% — акцент1 89 3" xfId="23368"/>
    <cellStyle name="20% — акцент1 89 4" xfId="42656"/>
    <cellStyle name="20% - Акцент1 9" xfId="4060"/>
    <cellStyle name="20% — акцент1 9" xfId="4061"/>
    <cellStyle name="20% - Акцент1 9 2" xfId="13725"/>
    <cellStyle name="20% — акцент1 9 2" xfId="13726"/>
    <cellStyle name="20% - Акцент1 9 2 2" xfId="33013"/>
    <cellStyle name="20% — акцент1 9 2 2" xfId="33014"/>
    <cellStyle name="20% - Акцент1 9 2 3" xfId="52301"/>
    <cellStyle name="20% — акцент1 9 2 3" xfId="52302"/>
    <cellStyle name="20% - Акцент1 9 3" xfId="23369"/>
    <cellStyle name="20% — акцент1 9 3" xfId="23370"/>
    <cellStyle name="20% - Акцент1 9 4" xfId="42657"/>
    <cellStyle name="20% — акцент1 9 4" xfId="42658"/>
    <cellStyle name="20% — акцент1 90" xfId="4062"/>
    <cellStyle name="20% — акцент1 90 2" xfId="13727"/>
    <cellStyle name="20% — акцент1 90 2 2" xfId="33015"/>
    <cellStyle name="20% — акцент1 90 2 3" xfId="52303"/>
    <cellStyle name="20% — акцент1 90 3" xfId="23371"/>
    <cellStyle name="20% — акцент1 90 4" xfId="42659"/>
    <cellStyle name="20% — акцент1 91" xfId="4063"/>
    <cellStyle name="20% — акцент1 91 2" xfId="13728"/>
    <cellStyle name="20% — акцент1 91 2 2" xfId="33016"/>
    <cellStyle name="20% — акцент1 91 2 3" xfId="52304"/>
    <cellStyle name="20% — акцент1 91 3" xfId="23372"/>
    <cellStyle name="20% — акцент1 91 4" xfId="42660"/>
    <cellStyle name="20% — акцент1 92" xfId="4064"/>
    <cellStyle name="20% — акцент1 92 2" xfId="13729"/>
    <cellStyle name="20% — акцент1 92 2 2" xfId="33017"/>
    <cellStyle name="20% — акцент1 92 2 3" xfId="52305"/>
    <cellStyle name="20% — акцент1 92 3" xfId="23373"/>
    <cellStyle name="20% — акцент1 92 4" xfId="42661"/>
    <cellStyle name="20% — акцент1 93" xfId="4065"/>
    <cellStyle name="20% — акцент1 93 2" xfId="13730"/>
    <cellStyle name="20% — акцент1 93 2 2" xfId="33018"/>
    <cellStyle name="20% — акцент1 93 2 3" xfId="52306"/>
    <cellStyle name="20% — акцент1 93 3" xfId="23374"/>
    <cellStyle name="20% — акцент1 93 4" xfId="42662"/>
    <cellStyle name="20% — акцент1 94" xfId="4066"/>
    <cellStyle name="20% — акцент1 94 2" xfId="13731"/>
    <cellStyle name="20% — акцент1 94 2 2" xfId="33019"/>
    <cellStyle name="20% — акцент1 94 2 3" xfId="52307"/>
    <cellStyle name="20% — акцент1 94 3" xfId="23375"/>
    <cellStyle name="20% — акцент1 94 4" xfId="42663"/>
    <cellStyle name="20% — акцент1 95" xfId="4067"/>
    <cellStyle name="20% — акцент1 95 2" xfId="13732"/>
    <cellStyle name="20% — акцент1 95 2 2" xfId="33020"/>
    <cellStyle name="20% — акцент1 95 2 3" xfId="52308"/>
    <cellStyle name="20% — акцент1 95 3" xfId="23376"/>
    <cellStyle name="20% — акцент1 95 4" xfId="42664"/>
    <cellStyle name="20% — акцент1 96" xfId="4068"/>
    <cellStyle name="20% — акцент1 96 2" xfId="13733"/>
    <cellStyle name="20% — акцент1 96 2 2" xfId="33021"/>
    <cellStyle name="20% — акцент1 96 2 3" xfId="52309"/>
    <cellStyle name="20% — акцент1 96 3" xfId="23377"/>
    <cellStyle name="20% — акцент1 96 4" xfId="42665"/>
    <cellStyle name="20% — акцент1 97" xfId="4069"/>
    <cellStyle name="20% — акцент1 97 2" xfId="13734"/>
    <cellStyle name="20% — акцент1 97 2 2" xfId="33022"/>
    <cellStyle name="20% — акцент1 97 2 3" xfId="52310"/>
    <cellStyle name="20% — акцент1 97 3" xfId="23378"/>
    <cellStyle name="20% — акцент1 97 4" xfId="42666"/>
    <cellStyle name="20% — акцент1 98" xfId="4070"/>
    <cellStyle name="20% — акцент1 98 2" xfId="13735"/>
    <cellStyle name="20% — акцент1 98 2 2" xfId="33023"/>
    <cellStyle name="20% — акцент1 98 2 3" xfId="52311"/>
    <cellStyle name="20% — акцент1 98 3" xfId="23379"/>
    <cellStyle name="20% — акцент1 98 4" xfId="42667"/>
    <cellStyle name="20% — акцент1 99" xfId="4071"/>
    <cellStyle name="20% — акцент1 99 2" xfId="13736"/>
    <cellStyle name="20% — акцент1 99 2 2" xfId="33024"/>
    <cellStyle name="20% — акцент1 99 2 3" xfId="52312"/>
    <cellStyle name="20% — акцент1 99 3" xfId="23380"/>
    <cellStyle name="20% — акцент1 99 4" xfId="42668"/>
    <cellStyle name="20% — акцент2" xfId="61161" builtinId="34" customBuiltin="1"/>
    <cellStyle name="20% - Акцент2 10" xfId="4072"/>
    <cellStyle name="20% — акцент2 10" xfId="4073"/>
    <cellStyle name="20% - Акцент2 10 2" xfId="13737"/>
    <cellStyle name="20% — акцент2 10 2" xfId="13738"/>
    <cellStyle name="20% - Акцент2 10 2 2" xfId="33025"/>
    <cellStyle name="20% — акцент2 10 2 2" xfId="33026"/>
    <cellStyle name="20% - Акцент2 10 2 3" xfId="52313"/>
    <cellStyle name="20% — акцент2 10 2 3" xfId="52314"/>
    <cellStyle name="20% - Акцент2 10 3" xfId="23381"/>
    <cellStyle name="20% — акцент2 10 3" xfId="23382"/>
    <cellStyle name="20% - Акцент2 10 4" xfId="42669"/>
    <cellStyle name="20% — акцент2 10 4" xfId="42670"/>
    <cellStyle name="20% — акцент2 100" xfId="4074"/>
    <cellStyle name="20% — акцент2 100 2" xfId="13739"/>
    <cellStyle name="20% — акцент2 100 2 2" xfId="33027"/>
    <cellStyle name="20% — акцент2 100 2 3" xfId="52315"/>
    <cellStyle name="20% — акцент2 100 3" xfId="23383"/>
    <cellStyle name="20% — акцент2 100 4" xfId="42671"/>
    <cellStyle name="20% — акцент2 101" xfId="4075"/>
    <cellStyle name="20% — акцент2 101 2" xfId="13740"/>
    <cellStyle name="20% — акцент2 101 2 2" xfId="33028"/>
    <cellStyle name="20% — акцент2 101 2 3" xfId="52316"/>
    <cellStyle name="20% — акцент2 101 3" xfId="23384"/>
    <cellStyle name="20% — акцент2 101 4" xfId="42672"/>
    <cellStyle name="20% — акцент2 102" xfId="4076"/>
    <cellStyle name="20% — акцент2 102 2" xfId="13741"/>
    <cellStyle name="20% — акцент2 102 2 2" xfId="33029"/>
    <cellStyle name="20% — акцент2 102 2 3" xfId="52317"/>
    <cellStyle name="20% — акцент2 102 3" xfId="23385"/>
    <cellStyle name="20% — акцент2 102 4" xfId="42673"/>
    <cellStyle name="20% — акцент2 103" xfId="4077"/>
    <cellStyle name="20% — акцент2 103 2" xfId="13742"/>
    <cellStyle name="20% — акцент2 103 2 2" xfId="33030"/>
    <cellStyle name="20% — акцент2 103 2 3" xfId="52318"/>
    <cellStyle name="20% — акцент2 103 3" xfId="23386"/>
    <cellStyle name="20% — акцент2 103 4" xfId="42674"/>
    <cellStyle name="20% — акцент2 104" xfId="4078"/>
    <cellStyle name="20% — акцент2 104 2" xfId="13743"/>
    <cellStyle name="20% — акцент2 104 2 2" xfId="33031"/>
    <cellStyle name="20% — акцент2 104 2 3" xfId="52319"/>
    <cellStyle name="20% — акцент2 104 3" xfId="23387"/>
    <cellStyle name="20% — акцент2 104 4" xfId="42675"/>
    <cellStyle name="20% — акцент2 105" xfId="4079"/>
    <cellStyle name="20% — акцент2 105 2" xfId="13744"/>
    <cellStyle name="20% — акцент2 105 2 2" xfId="33032"/>
    <cellStyle name="20% — акцент2 105 2 3" xfId="52320"/>
    <cellStyle name="20% — акцент2 105 3" xfId="23388"/>
    <cellStyle name="20% — акцент2 105 4" xfId="42676"/>
    <cellStyle name="20% — акцент2 106" xfId="4080"/>
    <cellStyle name="20% — акцент2 106 2" xfId="13745"/>
    <cellStyle name="20% — акцент2 106 2 2" xfId="33033"/>
    <cellStyle name="20% — акцент2 106 2 3" xfId="52321"/>
    <cellStyle name="20% — акцент2 106 3" xfId="23389"/>
    <cellStyle name="20% — акцент2 106 4" xfId="42677"/>
    <cellStyle name="20% — акцент2 107" xfId="4081"/>
    <cellStyle name="20% — акцент2 107 2" xfId="13746"/>
    <cellStyle name="20% — акцент2 107 2 2" xfId="33034"/>
    <cellStyle name="20% — акцент2 107 2 3" xfId="52322"/>
    <cellStyle name="20% — акцент2 107 3" xfId="23390"/>
    <cellStyle name="20% — акцент2 107 4" xfId="42678"/>
    <cellStyle name="20% — акцент2 108" xfId="4082"/>
    <cellStyle name="20% — акцент2 108 2" xfId="13747"/>
    <cellStyle name="20% — акцент2 108 2 2" xfId="33035"/>
    <cellStyle name="20% — акцент2 108 2 3" xfId="52323"/>
    <cellStyle name="20% — акцент2 108 3" xfId="23391"/>
    <cellStyle name="20% — акцент2 108 4" xfId="42679"/>
    <cellStyle name="20% — акцент2 109" xfId="4083"/>
    <cellStyle name="20% — акцент2 109 2" xfId="13748"/>
    <cellStyle name="20% — акцент2 109 2 2" xfId="33036"/>
    <cellStyle name="20% — акцент2 109 2 3" xfId="52324"/>
    <cellStyle name="20% — акцент2 109 3" xfId="23392"/>
    <cellStyle name="20% — акцент2 109 4" xfId="42680"/>
    <cellStyle name="20% - Акцент2 11" xfId="4084"/>
    <cellStyle name="20% — акцент2 11" xfId="4085"/>
    <cellStyle name="20% - Акцент2 11 2" xfId="13749"/>
    <cellStyle name="20% — акцент2 11 2" xfId="13750"/>
    <cellStyle name="20% - Акцент2 11 2 2" xfId="33037"/>
    <cellStyle name="20% — акцент2 11 2 2" xfId="33038"/>
    <cellStyle name="20% - Акцент2 11 2 3" xfId="52325"/>
    <cellStyle name="20% — акцент2 11 2 3" xfId="52326"/>
    <cellStyle name="20% - Акцент2 11 3" xfId="23393"/>
    <cellStyle name="20% — акцент2 11 3" xfId="23394"/>
    <cellStyle name="20% - Акцент2 11 4" xfId="42681"/>
    <cellStyle name="20% — акцент2 11 4" xfId="42682"/>
    <cellStyle name="20% — акцент2 110" xfId="4086"/>
    <cellStyle name="20% — акцент2 110 2" xfId="13751"/>
    <cellStyle name="20% — акцент2 110 2 2" xfId="33039"/>
    <cellStyle name="20% — акцент2 110 2 3" xfId="52327"/>
    <cellStyle name="20% — акцент2 110 3" xfId="23395"/>
    <cellStyle name="20% — акцент2 110 4" xfId="42683"/>
    <cellStyle name="20% — акцент2 111" xfId="4087"/>
    <cellStyle name="20% — акцент2 111 2" xfId="13752"/>
    <cellStyle name="20% — акцент2 111 2 2" xfId="33040"/>
    <cellStyle name="20% — акцент2 111 2 3" xfId="52328"/>
    <cellStyle name="20% — акцент2 111 3" xfId="23396"/>
    <cellStyle name="20% — акцент2 111 4" xfId="42684"/>
    <cellStyle name="20% — акцент2 112" xfId="4088"/>
    <cellStyle name="20% — акцент2 112 2" xfId="13753"/>
    <cellStyle name="20% — акцент2 112 2 2" xfId="33041"/>
    <cellStyle name="20% — акцент2 112 2 3" xfId="52329"/>
    <cellStyle name="20% — акцент2 112 3" xfId="23397"/>
    <cellStyle name="20% — акцент2 112 4" xfId="42685"/>
    <cellStyle name="20% — акцент2 113" xfId="4089"/>
    <cellStyle name="20% — акцент2 113 2" xfId="13754"/>
    <cellStyle name="20% — акцент2 113 2 2" xfId="33042"/>
    <cellStyle name="20% — акцент2 113 2 3" xfId="52330"/>
    <cellStyle name="20% — акцент2 113 3" xfId="23398"/>
    <cellStyle name="20% — акцент2 113 4" xfId="42686"/>
    <cellStyle name="20% — акцент2 114" xfId="4090"/>
    <cellStyle name="20% — акцент2 114 2" xfId="13755"/>
    <cellStyle name="20% — акцент2 114 2 2" xfId="33043"/>
    <cellStyle name="20% — акцент2 114 2 3" xfId="52331"/>
    <cellStyle name="20% — акцент2 114 3" xfId="23399"/>
    <cellStyle name="20% — акцент2 114 4" xfId="42687"/>
    <cellStyle name="20% — акцент2 115" xfId="4091"/>
    <cellStyle name="20% — акцент2 115 2" xfId="13756"/>
    <cellStyle name="20% — акцент2 115 2 2" xfId="33044"/>
    <cellStyle name="20% — акцент2 115 2 3" xfId="52332"/>
    <cellStyle name="20% — акцент2 115 3" xfId="23400"/>
    <cellStyle name="20% — акцент2 115 4" xfId="42688"/>
    <cellStyle name="20% — акцент2 116" xfId="4092"/>
    <cellStyle name="20% — акцент2 116 2" xfId="13757"/>
    <cellStyle name="20% — акцент2 116 2 2" xfId="33045"/>
    <cellStyle name="20% — акцент2 116 2 3" xfId="52333"/>
    <cellStyle name="20% — акцент2 116 3" xfId="23401"/>
    <cellStyle name="20% — акцент2 116 4" xfId="42689"/>
    <cellStyle name="20% — акцент2 117" xfId="4093"/>
    <cellStyle name="20% — акцент2 117 2" xfId="13758"/>
    <cellStyle name="20% — акцент2 117 2 2" xfId="33046"/>
    <cellStyle name="20% — акцент2 117 2 3" xfId="52334"/>
    <cellStyle name="20% — акцент2 117 3" xfId="23402"/>
    <cellStyle name="20% — акцент2 117 4" xfId="42690"/>
    <cellStyle name="20% — акцент2 118" xfId="4094"/>
    <cellStyle name="20% — акцент2 118 2" xfId="13759"/>
    <cellStyle name="20% — акцент2 118 2 2" xfId="33047"/>
    <cellStyle name="20% — акцент2 118 2 3" xfId="52335"/>
    <cellStyle name="20% — акцент2 118 3" xfId="23403"/>
    <cellStyle name="20% — акцент2 118 4" xfId="42691"/>
    <cellStyle name="20% — акцент2 119" xfId="4095"/>
    <cellStyle name="20% — акцент2 119 2" xfId="13760"/>
    <cellStyle name="20% — акцент2 119 2 2" xfId="33048"/>
    <cellStyle name="20% — акцент2 119 2 3" xfId="52336"/>
    <cellStyle name="20% — акцент2 119 3" xfId="23404"/>
    <cellStyle name="20% — акцент2 119 4" xfId="42692"/>
    <cellStyle name="20% - Акцент2 12" xfId="4096"/>
    <cellStyle name="20% — акцент2 12" xfId="4097"/>
    <cellStyle name="20% - Акцент2 12 2" xfId="13761"/>
    <cellStyle name="20% — акцент2 12 2" xfId="13762"/>
    <cellStyle name="20% - Акцент2 12 2 2" xfId="33049"/>
    <cellStyle name="20% — акцент2 12 2 2" xfId="33050"/>
    <cellStyle name="20% - Акцент2 12 2 3" xfId="52337"/>
    <cellStyle name="20% — акцент2 12 2 3" xfId="52338"/>
    <cellStyle name="20% - Акцент2 12 3" xfId="23405"/>
    <cellStyle name="20% — акцент2 12 3" xfId="23406"/>
    <cellStyle name="20% - Акцент2 12 4" xfId="42693"/>
    <cellStyle name="20% — акцент2 12 4" xfId="42694"/>
    <cellStyle name="20% — акцент2 120" xfId="4098"/>
    <cellStyle name="20% — акцент2 120 2" xfId="13763"/>
    <cellStyle name="20% — акцент2 120 2 2" xfId="33051"/>
    <cellStyle name="20% — акцент2 120 2 3" xfId="52339"/>
    <cellStyle name="20% — акцент2 120 3" xfId="23407"/>
    <cellStyle name="20% — акцент2 120 4" xfId="42695"/>
    <cellStyle name="20% — акцент2 121" xfId="4099"/>
    <cellStyle name="20% — акцент2 121 2" xfId="13764"/>
    <cellStyle name="20% — акцент2 121 2 2" xfId="33052"/>
    <cellStyle name="20% — акцент2 121 2 3" xfId="52340"/>
    <cellStyle name="20% — акцент2 121 3" xfId="23408"/>
    <cellStyle name="20% — акцент2 121 4" xfId="42696"/>
    <cellStyle name="20% — акцент2 122" xfId="4100"/>
    <cellStyle name="20% — акцент2 122 2" xfId="13765"/>
    <cellStyle name="20% — акцент2 122 2 2" xfId="33053"/>
    <cellStyle name="20% — акцент2 122 2 3" xfId="52341"/>
    <cellStyle name="20% — акцент2 122 3" xfId="23409"/>
    <cellStyle name="20% — акцент2 122 4" xfId="42697"/>
    <cellStyle name="20% — акцент2 123" xfId="4101"/>
    <cellStyle name="20% — акцент2 123 2" xfId="13766"/>
    <cellStyle name="20% — акцент2 123 2 2" xfId="33054"/>
    <cellStyle name="20% — акцент2 123 2 3" xfId="52342"/>
    <cellStyle name="20% — акцент2 123 3" xfId="23410"/>
    <cellStyle name="20% — акцент2 123 4" xfId="42698"/>
    <cellStyle name="20% — акцент2 124" xfId="4102"/>
    <cellStyle name="20% — акцент2 124 2" xfId="13767"/>
    <cellStyle name="20% — акцент2 124 2 2" xfId="33055"/>
    <cellStyle name="20% — акцент2 124 2 3" xfId="52343"/>
    <cellStyle name="20% — акцент2 124 3" xfId="23411"/>
    <cellStyle name="20% — акцент2 124 4" xfId="42699"/>
    <cellStyle name="20% — акцент2 125" xfId="4103"/>
    <cellStyle name="20% — акцент2 125 2" xfId="13768"/>
    <cellStyle name="20% — акцент2 125 2 2" xfId="33056"/>
    <cellStyle name="20% — акцент2 125 2 3" xfId="52344"/>
    <cellStyle name="20% — акцент2 125 3" xfId="23412"/>
    <cellStyle name="20% — акцент2 125 4" xfId="42700"/>
    <cellStyle name="20% — акцент2 126" xfId="4104"/>
    <cellStyle name="20% — акцент2 126 2" xfId="13769"/>
    <cellStyle name="20% — акцент2 126 2 2" xfId="33057"/>
    <cellStyle name="20% — акцент2 126 2 3" xfId="52345"/>
    <cellStyle name="20% — акцент2 126 3" xfId="23413"/>
    <cellStyle name="20% — акцент2 126 4" xfId="42701"/>
    <cellStyle name="20% — акцент2 127" xfId="4105"/>
    <cellStyle name="20% — акцент2 127 2" xfId="13770"/>
    <cellStyle name="20% — акцент2 127 2 2" xfId="33058"/>
    <cellStyle name="20% — акцент2 127 2 3" xfId="52346"/>
    <cellStyle name="20% — акцент2 127 3" xfId="23414"/>
    <cellStyle name="20% — акцент2 127 4" xfId="42702"/>
    <cellStyle name="20% — акцент2 128" xfId="4106"/>
    <cellStyle name="20% — акцент2 128 2" xfId="13771"/>
    <cellStyle name="20% — акцент2 128 2 2" xfId="33059"/>
    <cellStyle name="20% — акцент2 128 2 3" xfId="52347"/>
    <cellStyle name="20% — акцент2 128 3" xfId="23415"/>
    <cellStyle name="20% — акцент2 128 4" xfId="42703"/>
    <cellStyle name="20% — акцент2 129" xfId="4107"/>
    <cellStyle name="20% — акцент2 129 2" xfId="13772"/>
    <cellStyle name="20% — акцент2 129 2 2" xfId="33060"/>
    <cellStyle name="20% — акцент2 129 2 3" xfId="52348"/>
    <cellStyle name="20% — акцент2 129 3" xfId="23416"/>
    <cellStyle name="20% — акцент2 129 4" xfId="42704"/>
    <cellStyle name="20% - Акцент2 13" xfId="4108"/>
    <cellStyle name="20% — акцент2 13" xfId="4109"/>
    <cellStyle name="20% - Акцент2 13 2" xfId="13773"/>
    <cellStyle name="20% — акцент2 13 2" xfId="13774"/>
    <cellStyle name="20% - Акцент2 13 2 2" xfId="33061"/>
    <cellStyle name="20% — акцент2 13 2 2" xfId="33062"/>
    <cellStyle name="20% - Акцент2 13 2 3" xfId="52349"/>
    <cellStyle name="20% — акцент2 13 2 3" xfId="52350"/>
    <cellStyle name="20% - Акцент2 13 3" xfId="23417"/>
    <cellStyle name="20% — акцент2 13 3" xfId="23418"/>
    <cellStyle name="20% - Акцент2 13 4" xfId="42705"/>
    <cellStyle name="20% — акцент2 13 4" xfId="42706"/>
    <cellStyle name="20% — акцент2 130" xfId="4110"/>
    <cellStyle name="20% — акцент2 130 2" xfId="13775"/>
    <cellStyle name="20% — акцент2 130 2 2" xfId="33063"/>
    <cellStyle name="20% — акцент2 130 2 3" xfId="52351"/>
    <cellStyle name="20% — акцент2 130 3" xfId="23419"/>
    <cellStyle name="20% — акцент2 130 4" xfId="42707"/>
    <cellStyle name="20% — акцент2 131" xfId="4111"/>
    <cellStyle name="20% — акцент2 131 2" xfId="13776"/>
    <cellStyle name="20% — акцент2 131 2 2" xfId="33064"/>
    <cellStyle name="20% — акцент2 131 2 3" xfId="52352"/>
    <cellStyle name="20% — акцент2 131 3" xfId="23420"/>
    <cellStyle name="20% — акцент2 131 4" xfId="42708"/>
    <cellStyle name="20% — акцент2 132" xfId="4112"/>
    <cellStyle name="20% — акцент2 132 2" xfId="13777"/>
    <cellStyle name="20% — акцент2 132 2 2" xfId="33065"/>
    <cellStyle name="20% — акцент2 132 2 3" xfId="52353"/>
    <cellStyle name="20% — акцент2 132 3" xfId="23421"/>
    <cellStyle name="20% — акцент2 132 4" xfId="42709"/>
    <cellStyle name="20% — акцент2 133" xfId="4113"/>
    <cellStyle name="20% — акцент2 133 2" xfId="13778"/>
    <cellStyle name="20% — акцент2 133 2 2" xfId="33066"/>
    <cellStyle name="20% — акцент2 133 2 3" xfId="52354"/>
    <cellStyle name="20% — акцент2 133 3" xfId="23422"/>
    <cellStyle name="20% — акцент2 133 4" xfId="42710"/>
    <cellStyle name="20% — акцент2 134" xfId="4114"/>
    <cellStyle name="20% — акцент2 134 2" xfId="13779"/>
    <cellStyle name="20% — акцент2 134 2 2" xfId="33067"/>
    <cellStyle name="20% — акцент2 134 2 3" xfId="52355"/>
    <cellStyle name="20% — акцент2 134 3" xfId="23423"/>
    <cellStyle name="20% — акцент2 134 4" xfId="42711"/>
    <cellStyle name="20% — акцент2 135" xfId="4115"/>
    <cellStyle name="20% — акцент2 135 2" xfId="13780"/>
    <cellStyle name="20% — акцент2 135 2 2" xfId="33068"/>
    <cellStyle name="20% — акцент2 135 2 3" xfId="52356"/>
    <cellStyle name="20% — акцент2 135 3" xfId="23424"/>
    <cellStyle name="20% — акцент2 135 4" xfId="42712"/>
    <cellStyle name="20% — акцент2 136" xfId="4116"/>
    <cellStyle name="20% — акцент2 136 2" xfId="13781"/>
    <cellStyle name="20% — акцент2 136 2 2" xfId="33069"/>
    <cellStyle name="20% — акцент2 136 2 3" xfId="52357"/>
    <cellStyle name="20% — акцент2 136 3" xfId="23425"/>
    <cellStyle name="20% — акцент2 136 4" xfId="42713"/>
    <cellStyle name="20% — акцент2 137" xfId="4117"/>
    <cellStyle name="20% — акцент2 137 2" xfId="13782"/>
    <cellStyle name="20% — акцент2 137 2 2" xfId="33070"/>
    <cellStyle name="20% — акцент2 137 2 3" xfId="52358"/>
    <cellStyle name="20% — акцент2 137 3" xfId="23426"/>
    <cellStyle name="20% — акцент2 137 4" xfId="42714"/>
    <cellStyle name="20% — акцент2 138" xfId="4118"/>
    <cellStyle name="20% — акцент2 138 2" xfId="13783"/>
    <cellStyle name="20% — акцент2 138 2 2" xfId="33071"/>
    <cellStyle name="20% — акцент2 138 2 3" xfId="52359"/>
    <cellStyle name="20% — акцент2 138 3" xfId="23427"/>
    <cellStyle name="20% — акцент2 138 4" xfId="42715"/>
    <cellStyle name="20% — акцент2 139" xfId="4119"/>
    <cellStyle name="20% — акцент2 139 2" xfId="13784"/>
    <cellStyle name="20% — акцент2 139 2 2" xfId="33072"/>
    <cellStyle name="20% — акцент2 139 2 3" xfId="52360"/>
    <cellStyle name="20% — акцент2 139 3" xfId="23428"/>
    <cellStyle name="20% — акцент2 139 4" xfId="42716"/>
    <cellStyle name="20% - Акцент2 14" xfId="4120"/>
    <cellStyle name="20% — акцент2 14" xfId="4121"/>
    <cellStyle name="20% - Акцент2 14 2" xfId="13785"/>
    <cellStyle name="20% — акцент2 14 2" xfId="13786"/>
    <cellStyle name="20% - Акцент2 14 2 2" xfId="33073"/>
    <cellStyle name="20% — акцент2 14 2 2" xfId="33074"/>
    <cellStyle name="20% - Акцент2 14 2 3" xfId="52361"/>
    <cellStyle name="20% — акцент2 14 2 3" xfId="52362"/>
    <cellStyle name="20% - Акцент2 14 3" xfId="23429"/>
    <cellStyle name="20% — акцент2 14 3" xfId="23430"/>
    <cellStyle name="20% - Акцент2 14 4" xfId="42717"/>
    <cellStyle name="20% — акцент2 14 4" xfId="42718"/>
    <cellStyle name="20% — акцент2 140" xfId="4122"/>
    <cellStyle name="20% — акцент2 140 2" xfId="13787"/>
    <cellStyle name="20% — акцент2 140 2 2" xfId="33075"/>
    <cellStyle name="20% — акцент2 140 2 3" xfId="52363"/>
    <cellStyle name="20% — акцент2 140 3" xfId="23431"/>
    <cellStyle name="20% — акцент2 140 4" xfId="42719"/>
    <cellStyle name="20% — акцент2 141" xfId="4123"/>
    <cellStyle name="20% — акцент2 141 2" xfId="13788"/>
    <cellStyle name="20% — акцент2 141 2 2" xfId="33076"/>
    <cellStyle name="20% — акцент2 141 2 3" xfId="52364"/>
    <cellStyle name="20% — акцент2 141 3" xfId="23432"/>
    <cellStyle name="20% — акцент2 141 4" xfId="42720"/>
    <cellStyle name="20% — акцент2 142" xfId="4124"/>
    <cellStyle name="20% — акцент2 142 2" xfId="13789"/>
    <cellStyle name="20% — акцент2 142 2 2" xfId="33077"/>
    <cellStyle name="20% — акцент2 142 2 3" xfId="52365"/>
    <cellStyle name="20% — акцент2 142 3" xfId="23433"/>
    <cellStyle name="20% — акцент2 142 4" xfId="42721"/>
    <cellStyle name="20% — акцент2 143" xfId="4125"/>
    <cellStyle name="20% — акцент2 143 2" xfId="13790"/>
    <cellStyle name="20% — акцент2 143 2 2" xfId="33078"/>
    <cellStyle name="20% — акцент2 143 2 3" xfId="52366"/>
    <cellStyle name="20% — акцент2 143 3" xfId="23434"/>
    <cellStyle name="20% — акцент2 143 4" xfId="42722"/>
    <cellStyle name="20% — акцент2 144" xfId="4126"/>
    <cellStyle name="20% — акцент2 144 2" xfId="13791"/>
    <cellStyle name="20% — акцент2 144 2 2" xfId="33079"/>
    <cellStyle name="20% — акцент2 144 2 3" xfId="52367"/>
    <cellStyle name="20% — акцент2 144 3" xfId="23435"/>
    <cellStyle name="20% — акцент2 144 4" xfId="42723"/>
    <cellStyle name="20% — акцент2 145" xfId="4127"/>
    <cellStyle name="20% — акцент2 145 2" xfId="13792"/>
    <cellStyle name="20% — акцент2 145 2 2" xfId="33080"/>
    <cellStyle name="20% — акцент2 145 2 3" xfId="52368"/>
    <cellStyle name="20% — акцент2 145 3" xfId="23436"/>
    <cellStyle name="20% — акцент2 145 4" xfId="42724"/>
    <cellStyle name="20% — акцент2 146" xfId="4128"/>
    <cellStyle name="20% — акцент2 146 2" xfId="13793"/>
    <cellStyle name="20% — акцент2 146 2 2" xfId="33081"/>
    <cellStyle name="20% — акцент2 146 2 3" xfId="52369"/>
    <cellStyle name="20% — акцент2 146 3" xfId="23437"/>
    <cellStyle name="20% — акцент2 146 4" xfId="42725"/>
    <cellStyle name="20% — акцент2 147" xfId="4129"/>
    <cellStyle name="20% — акцент2 147 2" xfId="13794"/>
    <cellStyle name="20% — акцент2 147 2 2" xfId="33082"/>
    <cellStyle name="20% — акцент2 147 2 3" xfId="52370"/>
    <cellStyle name="20% — акцент2 147 3" xfId="23438"/>
    <cellStyle name="20% — акцент2 147 4" xfId="42726"/>
    <cellStyle name="20% — акцент2 148" xfId="4130"/>
    <cellStyle name="20% — акцент2 148 2" xfId="13795"/>
    <cellStyle name="20% — акцент2 148 2 2" xfId="33083"/>
    <cellStyle name="20% — акцент2 148 2 3" xfId="52371"/>
    <cellStyle name="20% — акцент2 148 3" xfId="23439"/>
    <cellStyle name="20% — акцент2 148 4" xfId="42727"/>
    <cellStyle name="20% — акцент2 149" xfId="4131"/>
    <cellStyle name="20% — акцент2 149 2" xfId="13796"/>
    <cellStyle name="20% — акцент2 149 2 2" xfId="33084"/>
    <cellStyle name="20% — акцент2 149 2 3" xfId="52372"/>
    <cellStyle name="20% — акцент2 149 3" xfId="23440"/>
    <cellStyle name="20% — акцент2 149 4" xfId="42728"/>
    <cellStyle name="20% - Акцент2 15" xfId="4132"/>
    <cellStyle name="20% — акцент2 15" xfId="4133"/>
    <cellStyle name="20% - Акцент2 15 2" xfId="13797"/>
    <cellStyle name="20% — акцент2 15 2" xfId="13798"/>
    <cellStyle name="20% - Акцент2 15 2 2" xfId="33085"/>
    <cellStyle name="20% — акцент2 15 2 2" xfId="33086"/>
    <cellStyle name="20% - Акцент2 15 2 3" xfId="52373"/>
    <cellStyle name="20% — акцент2 15 2 3" xfId="52374"/>
    <cellStyle name="20% - Акцент2 15 3" xfId="23441"/>
    <cellStyle name="20% — акцент2 15 3" xfId="23442"/>
    <cellStyle name="20% - Акцент2 15 4" xfId="42729"/>
    <cellStyle name="20% — акцент2 15 4" xfId="42730"/>
    <cellStyle name="20% — акцент2 150" xfId="4134"/>
    <cellStyle name="20% — акцент2 150 2" xfId="13799"/>
    <cellStyle name="20% — акцент2 150 2 2" xfId="33087"/>
    <cellStyle name="20% — акцент2 150 2 3" xfId="52375"/>
    <cellStyle name="20% — акцент2 150 3" xfId="23443"/>
    <cellStyle name="20% — акцент2 150 4" xfId="42731"/>
    <cellStyle name="20% — акцент2 151" xfId="4135"/>
    <cellStyle name="20% — акцент2 151 2" xfId="13800"/>
    <cellStyle name="20% — акцент2 151 2 2" xfId="33088"/>
    <cellStyle name="20% — акцент2 151 2 3" xfId="52376"/>
    <cellStyle name="20% — акцент2 151 3" xfId="23444"/>
    <cellStyle name="20% — акцент2 151 4" xfId="42732"/>
    <cellStyle name="20% — акцент2 152" xfId="4136"/>
    <cellStyle name="20% — акцент2 152 2" xfId="13801"/>
    <cellStyle name="20% — акцент2 152 2 2" xfId="33089"/>
    <cellStyle name="20% — акцент2 152 2 3" xfId="52377"/>
    <cellStyle name="20% — акцент2 152 3" xfId="23445"/>
    <cellStyle name="20% — акцент2 152 4" xfId="42733"/>
    <cellStyle name="20% — акцент2 153" xfId="4137"/>
    <cellStyle name="20% — акцент2 153 2" xfId="13802"/>
    <cellStyle name="20% — акцент2 153 2 2" xfId="33090"/>
    <cellStyle name="20% — акцент2 153 2 3" xfId="52378"/>
    <cellStyle name="20% — акцент2 153 3" xfId="23446"/>
    <cellStyle name="20% — акцент2 153 4" xfId="42734"/>
    <cellStyle name="20% — акцент2 154" xfId="4138"/>
    <cellStyle name="20% — акцент2 154 2" xfId="13803"/>
    <cellStyle name="20% — акцент2 154 2 2" xfId="33091"/>
    <cellStyle name="20% — акцент2 154 2 3" xfId="52379"/>
    <cellStyle name="20% — акцент2 154 3" xfId="23447"/>
    <cellStyle name="20% — акцент2 154 4" xfId="42735"/>
    <cellStyle name="20% — акцент2 155" xfId="4139"/>
    <cellStyle name="20% — акцент2 155 2" xfId="13804"/>
    <cellStyle name="20% — акцент2 155 2 2" xfId="33092"/>
    <cellStyle name="20% — акцент2 155 2 3" xfId="52380"/>
    <cellStyle name="20% — акцент2 155 3" xfId="23448"/>
    <cellStyle name="20% — акцент2 155 4" xfId="42736"/>
    <cellStyle name="20% — акцент2 156" xfId="4140"/>
    <cellStyle name="20% — акцент2 156 2" xfId="13805"/>
    <cellStyle name="20% — акцент2 156 2 2" xfId="33093"/>
    <cellStyle name="20% — акцент2 156 2 3" xfId="52381"/>
    <cellStyle name="20% — акцент2 156 3" xfId="23449"/>
    <cellStyle name="20% — акцент2 156 4" xfId="42737"/>
    <cellStyle name="20% — акцент2 157" xfId="4141"/>
    <cellStyle name="20% — акцент2 157 2" xfId="13806"/>
    <cellStyle name="20% — акцент2 157 2 2" xfId="33094"/>
    <cellStyle name="20% — акцент2 157 2 3" xfId="52382"/>
    <cellStyle name="20% — акцент2 157 3" xfId="23450"/>
    <cellStyle name="20% — акцент2 157 4" xfId="42738"/>
    <cellStyle name="20% — акцент2 158" xfId="4142"/>
    <cellStyle name="20% — акцент2 158 2" xfId="13807"/>
    <cellStyle name="20% — акцент2 158 2 2" xfId="33095"/>
    <cellStyle name="20% — акцент2 158 2 3" xfId="52383"/>
    <cellStyle name="20% — акцент2 158 3" xfId="23451"/>
    <cellStyle name="20% — акцент2 158 4" xfId="42739"/>
    <cellStyle name="20% — акцент2 159" xfId="4143"/>
    <cellStyle name="20% — акцент2 159 2" xfId="13808"/>
    <cellStyle name="20% — акцент2 159 2 2" xfId="33096"/>
    <cellStyle name="20% — акцент2 159 2 3" xfId="52384"/>
    <cellStyle name="20% — акцент2 159 3" xfId="23452"/>
    <cellStyle name="20% — акцент2 159 4" xfId="42740"/>
    <cellStyle name="20% - Акцент2 16" xfId="4144"/>
    <cellStyle name="20% — акцент2 16" xfId="4145"/>
    <cellStyle name="20% - Акцент2 16 2" xfId="13809"/>
    <cellStyle name="20% — акцент2 16 2" xfId="13810"/>
    <cellStyle name="20% - Акцент2 16 2 2" xfId="33097"/>
    <cellStyle name="20% — акцент2 16 2 2" xfId="33098"/>
    <cellStyle name="20% - Акцент2 16 2 3" xfId="52385"/>
    <cellStyle name="20% — акцент2 16 2 3" xfId="52386"/>
    <cellStyle name="20% - Акцент2 16 3" xfId="23453"/>
    <cellStyle name="20% — акцент2 16 3" xfId="23454"/>
    <cellStyle name="20% - Акцент2 16 4" xfId="42741"/>
    <cellStyle name="20% — акцент2 16 4" xfId="42742"/>
    <cellStyle name="20% — акцент2 160" xfId="4146"/>
    <cellStyle name="20% — акцент2 160 2" xfId="13811"/>
    <cellStyle name="20% — акцент2 160 2 2" xfId="33099"/>
    <cellStyle name="20% — акцент2 160 2 3" xfId="52387"/>
    <cellStyle name="20% — акцент2 160 3" xfId="23455"/>
    <cellStyle name="20% — акцент2 160 4" xfId="42743"/>
    <cellStyle name="20% — акцент2 161" xfId="4147"/>
    <cellStyle name="20% — акцент2 161 2" xfId="13812"/>
    <cellStyle name="20% — акцент2 161 2 2" xfId="33100"/>
    <cellStyle name="20% — акцент2 161 2 3" xfId="52388"/>
    <cellStyle name="20% — акцент2 161 3" xfId="23456"/>
    <cellStyle name="20% — акцент2 161 4" xfId="42744"/>
    <cellStyle name="20% — акцент2 162" xfId="4148"/>
    <cellStyle name="20% — акцент2 162 2" xfId="13813"/>
    <cellStyle name="20% — акцент2 162 2 2" xfId="33101"/>
    <cellStyle name="20% — акцент2 162 2 3" xfId="52389"/>
    <cellStyle name="20% — акцент2 162 3" xfId="23457"/>
    <cellStyle name="20% — акцент2 162 4" xfId="42745"/>
    <cellStyle name="20% — акцент2 163" xfId="4149"/>
    <cellStyle name="20% — акцент2 163 2" xfId="13814"/>
    <cellStyle name="20% — акцент2 163 2 2" xfId="33102"/>
    <cellStyle name="20% — акцент2 163 2 3" xfId="52390"/>
    <cellStyle name="20% — акцент2 163 3" xfId="23458"/>
    <cellStyle name="20% — акцент2 163 4" xfId="42746"/>
    <cellStyle name="20% — акцент2 164" xfId="4150"/>
    <cellStyle name="20% — акцент2 164 2" xfId="13815"/>
    <cellStyle name="20% — акцент2 164 2 2" xfId="33103"/>
    <cellStyle name="20% — акцент2 164 2 3" xfId="52391"/>
    <cellStyle name="20% — акцент2 164 3" xfId="23459"/>
    <cellStyle name="20% — акцент2 164 4" xfId="42747"/>
    <cellStyle name="20% — акцент2 165" xfId="4151"/>
    <cellStyle name="20% — акцент2 165 2" xfId="13816"/>
    <cellStyle name="20% — акцент2 165 2 2" xfId="33104"/>
    <cellStyle name="20% — акцент2 165 2 3" xfId="52392"/>
    <cellStyle name="20% — акцент2 165 3" xfId="23460"/>
    <cellStyle name="20% — акцент2 165 4" xfId="42748"/>
    <cellStyle name="20% — акцент2 166" xfId="4152"/>
    <cellStyle name="20% — акцент2 166 2" xfId="13817"/>
    <cellStyle name="20% — акцент2 166 2 2" xfId="33105"/>
    <cellStyle name="20% — акцент2 166 2 3" xfId="52393"/>
    <cellStyle name="20% — акцент2 166 3" xfId="23461"/>
    <cellStyle name="20% — акцент2 166 4" xfId="42749"/>
    <cellStyle name="20% — акцент2 167" xfId="4153"/>
    <cellStyle name="20% — акцент2 167 2" xfId="13818"/>
    <cellStyle name="20% — акцент2 167 2 2" xfId="33106"/>
    <cellStyle name="20% — акцент2 167 2 3" xfId="52394"/>
    <cellStyle name="20% — акцент2 167 3" xfId="23462"/>
    <cellStyle name="20% — акцент2 167 4" xfId="42750"/>
    <cellStyle name="20% — акцент2 168" xfId="4154"/>
    <cellStyle name="20% — акцент2 168 2" xfId="13819"/>
    <cellStyle name="20% — акцент2 168 2 2" xfId="33107"/>
    <cellStyle name="20% — акцент2 168 2 3" xfId="52395"/>
    <cellStyle name="20% — акцент2 168 3" xfId="23463"/>
    <cellStyle name="20% — акцент2 168 4" xfId="42751"/>
    <cellStyle name="20% — акцент2 169" xfId="4155"/>
    <cellStyle name="20% — акцент2 169 2" xfId="13820"/>
    <cellStyle name="20% — акцент2 169 2 2" xfId="33108"/>
    <cellStyle name="20% — акцент2 169 2 3" xfId="52396"/>
    <cellStyle name="20% — акцент2 169 3" xfId="23464"/>
    <cellStyle name="20% — акцент2 169 4" xfId="42752"/>
    <cellStyle name="20% - Акцент2 17" xfId="4156"/>
    <cellStyle name="20% — акцент2 17" xfId="4157"/>
    <cellStyle name="20% - Акцент2 17 2" xfId="13821"/>
    <cellStyle name="20% — акцент2 17 2" xfId="13822"/>
    <cellStyle name="20% - Акцент2 17 2 2" xfId="33109"/>
    <cellStyle name="20% — акцент2 17 2 2" xfId="33110"/>
    <cellStyle name="20% - Акцент2 17 2 3" xfId="52397"/>
    <cellStyle name="20% — акцент2 17 2 3" xfId="52398"/>
    <cellStyle name="20% - Акцент2 17 3" xfId="23465"/>
    <cellStyle name="20% — акцент2 17 3" xfId="23466"/>
    <cellStyle name="20% - Акцент2 17 4" xfId="42753"/>
    <cellStyle name="20% — акцент2 17 4" xfId="42754"/>
    <cellStyle name="20% — акцент2 170" xfId="4158"/>
    <cellStyle name="20% — акцент2 170 2" xfId="13823"/>
    <cellStyle name="20% — акцент2 170 2 2" xfId="33111"/>
    <cellStyle name="20% — акцент2 170 2 3" xfId="52399"/>
    <cellStyle name="20% — акцент2 170 3" xfId="23467"/>
    <cellStyle name="20% — акцент2 170 4" xfId="42755"/>
    <cellStyle name="20% — акцент2 171" xfId="4159"/>
    <cellStyle name="20% — акцент2 171 2" xfId="13824"/>
    <cellStyle name="20% — акцент2 171 2 2" xfId="33112"/>
    <cellStyle name="20% — акцент2 171 2 3" xfId="52400"/>
    <cellStyle name="20% — акцент2 171 3" xfId="23468"/>
    <cellStyle name="20% — акцент2 171 4" xfId="42756"/>
    <cellStyle name="20% — акцент2 172" xfId="4160"/>
    <cellStyle name="20% — акцент2 172 2" xfId="13825"/>
    <cellStyle name="20% — акцент2 172 2 2" xfId="33113"/>
    <cellStyle name="20% — акцент2 172 2 3" xfId="52401"/>
    <cellStyle name="20% — акцент2 172 3" xfId="23469"/>
    <cellStyle name="20% — акцент2 172 4" xfId="42757"/>
    <cellStyle name="20% — акцент2 173" xfId="4161"/>
    <cellStyle name="20% — акцент2 173 2" xfId="13826"/>
    <cellStyle name="20% — акцент2 173 2 2" xfId="33114"/>
    <cellStyle name="20% — акцент2 173 2 3" xfId="52402"/>
    <cellStyle name="20% — акцент2 173 3" xfId="23470"/>
    <cellStyle name="20% — акцент2 173 4" xfId="42758"/>
    <cellStyle name="20% — акцент2 174" xfId="4162"/>
    <cellStyle name="20% — акцент2 174 2" xfId="13827"/>
    <cellStyle name="20% — акцент2 174 2 2" xfId="33115"/>
    <cellStyle name="20% — акцент2 174 2 3" xfId="52403"/>
    <cellStyle name="20% — акцент2 174 3" xfId="23471"/>
    <cellStyle name="20% — акцент2 174 4" xfId="42759"/>
    <cellStyle name="20% — акцент2 175" xfId="4163"/>
    <cellStyle name="20% — акцент2 175 2" xfId="13828"/>
    <cellStyle name="20% — акцент2 175 2 2" xfId="33116"/>
    <cellStyle name="20% — акцент2 175 2 3" xfId="52404"/>
    <cellStyle name="20% — акцент2 175 3" xfId="23472"/>
    <cellStyle name="20% — акцент2 175 4" xfId="42760"/>
    <cellStyle name="20% — акцент2 176" xfId="4164"/>
    <cellStyle name="20% — акцент2 176 2" xfId="13829"/>
    <cellStyle name="20% — акцент2 176 2 2" xfId="33117"/>
    <cellStyle name="20% — акцент2 176 2 3" xfId="52405"/>
    <cellStyle name="20% — акцент2 176 3" xfId="23473"/>
    <cellStyle name="20% — акцент2 176 4" xfId="42761"/>
    <cellStyle name="20% — акцент2 177" xfId="4165"/>
    <cellStyle name="20% — акцент2 177 2" xfId="13830"/>
    <cellStyle name="20% — акцент2 177 2 2" xfId="33118"/>
    <cellStyle name="20% — акцент2 177 2 3" xfId="52406"/>
    <cellStyle name="20% — акцент2 177 3" xfId="23474"/>
    <cellStyle name="20% — акцент2 177 4" xfId="42762"/>
    <cellStyle name="20% — акцент2 178" xfId="4166"/>
    <cellStyle name="20% — акцент2 178 2" xfId="13831"/>
    <cellStyle name="20% — акцент2 178 2 2" xfId="33119"/>
    <cellStyle name="20% — акцент2 178 2 3" xfId="52407"/>
    <cellStyle name="20% — акцент2 178 3" xfId="23475"/>
    <cellStyle name="20% — акцент2 178 4" xfId="42763"/>
    <cellStyle name="20% — акцент2 179" xfId="4167"/>
    <cellStyle name="20% — акцент2 179 2" xfId="13832"/>
    <cellStyle name="20% — акцент2 179 2 2" xfId="33120"/>
    <cellStyle name="20% — акцент2 179 2 3" xfId="52408"/>
    <cellStyle name="20% — акцент2 179 3" xfId="23476"/>
    <cellStyle name="20% — акцент2 179 4" xfId="42764"/>
    <cellStyle name="20% - Акцент2 18" xfId="4168"/>
    <cellStyle name="20% — акцент2 18" xfId="4169"/>
    <cellStyle name="20% - Акцент2 18 2" xfId="13833"/>
    <cellStyle name="20% — акцент2 18 2" xfId="13834"/>
    <cellStyle name="20% - Акцент2 18 2 2" xfId="33121"/>
    <cellStyle name="20% — акцент2 18 2 2" xfId="33122"/>
    <cellStyle name="20% - Акцент2 18 2 3" xfId="52409"/>
    <cellStyle name="20% — акцент2 18 2 3" xfId="52410"/>
    <cellStyle name="20% - Акцент2 18 3" xfId="23477"/>
    <cellStyle name="20% — акцент2 18 3" xfId="23478"/>
    <cellStyle name="20% - Акцент2 18 4" xfId="42765"/>
    <cellStyle name="20% — акцент2 18 4" xfId="42766"/>
    <cellStyle name="20% — акцент2 180" xfId="4170"/>
    <cellStyle name="20% — акцент2 180 2" xfId="13835"/>
    <cellStyle name="20% — акцент2 180 2 2" xfId="33123"/>
    <cellStyle name="20% — акцент2 180 2 3" xfId="52411"/>
    <cellStyle name="20% — акцент2 180 3" xfId="23479"/>
    <cellStyle name="20% — акцент2 180 4" xfId="42767"/>
    <cellStyle name="20% — акцент2 181" xfId="4171"/>
    <cellStyle name="20% — акцент2 181 2" xfId="13836"/>
    <cellStyle name="20% — акцент2 181 2 2" xfId="33124"/>
    <cellStyle name="20% — акцент2 181 2 3" xfId="52412"/>
    <cellStyle name="20% — акцент2 181 3" xfId="23480"/>
    <cellStyle name="20% — акцент2 181 4" xfId="42768"/>
    <cellStyle name="20% — акцент2 182" xfId="4172"/>
    <cellStyle name="20% — акцент2 182 2" xfId="13837"/>
    <cellStyle name="20% — акцент2 182 2 2" xfId="33125"/>
    <cellStyle name="20% — акцент2 182 2 3" xfId="52413"/>
    <cellStyle name="20% — акцент2 182 3" xfId="23481"/>
    <cellStyle name="20% — акцент2 182 4" xfId="42769"/>
    <cellStyle name="20% — акцент2 183" xfId="4173"/>
    <cellStyle name="20% — акцент2 183 2" xfId="13838"/>
    <cellStyle name="20% — акцент2 183 2 2" xfId="33126"/>
    <cellStyle name="20% — акцент2 183 2 3" xfId="52414"/>
    <cellStyle name="20% — акцент2 183 3" xfId="23482"/>
    <cellStyle name="20% — акцент2 183 4" xfId="42770"/>
    <cellStyle name="20% — акцент2 184" xfId="4174"/>
    <cellStyle name="20% — акцент2 184 2" xfId="13839"/>
    <cellStyle name="20% — акцент2 184 2 2" xfId="33127"/>
    <cellStyle name="20% — акцент2 184 2 3" xfId="52415"/>
    <cellStyle name="20% — акцент2 184 3" xfId="23483"/>
    <cellStyle name="20% — акцент2 184 4" xfId="42771"/>
    <cellStyle name="20% — акцент2 185" xfId="4175"/>
    <cellStyle name="20% — акцент2 185 2" xfId="13840"/>
    <cellStyle name="20% — акцент2 185 2 2" xfId="33128"/>
    <cellStyle name="20% — акцент2 185 2 3" xfId="52416"/>
    <cellStyle name="20% — акцент2 185 3" xfId="23484"/>
    <cellStyle name="20% — акцент2 185 4" xfId="42772"/>
    <cellStyle name="20% — акцент2 186" xfId="4176"/>
    <cellStyle name="20% — акцент2 186 2" xfId="13841"/>
    <cellStyle name="20% — акцент2 186 2 2" xfId="33129"/>
    <cellStyle name="20% — акцент2 186 2 3" xfId="52417"/>
    <cellStyle name="20% — акцент2 186 3" xfId="23485"/>
    <cellStyle name="20% — акцент2 186 4" xfId="42773"/>
    <cellStyle name="20% — акцент2 187" xfId="4177"/>
    <cellStyle name="20% — акцент2 187 2" xfId="13842"/>
    <cellStyle name="20% — акцент2 187 2 2" xfId="33130"/>
    <cellStyle name="20% — акцент2 187 2 3" xfId="52418"/>
    <cellStyle name="20% — акцент2 187 3" xfId="23486"/>
    <cellStyle name="20% — акцент2 187 4" xfId="42774"/>
    <cellStyle name="20% — акцент2 188" xfId="4178"/>
    <cellStyle name="20% — акцент2 188 2" xfId="13843"/>
    <cellStyle name="20% — акцент2 188 2 2" xfId="33131"/>
    <cellStyle name="20% — акцент2 188 2 3" xfId="52419"/>
    <cellStyle name="20% — акцент2 188 3" xfId="23487"/>
    <cellStyle name="20% — акцент2 188 4" xfId="42775"/>
    <cellStyle name="20% — акцент2 189" xfId="4179"/>
    <cellStyle name="20% — акцент2 189 2" xfId="13844"/>
    <cellStyle name="20% — акцент2 189 2 2" xfId="33132"/>
    <cellStyle name="20% — акцент2 189 2 3" xfId="52420"/>
    <cellStyle name="20% — акцент2 189 3" xfId="23488"/>
    <cellStyle name="20% — акцент2 189 4" xfId="42776"/>
    <cellStyle name="20% - Акцент2 19" xfId="4180"/>
    <cellStyle name="20% — акцент2 19" xfId="4181"/>
    <cellStyle name="20% - Акцент2 19 2" xfId="13845"/>
    <cellStyle name="20% — акцент2 19 2" xfId="13846"/>
    <cellStyle name="20% - Акцент2 19 2 2" xfId="33133"/>
    <cellStyle name="20% — акцент2 19 2 2" xfId="33134"/>
    <cellStyle name="20% - Акцент2 19 2 3" xfId="52421"/>
    <cellStyle name="20% — акцент2 19 2 3" xfId="52422"/>
    <cellStyle name="20% - Акцент2 19 3" xfId="23489"/>
    <cellStyle name="20% — акцент2 19 3" xfId="23490"/>
    <cellStyle name="20% - Акцент2 19 4" xfId="42777"/>
    <cellStyle name="20% — акцент2 19 4" xfId="42778"/>
    <cellStyle name="20% — акцент2 190" xfId="4182"/>
    <cellStyle name="20% — акцент2 190 2" xfId="13847"/>
    <cellStyle name="20% — акцент2 190 2 2" xfId="33135"/>
    <cellStyle name="20% — акцент2 190 2 3" xfId="52423"/>
    <cellStyle name="20% — акцент2 190 3" xfId="23491"/>
    <cellStyle name="20% — акцент2 190 4" xfId="42779"/>
    <cellStyle name="20% — акцент2 191" xfId="4183"/>
    <cellStyle name="20% — акцент2 191 2" xfId="13848"/>
    <cellStyle name="20% — акцент2 191 2 2" xfId="33136"/>
    <cellStyle name="20% — акцент2 191 2 3" xfId="52424"/>
    <cellStyle name="20% — акцент2 191 3" xfId="23492"/>
    <cellStyle name="20% — акцент2 191 4" xfId="42780"/>
    <cellStyle name="20% — акцент2 192" xfId="4184"/>
    <cellStyle name="20% — акцент2 192 2" xfId="13849"/>
    <cellStyle name="20% — акцент2 192 2 2" xfId="33137"/>
    <cellStyle name="20% — акцент2 192 2 3" xfId="52425"/>
    <cellStyle name="20% — акцент2 192 3" xfId="23493"/>
    <cellStyle name="20% — акцент2 192 4" xfId="42781"/>
    <cellStyle name="20% — акцент2 193" xfId="4185"/>
    <cellStyle name="20% — акцент2 193 2" xfId="13850"/>
    <cellStyle name="20% — акцент2 193 2 2" xfId="33138"/>
    <cellStyle name="20% — акцент2 193 2 3" xfId="52426"/>
    <cellStyle name="20% — акцент2 193 3" xfId="23494"/>
    <cellStyle name="20% — акцент2 193 4" xfId="42782"/>
    <cellStyle name="20% — акцент2 194" xfId="4186"/>
    <cellStyle name="20% — акцент2 194 2" xfId="13851"/>
    <cellStyle name="20% — акцент2 194 2 2" xfId="33139"/>
    <cellStyle name="20% — акцент2 194 2 3" xfId="52427"/>
    <cellStyle name="20% — акцент2 194 3" xfId="23495"/>
    <cellStyle name="20% — акцент2 194 4" xfId="42783"/>
    <cellStyle name="20% — акцент2 195" xfId="4187"/>
    <cellStyle name="20% — акцент2 195 2" xfId="13852"/>
    <cellStyle name="20% — акцент2 195 2 2" xfId="33140"/>
    <cellStyle name="20% — акцент2 195 2 3" xfId="52428"/>
    <cellStyle name="20% — акцент2 195 3" xfId="23496"/>
    <cellStyle name="20% — акцент2 195 4" xfId="42784"/>
    <cellStyle name="20% — акцент2 196" xfId="4188"/>
    <cellStyle name="20% — акцент2 196 2" xfId="13853"/>
    <cellStyle name="20% — акцент2 196 2 2" xfId="33141"/>
    <cellStyle name="20% — акцент2 196 2 3" xfId="52429"/>
    <cellStyle name="20% — акцент2 196 3" xfId="23497"/>
    <cellStyle name="20% — акцент2 196 4" xfId="42785"/>
    <cellStyle name="20% — акцент2 197" xfId="4189"/>
    <cellStyle name="20% — акцент2 197 2" xfId="13854"/>
    <cellStyle name="20% — акцент2 197 2 2" xfId="33142"/>
    <cellStyle name="20% — акцент2 197 2 3" xfId="52430"/>
    <cellStyle name="20% — акцент2 197 3" xfId="23498"/>
    <cellStyle name="20% — акцент2 197 4" xfId="42786"/>
    <cellStyle name="20% — акцент2 198" xfId="4190"/>
    <cellStyle name="20% — акцент2 198 2" xfId="13855"/>
    <cellStyle name="20% — акцент2 198 2 2" xfId="33143"/>
    <cellStyle name="20% — акцент2 198 2 3" xfId="52431"/>
    <cellStyle name="20% — акцент2 198 3" xfId="23499"/>
    <cellStyle name="20% — акцент2 198 4" xfId="42787"/>
    <cellStyle name="20% — акцент2 199" xfId="4191"/>
    <cellStyle name="20% — акцент2 199 2" xfId="13856"/>
    <cellStyle name="20% — акцент2 199 2 2" xfId="33144"/>
    <cellStyle name="20% — акцент2 199 2 3" xfId="52432"/>
    <cellStyle name="20% — акцент2 199 3" xfId="23500"/>
    <cellStyle name="20% — акцент2 199 4" xfId="42788"/>
    <cellStyle name="20% - Акцент2 2" xfId="2302"/>
    <cellStyle name="20% — акцент2 2" xfId="2301"/>
    <cellStyle name="20% - Акцент2 2 2" xfId="2303"/>
    <cellStyle name="20% — акцент2 2 2" xfId="4192"/>
    <cellStyle name="20% — акцент2 2 2 2" xfId="13857"/>
    <cellStyle name="20% — акцент2 2 2 2 2" xfId="33145"/>
    <cellStyle name="20% — акцент2 2 2 2 3" xfId="52433"/>
    <cellStyle name="20% — акцент2 2 2 3" xfId="23501"/>
    <cellStyle name="20% — акцент2 2 2 4" xfId="42789"/>
    <cellStyle name="20% — акцент2 2 3" xfId="12836"/>
    <cellStyle name="20% — акцент2 2 3 2" xfId="22484"/>
    <cellStyle name="20% — акцент2 2 3 2 2" xfId="41772"/>
    <cellStyle name="20% — акцент2 2 3 2 3" xfId="61060"/>
    <cellStyle name="20% — акцент2 2 3 3" xfId="32128"/>
    <cellStyle name="20% — акцент2 2 3 4" xfId="51416"/>
    <cellStyle name="20% - Акцент2 2_Жамоат иши 7 та йўналиш)" xfId="2304"/>
    <cellStyle name="20% - Акцент2 20" xfId="4193"/>
    <cellStyle name="20% — акцент2 20" xfId="4194"/>
    <cellStyle name="20% - Акцент2 20 2" xfId="13858"/>
    <cellStyle name="20% — акцент2 20 2" xfId="13859"/>
    <cellStyle name="20% - Акцент2 20 2 2" xfId="33146"/>
    <cellStyle name="20% — акцент2 20 2 2" xfId="33147"/>
    <cellStyle name="20% - Акцент2 20 2 3" xfId="52434"/>
    <cellStyle name="20% — акцент2 20 2 3" xfId="52435"/>
    <cellStyle name="20% - Акцент2 20 3" xfId="23502"/>
    <cellStyle name="20% — акцент2 20 3" xfId="23503"/>
    <cellStyle name="20% - Акцент2 20 4" xfId="42790"/>
    <cellStyle name="20% — акцент2 20 4" xfId="42791"/>
    <cellStyle name="20% — акцент2 200" xfId="4195"/>
    <cellStyle name="20% — акцент2 200 2" xfId="13860"/>
    <cellStyle name="20% — акцент2 200 2 2" xfId="33148"/>
    <cellStyle name="20% — акцент2 200 2 3" xfId="52436"/>
    <cellStyle name="20% — акцент2 200 3" xfId="23504"/>
    <cellStyle name="20% — акцент2 200 4" xfId="42792"/>
    <cellStyle name="20% — акцент2 201" xfId="4196"/>
    <cellStyle name="20% — акцент2 201 2" xfId="13861"/>
    <cellStyle name="20% — акцент2 201 2 2" xfId="33149"/>
    <cellStyle name="20% — акцент2 201 2 3" xfId="52437"/>
    <cellStyle name="20% — акцент2 201 3" xfId="23505"/>
    <cellStyle name="20% — акцент2 201 4" xfId="42793"/>
    <cellStyle name="20% — акцент2 202" xfId="4197"/>
    <cellStyle name="20% — акцент2 202 2" xfId="13862"/>
    <cellStyle name="20% — акцент2 202 2 2" xfId="33150"/>
    <cellStyle name="20% — акцент2 202 2 3" xfId="52438"/>
    <cellStyle name="20% — акцент2 202 3" xfId="23506"/>
    <cellStyle name="20% — акцент2 202 4" xfId="42794"/>
    <cellStyle name="20% — акцент2 203" xfId="4198"/>
    <cellStyle name="20% — акцент2 203 2" xfId="13863"/>
    <cellStyle name="20% — акцент2 203 2 2" xfId="33151"/>
    <cellStyle name="20% — акцент2 203 2 3" xfId="52439"/>
    <cellStyle name="20% — акцент2 203 3" xfId="23507"/>
    <cellStyle name="20% — акцент2 203 4" xfId="42795"/>
    <cellStyle name="20% — акцент2 204" xfId="4199"/>
    <cellStyle name="20% — акцент2 204 2" xfId="13864"/>
    <cellStyle name="20% — акцент2 204 2 2" xfId="33152"/>
    <cellStyle name="20% — акцент2 204 2 3" xfId="52440"/>
    <cellStyle name="20% — акцент2 204 3" xfId="23508"/>
    <cellStyle name="20% — акцент2 204 4" xfId="42796"/>
    <cellStyle name="20% — акцент2 205" xfId="4200"/>
    <cellStyle name="20% — акцент2 205 2" xfId="13865"/>
    <cellStyle name="20% — акцент2 205 2 2" xfId="33153"/>
    <cellStyle name="20% — акцент2 205 2 3" xfId="52441"/>
    <cellStyle name="20% — акцент2 205 3" xfId="23509"/>
    <cellStyle name="20% — акцент2 205 4" xfId="42797"/>
    <cellStyle name="20% — акцент2 206" xfId="4201"/>
    <cellStyle name="20% — акцент2 206 2" xfId="13866"/>
    <cellStyle name="20% — акцент2 206 2 2" xfId="33154"/>
    <cellStyle name="20% — акцент2 206 2 3" xfId="52442"/>
    <cellStyle name="20% — акцент2 206 3" xfId="23510"/>
    <cellStyle name="20% — акцент2 206 4" xfId="42798"/>
    <cellStyle name="20% — акцент2 207" xfId="4202"/>
    <cellStyle name="20% — акцент2 207 2" xfId="13867"/>
    <cellStyle name="20% — акцент2 207 2 2" xfId="33155"/>
    <cellStyle name="20% — акцент2 207 2 3" xfId="52443"/>
    <cellStyle name="20% — акцент2 207 3" xfId="23511"/>
    <cellStyle name="20% — акцент2 207 4" xfId="42799"/>
    <cellStyle name="20% — акцент2 208" xfId="4203"/>
    <cellStyle name="20% — акцент2 208 2" xfId="13868"/>
    <cellStyle name="20% — акцент2 208 2 2" xfId="33156"/>
    <cellStyle name="20% — акцент2 208 2 3" xfId="52444"/>
    <cellStyle name="20% — акцент2 208 3" xfId="23512"/>
    <cellStyle name="20% — акцент2 208 4" xfId="42800"/>
    <cellStyle name="20% — акцент2 209" xfId="4204"/>
    <cellStyle name="20% — акцент2 209 2" xfId="13869"/>
    <cellStyle name="20% — акцент2 209 2 2" xfId="33157"/>
    <cellStyle name="20% — акцент2 209 2 3" xfId="52445"/>
    <cellStyle name="20% — акцент2 209 3" xfId="23513"/>
    <cellStyle name="20% — акцент2 209 4" xfId="42801"/>
    <cellStyle name="20% - Акцент2 21" xfId="4205"/>
    <cellStyle name="20% — акцент2 21" xfId="4206"/>
    <cellStyle name="20% - Акцент2 21 2" xfId="13870"/>
    <cellStyle name="20% — акцент2 21 2" xfId="13871"/>
    <cellStyle name="20% - Акцент2 21 2 2" xfId="33158"/>
    <cellStyle name="20% — акцент2 21 2 2" xfId="33159"/>
    <cellStyle name="20% - Акцент2 21 2 3" xfId="52446"/>
    <cellStyle name="20% — акцент2 21 2 3" xfId="52447"/>
    <cellStyle name="20% - Акцент2 21 3" xfId="23514"/>
    <cellStyle name="20% — акцент2 21 3" xfId="23515"/>
    <cellStyle name="20% - Акцент2 21 4" xfId="42802"/>
    <cellStyle name="20% — акцент2 21 4" xfId="42803"/>
    <cellStyle name="20% — акцент2 210" xfId="4207"/>
    <cellStyle name="20% — акцент2 210 2" xfId="13872"/>
    <cellStyle name="20% — акцент2 210 2 2" xfId="33160"/>
    <cellStyle name="20% — акцент2 210 2 3" xfId="52448"/>
    <cellStyle name="20% — акцент2 210 3" xfId="23516"/>
    <cellStyle name="20% — акцент2 210 4" xfId="42804"/>
    <cellStyle name="20% — акцент2 211" xfId="4208"/>
    <cellStyle name="20% — акцент2 211 2" xfId="13873"/>
    <cellStyle name="20% — акцент2 211 2 2" xfId="33161"/>
    <cellStyle name="20% — акцент2 211 2 3" xfId="52449"/>
    <cellStyle name="20% — акцент2 211 3" xfId="23517"/>
    <cellStyle name="20% — акцент2 211 4" xfId="42805"/>
    <cellStyle name="20% — акцент2 212" xfId="4209"/>
    <cellStyle name="20% — акцент2 212 2" xfId="13874"/>
    <cellStyle name="20% — акцент2 212 2 2" xfId="33162"/>
    <cellStyle name="20% — акцент2 212 2 3" xfId="52450"/>
    <cellStyle name="20% — акцент2 212 3" xfId="23518"/>
    <cellStyle name="20% — акцент2 212 4" xfId="42806"/>
    <cellStyle name="20% — акцент2 213" xfId="4210"/>
    <cellStyle name="20% — акцент2 213 2" xfId="13875"/>
    <cellStyle name="20% — акцент2 213 2 2" xfId="33163"/>
    <cellStyle name="20% — акцент2 213 2 3" xfId="52451"/>
    <cellStyle name="20% — акцент2 213 3" xfId="23519"/>
    <cellStyle name="20% — акцент2 213 4" xfId="42807"/>
    <cellStyle name="20% — акцент2 214" xfId="4211"/>
    <cellStyle name="20% — акцент2 214 2" xfId="13876"/>
    <cellStyle name="20% — акцент2 214 2 2" xfId="33164"/>
    <cellStyle name="20% — акцент2 214 2 3" xfId="52452"/>
    <cellStyle name="20% — акцент2 214 3" xfId="23520"/>
    <cellStyle name="20% — акцент2 214 4" xfId="42808"/>
    <cellStyle name="20% — акцент2 215" xfId="4212"/>
    <cellStyle name="20% — акцент2 215 2" xfId="13877"/>
    <cellStyle name="20% — акцент2 215 2 2" xfId="33165"/>
    <cellStyle name="20% — акцент2 215 2 3" xfId="52453"/>
    <cellStyle name="20% — акцент2 215 3" xfId="23521"/>
    <cellStyle name="20% — акцент2 215 4" xfId="42809"/>
    <cellStyle name="20% — акцент2 216" xfId="4213"/>
    <cellStyle name="20% — акцент2 216 2" xfId="13878"/>
    <cellStyle name="20% — акцент2 216 2 2" xfId="33166"/>
    <cellStyle name="20% — акцент2 216 2 3" xfId="52454"/>
    <cellStyle name="20% — акцент2 216 3" xfId="23522"/>
    <cellStyle name="20% — акцент2 216 4" xfId="42810"/>
    <cellStyle name="20% — акцент2 217" xfId="4214"/>
    <cellStyle name="20% — акцент2 217 2" xfId="13879"/>
    <cellStyle name="20% — акцент2 217 2 2" xfId="33167"/>
    <cellStyle name="20% — акцент2 217 2 3" xfId="52455"/>
    <cellStyle name="20% — акцент2 217 3" xfId="23523"/>
    <cellStyle name="20% — акцент2 217 4" xfId="42811"/>
    <cellStyle name="20% — акцент2 218" xfId="4215"/>
    <cellStyle name="20% — акцент2 218 2" xfId="13880"/>
    <cellStyle name="20% — акцент2 218 2 2" xfId="33168"/>
    <cellStyle name="20% — акцент2 218 2 3" xfId="52456"/>
    <cellStyle name="20% — акцент2 218 3" xfId="23524"/>
    <cellStyle name="20% — акцент2 218 4" xfId="42812"/>
    <cellStyle name="20% — акцент2 219" xfId="4216"/>
    <cellStyle name="20% — акцент2 219 2" xfId="13881"/>
    <cellStyle name="20% — акцент2 219 2 2" xfId="33169"/>
    <cellStyle name="20% — акцент2 219 2 3" xfId="52457"/>
    <cellStyle name="20% — акцент2 219 3" xfId="23525"/>
    <cellStyle name="20% — акцент2 219 4" xfId="42813"/>
    <cellStyle name="20% - Акцент2 22" xfId="4217"/>
    <cellStyle name="20% — акцент2 22" xfId="4218"/>
    <cellStyle name="20% - Акцент2 22 2" xfId="13882"/>
    <cellStyle name="20% — акцент2 22 2" xfId="13883"/>
    <cellStyle name="20% - Акцент2 22 2 2" xfId="33170"/>
    <cellStyle name="20% — акцент2 22 2 2" xfId="33171"/>
    <cellStyle name="20% - Акцент2 22 2 3" xfId="52458"/>
    <cellStyle name="20% — акцент2 22 2 3" xfId="52459"/>
    <cellStyle name="20% - Акцент2 22 3" xfId="23526"/>
    <cellStyle name="20% — акцент2 22 3" xfId="23527"/>
    <cellStyle name="20% - Акцент2 22 4" xfId="42814"/>
    <cellStyle name="20% — акцент2 22 4" xfId="42815"/>
    <cellStyle name="20% — акцент2 220" xfId="4219"/>
    <cellStyle name="20% — акцент2 220 2" xfId="13884"/>
    <cellStyle name="20% — акцент2 220 2 2" xfId="33172"/>
    <cellStyle name="20% — акцент2 220 2 3" xfId="52460"/>
    <cellStyle name="20% — акцент2 220 3" xfId="23528"/>
    <cellStyle name="20% — акцент2 220 4" xfId="42816"/>
    <cellStyle name="20% — акцент2 221" xfId="4220"/>
    <cellStyle name="20% — акцент2 221 2" xfId="13885"/>
    <cellStyle name="20% — акцент2 221 2 2" xfId="33173"/>
    <cellStyle name="20% — акцент2 221 2 3" xfId="52461"/>
    <cellStyle name="20% — акцент2 221 3" xfId="23529"/>
    <cellStyle name="20% — акцент2 221 4" xfId="42817"/>
    <cellStyle name="20% — акцент2 222" xfId="4221"/>
    <cellStyle name="20% — акцент2 222 2" xfId="13886"/>
    <cellStyle name="20% — акцент2 222 2 2" xfId="33174"/>
    <cellStyle name="20% — акцент2 222 2 3" xfId="52462"/>
    <cellStyle name="20% — акцент2 222 3" xfId="23530"/>
    <cellStyle name="20% — акцент2 222 4" xfId="42818"/>
    <cellStyle name="20% — акцент2 223" xfId="4222"/>
    <cellStyle name="20% — акцент2 223 2" xfId="13887"/>
    <cellStyle name="20% — акцент2 223 2 2" xfId="33175"/>
    <cellStyle name="20% — акцент2 223 2 3" xfId="52463"/>
    <cellStyle name="20% — акцент2 223 3" xfId="23531"/>
    <cellStyle name="20% — акцент2 223 4" xfId="42819"/>
    <cellStyle name="20% — акцент2 224" xfId="4223"/>
    <cellStyle name="20% — акцент2 224 2" xfId="13888"/>
    <cellStyle name="20% — акцент2 224 2 2" xfId="33176"/>
    <cellStyle name="20% — акцент2 224 2 3" xfId="52464"/>
    <cellStyle name="20% — акцент2 224 3" xfId="23532"/>
    <cellStyle name="20% — акцент2 224 4" xfId="42820"/>
    <cellStyle name="20% — акцент2 225" xfId="4224"/>
    <cellStyle name="20% — акцент2 225 2" xfId="13889"/>
    <cellStyle name="20% — акцент2 225 2 2" xfId="33177"/>
    <cellStyle name="20% — акцент2 225 2 3" xfId="52465"/>
    <cellStyle name="20% — акцент2 225 3" xfId="23533"/>
    <cellStyle name="20% — акцент2 225 4" xfId="42821"/>
    <cellStyle name="20% — акцент2 226" xfId="4225"/>
    <cellStyle name="20% — акцент2 226 2" xfId="13890"/>
    <cellStyle name="20% — акцент2 226 2 2" xfId="33178"/>
    <cellStyle name="20% — акцент2 226 2 3" xfId="52466"/>
    <cellStyle name="20% — акцент2 226 3" xfId="23534"/>
    <cellStyle name="20% — акцент2 226 4" xfId="42822"/>
    <cellStyle name="20% — акцент2 227" xfId="4226"/>
    <cellStyle name="20% — акцент2 227 2" xfId="13891"/>
    <cellStyle name="20% — акцент2 227 2 2" xfId="33179"/>
    <cellStyle name="20% — акцент2 227 2 3" xfId="52467"/>
    <cellStyle name="20% — акцент2 227 3" xfId="23535"/>
    <cellStyle name="20% — акцент2 227 4" xfId="42823"/>
    <cellStyle name="20% — акцент2 228" xfId="4227"/>
    <cellStyle name="20% — акцент2 228 2" xfId="13892"/>
    <cellStyle name="20% — акцент2 228 2 2" xfId="33180"/>
    <cellStyle name="20% — акцент2 228 2 3" xfId="52468"/>
    <cellStyle name="20% — акцент2 228 3" xfId="23536"/>
    <cellStyle name="20% — акцент2 228 4" xfId="42824"/>
    <cellStyle name="20% — акцент2 229" xfId="4228"/>
    <cellStyle name="20% — акцент2 229 2" xfId="13893"/>
    <cellStyle name="20% — акцент2 229 2 2" xfId="33181"/>
    <cellStyle name="20% — акцент2 229 2 3" xfId="52469"/>
    <cellStyle name="20% — акцент2 229 3" xfId="23537"/>
    <cellStyle name="20% — акцент2 229 4" xfId="42825"/>
    <cellStyle name="20% - Акцент2 23" xfId="4229"/>
    <cellStyle name="20% — акцент2 23" xfId="4230"/>
    <cellStyle name="20% - Акцент2 23 2" xfId="13894"/>
    <cellStyle name="20% — акцент2 23 2" xfId="13895"/>
    <cellStyle name="20% - Акцент2 23 2 2" xfId="33182"/>
    <cellStyle name="20% — акцент2 23 2 2" xfId="33183"/>
    <cellStyle name="20% - Акцент2 23 2 3" xfId="52470"/>
    <cellStyle name="20% — акцент2 23 2 3" xfId="52471"/>
    <cellStyle name="20% - Акцент2 23 3" xfId="23538"/>
    <cellStyle name="20% — акцент2 23 3" xfId="23539"/>
    <cellStyle name="20% - Акцент2 23 4" xfId="42826"/>
    <cellStyle name="20% — акцент2 23 4" xfId="42827"/>
    <cellStyle name="20% — акцент2 230" xfId="4231"/>
    <cellStyle name="20% — акцент2 230 2" xfId="13896"/>
    <cellStyle name="20% — акцент2 230 2 2" xfId="33184"/>
    <cellStyle name="20% — акцент2 230 2 3" xfId="52472"/>
    <cellStyle name="20% — акцент2 230 3" xfId="23540"/>
    <cellStyle name="20% — акцент2 230 4" xfId="42828"/>
    <cellStyle name="20% — акцент2 231" xfId="4232"/>
    <cellStyle name="20% — акцент2 231 2" xfId="13897"/>
    <cellStyle name="20% — акцент2 231 2 2" xfId="33185"/>
    <cellStyle name="20% — акцент2 231 2 3" xfId="52473"/>
    <cellStyle name="20% — акцент2 231 3" xfId="23541"/>
    <cellStyle name="20% — акцент2 231 4" xfId="42829"/>
    <cellStyle name="20% — акцент2 232" xfId="4233"/>
    <cellStyle name="20% — акцент2 232 2" xfId="13898"/>
    <cellStyle name="20% — акцент2 232 2 2" xfId="33186"/>
    <cellStyle name="20% — акцент2 232 2 3" xfId="52474"/>
    <cellStyle name="20% — акцент2 232 3" xfId="23542"/>
    <cellStyle name="20% — акцент2 232 4" xfId="42830"/>
    <cellStyle name="20% — акцент2 233" xfId="4234"/>
    <cellStyle name="20% — акцент2 233 2" xfId="13899"/>
    <cellStyle name="20% — акцент2 233 2 2" xfId="33187"/>
    <cellStyle name="20% — акцент2 233 2 3" xfId="52475"/>
    <cellStyle name="20% — акцент2 233 3" xfId="23543"/>
    <cellStyle name="20% — акцент2 233 4" xfId="42831"/>
    <cellStyle name="20% — акцент2 234" xfId="4235"/>
    <cellStyle name="20% — акцент2 234 2" xfId="13900"/>
    <cellStyle name="20% — акцент2 234 2 2" xfId="33188"/>
    <cellStyle name="20% — акцент2 234 2 3" xfId="52476"/>
    <cellStyle name="20% — акцент2 234 3" xfId="23544"/>
    <cellStyle name="20% — акцент2 234 4" xfId="42832"/>
    <cellStyle name="20% — акцент2 235" xfId="4236"/>
    <cellStyle name="20% — акцент2 235 2" xfId="13901"/>
    <cellStyle name="20% — акцент2 235 2 2" xfId="33189"/>
    <cellStyle name="20% — акцент2 235 2 3" xfId="52477"/>
    <cellStyle name="20% — акцент2 235 3" xfId="23545"/>
    <cellStyle name="20% — акцент2 235 4" xfId="42833"/>
    <cellStyle name="20% — акцент2 236" xfId="4237"/>
    <cellStyle name="20% — акцент2 236 2" xfId="13902"/>
    <cellStyle name="20% — акцент2 236 2 2" xfId="33190"/>
    <cellStyle name="20% — акцент2 236 2 3" xfId="52478"/>
    <cellStyle name="20% — акцент2 236 3" xfId="23546"/>
    <cellStyle name="20% — акцент2 236 4" xfId="42834"/>
    <cellStyle name="20% — акцент2 237" xfId="4238"/>
    <cellStyle name="20% — акцент2 237 2" xfId="13903"/>
    <cellStyle name="20% — акцент2 237 2 2" xfId="33191"/>
    <cellStyle name="20% — акцент2 237 2 3" xfId="52479"/>
    <cellStyle name="20% — акцент2 237 3" xfId="23547"/>
    <cellStyle name="20% — акцент2 237 4" xfId="42835"/>
    <cellStyle name="20% — акцент2 238" xfId="4239"/>
    <cellStyle name="20% — акцент2 238 2" xfId="13904"/>
    <cellStyle name="20% — акцент2 238 2 2" xfId="33192"/>
    <cellStyle name="20% — акцент2 238 2 3" xfId="52480"/>
    <cellStyle name="20% — акцент2 238 3" xfId="23548"/>
    <cellStyle name="20% — акцент2 238 4" xfId="42836"/>
    <cellStyle name="20% — акцент2 239" xfId="4240"/>
    <cellStyle name="20% — акцент2 239 2" xfId="13905"/>
    <cellStyle name="20% — акцент2 239 2 2" xfId="33193"/>
    <cellStyle name="20% — акцент2 239 2 3" xfId="52481"/>
    <cellStyle name="20% — акцент2 239 3" xfId="23549"/>
    <cellStyle name="20% — акцент2 239 4" xfId="42837"/>
    <cellStyle name="20% - Акцент2 24" xfId="4241"/>
    <cellStyle name="20% — акцент2 24" xfId="4242"/>
    <cellStyle name="20% - Акцент2 24 2" xfId="13906"/>
    <cellStyle name="20% — акцент2 24 2" xfId="13907"/>
    <cellStyle name="20% - Акцент2 24 2 2" xfId="33194"/>
    <cellStyle name="20% — акцент2 24 2 2" xfId="33195"/>
    <cellStyle name="20% - Акцент2 24 2 3" xfId="52482"/>
    <cellStyle name="20% — акцент2 24 2 3" xfId="52483"/>
    <cellStyle name="20% - Акцент2 24 3" xfId="23550"/>
    <cellStyle name="20% — акцент2 24 3" xfId="23551"/>
    <cellStyle name="20% - Акцент2 24 4" xfId="42838"/>
    <cellStyle name="20% — акцент2 24 4" xfId="42839"/>
    <cellStyle name="20% — акцент2 240" xfId="4243"/>
    <cellStyle name="20% — акцент2 240 2" xfId="13908"/>
    <cellStyle name="20% — акцент2 240 2 2" xfId="33196"/>
    <cellStyle name="20% — акцент2 240 2 3" xfId="52484"/>
    <cellStyle name="20% — акцент2 240 3" xfId="23552"/>
    <cellStyle name="20% — акцент2 240 4" xfId="42840"/>
    <cellStyle name="20% — акцент2 241" xfId="4244"/>
    <cellStyle name="20% — акцент2 241 2" xfId="13909"/>
    <cellStyle name="20% — акцент2 241 2 2" xfId="33197"/>
    <cellStyle name="20% — акцент2 241 2 3" xfId="52485"/>
    <cellStyle name="20% — акцент2 241 3" xfId="23553"/>
    <cellStyle name="20% — акцент2 241 4" xfId="42841"/>
    <cellStyle name="20% — акцент2 242" xfId="4245"/>
    <cellStyle name="20% — акцент2 242 2" xfId="13910"/>
    <cellStyle name="20% — акцент2 242 2 2" xfId="33198"/>
    <cellStyle name="20% — акцент2 242 2 3" xfId="52486"/>
    <cellStyle name="20% — акцент2 242 3" xfId="23554"/>
    <cellStyle name="20% — акцент2 242 4" xfId="42842"/>
    <cellStyle name="20% — акцент2 243" xfId="4246"/>
    <cellStyle name="20% — акцент2 243 2" xfId="13911"/>
    <cellStyle name="20% — акцент2 243 2 2" xfId="33199"/>
    <cellStyle name="20% — акцент2 243 2 3" xfId="52487"/>
    <cellStyle name="20% — акцент2 243 3" xfId="23555"/>
    <cellStyle name="20% — акцент2 243 4" xfId="42843"/>
    <cellStyle name="20% — акцент2 244" xfId="4247"/>
    <cellStyle name="20% — акцент2 244 2" xfId="13912"/>
    <cellStyle name="20% — акцент2 244 2 2" xfId="33200"/>
    <cellStyle name="20% — акцент2 244 2 3" xfId="52488"/>
    <cellStyle name="20% — акцент2 244 3" xfId="23556"/>
    <cellStyle name="20% — акцент2 244 4" xfId="42844"/>
    <cellStyle name="20% — акцент2 245" xfId="4248"/>
    <cellStyle name="20% — акцент2 245 2" xfId="13913"/>
    <cellStyle name="20% — акцент2 245 2 2" xfId="33201"/>
    <cellStyle name="20% — акцент2 245 2 3" xfId="52489"/>
    <cellStyle name="20% — акцент2 245 3" xfId="23557"/>
    <cellStyle name="20% — акцент2 245 4" xfId="42845"/>
    <cellStyle name="20% — акцент2 246" xfId="4249"/>
    <cellStyle name="20% — акцент2 246 2" xfId="13914"/>
    <cellStyle name="20% — акцент2 246 2 2" xfId="33202"/>
    <cellStyle name="20% — акцент2 246 2 3" xfId="52490"/>
    <cellStyle name="20% — акцент2 246 3" xfId="23558"/>
    <cellStyle name="20% — акцент2 246 4" xfId="42846"/>
    <cellStyle name="20% — акцент2 247" xfId="4250"/>
    <cellStyle name="20% — акцент2 247 2" xfId="13915"/>
    <cellStyle name="20% — акцент2 247 2 2" xfId="33203"/>
    <cellStyle name="20% — акцент2 247 2 3" xfId="52491"/>
    <cellStyle name="20% — акцент2 247 3" xfId="23559"/>
    <cellStyle name="20% — акцент2 247 4" xfId="42847"/>
    <cellStyle name="20% — акцент2 248" xfId="4251"/>
    <cellStyle name="20% — акцент2 248 2" xfId="13916"/>
    <cellStyle name="20% — акцент2 248 2 2" xfId="33204"/>
    <cellStyle name="20% — акцент2 248 2 3" xfId="52492"/>
    <cellStyle name="20% — акцент2 248 3" xfId="23560"/>
    <cellStyle name="20% — акцент2 248 4" xfId="42848"/>
    <cellStyle name="20% — акцент2 249" xfId="4252"/>
    <cellStyle name="20% — акцент2 249 2" xfId="13917"/>
    <cellStyle name="20% — акцент2 249 2 2" xfId="33205"/>
    <cellStyle name="20% — акцент2 249 2 3" xfId="52493"/>
    <cellStyle name="20% — акцент2 249 3" xfId="23561"/>
    <cellStyle name="20% — акцент2 249 4" xfId="42849"/>
    <cellStyle name="20% - Акцент2 25" xfId="4253"/>
    <cellStyle name="20% — акцент2 25" xfId="4254"/>
    <cellStyle name="20% - Акцент2 25 2" xfId="13918"/>
    <cellStyle name="20% — акцент2 25 2" xfId="13919"/>
    <cellStyle name="20% - Акцент2 25 2 2" xfId="33206"/>
    <cellStyle name="20% — акцент2 25 2 2" xfId="33207"/>
    <cellStyle name="20% - Акцент2 25 2 3" xfId="52494"/>
    <cellStyle name="20% — акцент2 25 2 3" xfId="52495"/>
    <cellStyle name="20% - Акцент2 25 3" xfId="23562"/>
    <cellStyle name="20% — акцент2 25 3" xfId="23563"/>
    <cellStyle name="20% - Акцент2 25 4" xfId="42850"/>
    <cellStyle name="20% — акцент2 25 4" xfId="42851"/>
    <cellStyle name="20% — акцент2 250" xfId="4255"/>
    <cellStyle name="20% — акцент2 250 2" xfId="13920"/>
    <cellStyle name="20% — акцент2 250 2 2" xfId="33208"/>
    <cellStyle name="20% — акцент2 250 2 3" xfId="52496"/>
    <cellStyle name="20% — акцент2 250 3" xfId="23564"/>
    <cellStyle name="20% — акцент2 250 4" xfId="42852"/>
    <cellStyle name="20% — акцент2 251" xfId="4256"/>
    <cellStyle name="20% — акцент2 251 2" xfId="13921"/>
    <cellStyle name="20% — акцент2 251 2 2" xfId="33209"/>
    <cellStyle name="20% — акцент2 251 2 3" xfId="52497"/>
    <cellStyle name="20% — акцент2 251 3" xfId="23565"/>
    <cellStyle name="20% — акцент2 251 4" xfId="42853"/>
    <cellStyle name="20% — акцент2 252" xfId="4257"/>
    <cellStyle name="20% — акцент2 252 2" xfId="13922"/>
    <cellStyle name="20% — акцент2 252 2 2" xfId="33210"/>
    <cellStyle name="20% — акцент2 252 2 3" xfId="52498"/>
    <cellStyle name="20% — акцент2 252 3" xfId="23566"/>
    <cellStyle name="20% — акцент2 252 4" xfId="42854"/>
    <cellStyle name="20% — акцент2 253" xfId="4258"/>
    <cellStyle name="20% — акцент2 253 2" xfId="13923"/>
    <cellStyle name="20% — акцент2 253 2 2" xfId="33211"/>
    <cellStyle name="20% — акцент2 253 2 3" xfId="52499"/>
    <cellStyle name="20% — акцент2 253 3" xfId="23567"/>
    <cellStyle name="20% — акцент2 253 4" xfId="42855"/>
    <cellStyle name="20% — акцент2 254" xfId="4259"/>
    <cellStyle name="20% — акцент2 254 2" xfId="13924"/>
    <cellStyle name="20% — акцент2 254 2 2" xfId="33212"/>
    <cellStyle name="20% — акцент2 254 2 3" xfId="52500"/>
    <cellStyle name="20% — акцент2 254 3" xfId="23568"/>
    <cellStyle name="20% — акцент2 254 4" xfId="42856"/>
    <cellStyle name="20% — акцент2 255" xfId="4260"/>
    <cellStyle name="20% — акцент2 255 2" xfId="13925"/>
    <cellStyle name="20% — акцент2 255 2 2" xfId="33213"/>
    <cellStyle name="20% — акцент2 255 2 3" xfId="52501"/>
    <cellStyle name="20% — акцент2 255 3" xfId="23569"/>
    <cellStyle name="20% — акцент2 255 4" xfId="42857"/>
    <cellStyle name="20% — акцент2 256" xfId="4261"/>
    <cellStyle name="20% — акцент2 256 2" xfId="13926"/>
    <cellStyle name="20% — акцент2 256 2 2" xfId="33214"/>
    <cellStyle name="20% — акцент2 256 2 3" xfId="52502"/>
    <cellStyle name="20% — акцент2 256 3" xfId="23570"/>
    <cellStyle name="20% — акцент2 256 4" xfId="42858"/>
    <cellStyle name="20% — акцент2 257" xfId="4262"/>
    <cellStyle name="20% — акцент2 257 2" xfId="13927"/>
    <cellStyle name="20% — акцент2 257 2 2" xfId="33215"/>
    <cellStyle name="20% — акцент2 257 2 3" xfId="52503"/>
    <cellStyle name="20% — акцент2 257 3" xfId="23571"/>
    <cellStyle name="20% — акцент2 257 4" xfId="42859"/>
    <cellStyle name="20% — акцент2 258" xfId="4263"/>
    <cellStyle name="20% — акцент2 258 2" xfId="13928"/>
    <cellStyle name="20% — акцент2 258 2 2" xfId="33216"/>
    <cellStyle name="20% — акцент2 258 2 3" xfId="52504"/>
    <cellStyle name="20% — акцент2 258 3" xfId="23572"/>
    <cellStyle name="20% — акцент2 258 4" xfId="42860"/>
    <cellStyle name="20% — акцент2 259" xfId="4264"/>
    <cellStyle name="20% — акцент2 259 2" xfId="13929"/>
    <cellStyle name="20% — акцент2 259 2 2" xfId="33217"/>
    <cellStyle name="20% — акцент2 259 2 3" xfId="52505"/>
    <cellStyle name="20% — акцент2 259 3" xfId="23573"/>
    <cellStyle name="20% — акцент2 259 4" xfId="42861"/>
    <cellStyle name="20% - Акцент2 26" xfId="4265"/>
    <cellStyle name="20% — акцент2 26" xfId="4266"/>
    <cellStyle name="20% - Акцент2 26 2" xfId="13930"/>
    <cellStyle name="20% — акцент2 26 2" xfId="13931"/>
    <cellStyle name="20% - Акцент2 26 2 2" xfId="33218"/>
    <cellStyle name="20% — акцент2 26 2 2" xfId="33219"/>
    <cellStyle name="20% - Акцент2 26 2 3" xfId="52506"/>
    <cellStyle name="20% — акцент2 26 2 3" xfId="52507"/>
    <cellStyle name="20% - Акцент2 26 3" xfId="23574"/>
    <cellStyle name="20% — акцент2 26 3" xfId="23575"/>
    <cellStyle name="20% - Акцент2 26 4" xfId="42862"/>
    <cellStyle name="20% — акцент2 26 4" xfId="42863"/>
    <cellStyle name="20% — акцент2 260" xfId="4267"/>
    <cellStyle name="20% — акцент2 260 2" xfId="13932"/>
    <cellStyle name="20% — акцент2 260 2 2" xfId="33220"/>
    <cellStyle name="20% — акцент2 260 2 3" xfId="52508"/>
    <cellStyle name="20% — акцент2 260 3" xfId="23576"/>
    <cellStyle name="20% — акцент2 260 4" xfId="42864"/>
    <cellStyle name="20% — акцент2 261" xfId="4268"/>
    <cellStyle name="20% — акцент2 261 2" xfId="13933"/>
    <cellStyle name="20% — акцент2 261 2 2" xfId="33221"/>
    <cellStyle name="20% — акцент2 261 2 3" xfId="52509"/>
    <cellStyle name="20% — акцент2 261 3" xfId="23577"/>
    <cellStyle name="20% — акцент2 261 4" xfId="42865"/>
    <cellStyle name="20% — акцент2 262" xfId="4269"/>
    <cellStyle name="20% — акцент2 262 2" xfId="13934"/>
    <cellStyle name="20% — акцент2 262 2 2" xfId="33222"/>
    <cellStyle name="20% — акцент2 262 2 3" xfId="52510"/>
    <cellStyle name="20% — акцент2 262 3" xfId="23578"/>
    <cellStyle name="20% — акцент2 262 4" xfId="42866"/>
    <cellStyle name="20% — акцент2 263" xfId="4270"/>
    <cellStyle name="20% — акцент2 263 2" xfId="13935"/>
    <cellStyle name="20% — акцент2 263 2 2" xfId="33223"/>
    <cellStyle name="20% — акцент2 263 2 3" xfId="52511"/>
    <cellStyle name="20% — акцент2 263 3" xfId="23579"/>
    <cellStyle name="20% — акцент2 263 4" xfId="42867"/>
    <cellStyle name="20% — акцент2 264" xfId="4271"/>
    <cellStyle name="20% — акцент2 264 2" xfId="13936"/>
    <cellStyle name="20% — акцент2 264 2 2" xfId="33224"/>
    <cellStyle name="20% — акцент2 264 2 3" xfId="52512"/>
    <cellStyle name="20% — акцент2 264 3" xfId="23580"/>
    <cellStyle name="20% — акцент2 264 4" xfId="42868"/>
    <cellStyle name="20% — акцент2 265" xfId="4272"/>
    <cellStyle name="20% — акцент2 265 2" xfId="13937"/>
    <cellStyle name="20% — акцент2 265 2 2" xfId="33225"/>
    <cellStyle name="20% — акцент2 265 2 3" xfId="52513"/>
    <cellStyle name="20% — акцент2 265 3" xfId="23581"/>
    <cellStyle name="20% — акцент2 265 4" xfId="42869"/>
    <cellStyle name="20% — акцент2 266" xfId="4273"/>
    <cellStyle name="20% — акцент2 266 2" xfId="13938"/>
    <cellStyle name="20% — акцент2 266 2 2" xfId="33226"/>
    <cellStyle name="20% — акцент2 266 2 3" xfId="52514"/>
    <cellStyle name="20% — акцент2 266 3" xfId="23582"/>
    <cellStyle name="20% — акцент2 266 4" xfId="42870"/>
    <cellStyle name="20% — акцент2 267" xfId="4274"/>
    <cellStyle name="20% — акцент2 267 2" xfId="13939"/>
    <cellStyle name="20% — акцент2 267 2 2" xfId="33227"/>
    <cellStyle name="20% — акцент2 267 2 3" xfId="52515"/>
    <cellStyle name="20% — акцент2 267 3" xfId="23583"/>
    <cellStyle name="20% — акцент2 267 4" xfId="42871"/>
    <cellStyle name="20% — акцент2 268" xfId="4275"/>
    <cellStyle name="20% — акцент2 268 2" xfId="13940"/>
    <cellStyle name="20% — акцент2 268 2 2" xfId="33228"/>
    <cellStyle name="20% — акцент2 268 2 3" xfId="52516"/>
    <cellStyle name="20% — акцент2 268 3" xfId="23584"/>
    <cellStyle name="20% — акцент2 268 4" xfId="42872"/>
    <cellStyle name="20% — акцент2 269" xfId="4276"/>
    <cellStyle name="20% — акцент2 269 2" xfId="13941"/>
    <cellStyle name="20% — акцент2 269 2 2" xfId="33229"/>
    <cellStyle name="20% — акцент2 269 2 3" xfId="52517"/>
    <cellStyle name="20% — акцент2 269 3" xfId="23585"/>
    <cellStyle name="20% — акцент2 269 4" xfId="42873"/>
    <cellStyle name="20% - Акцент2 27" xfId="4277"/>
    <cellStyle name="20% — акцент2 27" xfId="4278"/>
    <cellStyle name="20% - Акцент2 27 2" xfId="13942"/>
    <cellStyle name="20% — акцент2 27 2" xfId="13943"/>
    <cellStyle name="20% - Акцент2 27 2 2" xfId="33230"/>
    <cellStyle name="20% — акцент2 27 2 2" xfId="33231"/>
    <cellStyle name="20% - Акцент2 27 2 3" xfId="52518"/>
    <cellStyle name="20% — акцент2 27 2 3" xfId="52519"/>
    <cellStyle name="20% - Акцент2 27 3" xfId="23586"/>
    <cellStyle name="20% — акцент2 27 3" xfId="23587"/>
    <cellStyle name="20% - Акцент2 27 4" xfId="42874"/>
    <cellStyle name="20% — акцент2 27 4" xfId="42875"/>
    <cellStyle name="20% — акцент2 270" xfId="4279"/>
    <cellStyle name="20% — акцент2 270 2" xfId="13944"/>
    <cellStyle name="20% — акцент2 270 2 2" xfId="33232"/>
    <cellStyle name="20% — акцент2 270 2 3" xfId="52520"/>
    <cellStyle name="20% — акцент2 270 3" xfId="23588"/>
    <cellStyle name="20% — акцент2 270 4" xfId="42876"/>
    <cellStyle name="20% — акцент2 271" xfId="4280"/>
    <cellStyle name="20% — акцент2 271 2" xfId="13945"/>
    <cellStyle name="20% — акцент2 271 2 2" xfId="33233"/>
    <cellStyle name="20% — акцент2 271 2 3" xfId="52521"/>
    <cellStyle name="20% — акцент2 271 3" xfId="23589"/>
    <cellStyle name="20% — акцент2 271 4" xfId="42877"/>
    <cellStyle name="20% — акцент2 272" xfId="4281"/>
    <cellStyle name="20% — акцент2 272 2" xfId="13946"/>
    <cellStyle name="20% — акцент2 272 2 2" xfId="33234"/>
    <cellStyle name="20% — акцент2 272 2 3" xfId="52522"/>
    <cellStyle name="20% — акцент2 272 3" xfId="23590"/>
    <cellStyle name="20% — акцент2 272 4" xfId="42878"/>
    <cellStyle name="20% — акцент2 273" xfId="4282"/>
    <cellStyle name="20% — акцент2 273 2" xfId="13947"/>
    <cellStyle name="20% — акцент2 273 2 2" xfId="33235"/>
    <cellStyle name="20% — акцент2 273 2 3" xfId="52523"/>
    <cellStyle name="20% — акцент2 273 3" xfId="23591"/>
    <cellStyle name="20% — акцент2 273 4" xfId="42879"/>
    <cellStyle name="20% — акцент2 274" xfId="4283"/>
    <cellStyle name="20% — акцент2 274 2" xfId="13948"/>
    <cellStyle name="20% — акцент2 274 2 2" xfId="33236"/>
    <cellStyle name="20% — акцент2 274 2 3" xfId="52524"/>
    <cellStyle name="20% — акцент2 274 3" xfId="23592"/>
    <cellStyle name="20% — акцент2 274 4" xfId="42880"/>
    <cellStyle name="20% — акцент2 275" xfId="4284"/>
    <cellStyle name="20% — акцент2 275 2" xfId="13949"/>
    <cellStyle name="20% — акцент2 275 2 2" xfId="33237"/>
    <cellStyle name="20% — акцент2 275 2 3" xfId="52525"/>
    <cellStyle name="20% — акцент2 275 3" xfId="23593"/>
    <cellStyle name="20% — акцент2 275 4" xfId="42881"/>
    <cellStyle name="20% — акцент2 276" xfId="4285"/>
    <cellStyle name="20% — акцент2 276 2" xfId="13950"/>
    <cellStyle name="20% — акцент2 276 2 2" xfId="33238"/>
    <cellStyle name="20% — акцент2 276 2 3" xfId="52526"/>
    <cellStyle name="20% — акцент2 276 3" xfId="23594"/>
    <cellStyle name="20% — акцент2 276 4" xfId="42882"/>
    <cellStyle name="20% — акцент2 277" xfId="4286"/>
    <cellStyle name="20% — акцент2 277 2" xfId="13951"/>
    <cellStyle name="20% — акцент2 277 2 2" xfId="33239"/>
    <cellStyle name="20% — акцент2 277 2 3" xfId="52527"/>
    <cellStyle name="20% — акцент2 277 3" xfId="23595"/>
    <cellStyle name="20% — акцент2 277 4" xfId="42883"/>
    <cellStyle name="20% — акцент2 278" xfId="4287"/>
    <cellStyle name="20% — акцент2 278 2" xfId="13952"/>
    <cellStyle name="20% — акцент2 278 2 2" xfId="33240"/>
    <cellStyle name="20% — акцент2 278 2 3" xfId="52528"/>
    <cellStyle name="20% — акцент2 278 3" xfId="23596"/>
    <cellStyle name="20% — акцент2 278 4" xfId="42884"/>
    <cellStyle name="20% — акцент2 279" xfId="4288"/>
    <cellStyle name="20% — акцент2 279 2" xfId="13953"/>
    <cellStyle name="20% — акцент2 279 2 2" xfId="33241"/>
    <cellStyle name="20% — акцент2 279 2 3" xfId="52529"/>
    <cellStyle name="20% — акцент2 279 3" xfId="23597"/>
    <cellStyle name="20% — акцент2 279 4" xfId="42885"/>
    <cellStyle name="20% - Акцент2 28" xfId="4289"/>
    <cellStyle name="20% — акцент2 28" xfId="4290"/>
    <cellStyle name="20% - Акцент2 28 2" xfId="13954"/>
    <cellStyle name="20% — акцент2 28 2" xfId="13955"/>
    <cellStyle name="20% - Акцент2 28 2 2" xfId="33242"/>
    <cellStyle name="20% — акцент2 28 2 2" xfId="33243"/>
    <cellStyle name="20% - Акцент2 28 2 3" xfId="52530"/>
    <cellStyle name="20% — акцент2 28 2 3" xfId="52531"/>
    <cellStyle name="20% - Акцент2 28 3" xfId="23598"/>
    <cellStyle name="20% — акцент2 28 3" xfId="23599"/>
    <cellStyle name="20% - Акцент2 28 4" xfId="42886"/>
    <cellStyle name="20% — акцент2 28 4" xfId="42887"/>
    <cellStyle name="20% — акцент2 280" xfId="4291"/>
    <cellStyle name="20% — акцент2 280 2" xfId="13956"/>
    <cellStyle name="20% — акцент2 280 2 2" xfId="33244"/>
    <cellStyle name="20% — акцент2 280 2 3" xfId="52532"/>
    <cellStyle name="20% — акцент2 280 3" xfId="23600"/>
    <cellStyle name="20% — акцент2 280 4" xfId="42888"/>
    <cellStyle name="20% — акцент2 281" xfId="4292"/>
    <cellStyle name="20% — акцент2 281 2" xfId="13957"/>
    <cellStyle name="20% — акцент2 281 2 2" xfId="33245"/>
    <cellStyle name="20% — акцент2 281 2 3" xfId="52533"/>
    <cellStyle name="20% — акцент2 281 3" xfId="23601"/>
    <cellStyle name="20% — акцент2 281 4" xfId="42889"/>
    <cellStyle name="20% — акцент2 282" xfId="4293"/>
    <cellStyle name="20% — акцент2 282 2" xfId="13958"/>
    <cellStyle name="20% — акцент2 282 2 2" xfId="33246"/>
    <cellStyle name="20% — акцент2 282 2 3" xfId="52534"/>
    <cellStyle name="20% — акцент2 282 3" xfId="23602"/>
    <cellStyle name="20% — акцент2 282 4" xfId="42890"/>
    <cellStyle name="20% — акцент2 283" xfId="4294"/>
    <cellStyle name="20% — акцент2 283 2" xfId="13959"/>
    <cellStyle name="20% — акцент2 283 2 2" xfId="33247"/>
    <cellStyle name="20% — акцент2 283 2 3" xfId="52535"/>
    <cellStyle name="20% — акцент2 283 3" xfId="23603"/>
    <cellStyle name="20% — акцент2 283 4" xfId="42891"/>
    <cellStyle name="20% — акцент2 284" xfId="4295"/>
    <cellStyle name="20% — акцент2 284 2" xfId="13960"/>
    <cellStyle name="20% — акцент2 284 2 2" xfId="33248"/>
    <cellStyle name="20% — акцент2 284 2 3" xfId="52536"/>
    <cellStyle name="20% — акцент2 284 3" xfId="23604"/>
    <cellStyle name="20% — акцент2 284 4" xfId="42892"/>
    <cellStyle name="20% — акцент2 285" xfId="4296"/>
    <cellStyle name="20% — акцент2 285 2" xfId="13961"/>
    <cellStyle name="20% — акцент2 285 2 2" xfId="33249"/>
    <cellStyle name="20% — акцент2 285 2 3" xfId="52537"/>
    <cellStyle name="20% — акцент2 285 3" xfId="23605"/>
    <cellStyle name="20% — акцент2 285 4" xfId="42893"/>
    <cellStyle name="20% — акцент2 286" xfId="4297"/>
    <cellStyle name="20% — акцент2 286 2" xfId="13962"/>
    <cellStyle name="20% — акцент2 286 2 2" xfId="33250"/>
    <cellStyle name="20% — акцент2 286 2 3" xfId="52538"/>
    <cellStyle name="20% — акцент2 286 3" xfId="23606"/>
    <cellStyle name="20% — акцент2 286 4" xfId="42894"/>
    <cellStyle name="20% — акцент2 287" xfId="4298"/>
    <cellStyle name="20% — акцент2 287 2" xfId="13963"/>
    <cellStyle name="20% — акцент2 287 2 2" xfId="33251"/>
    <cellStyle name="20% — акцент2 287 2 3" xfId="52539"/>
    <cellStyle name="20% — акцент2 287 3" xfId="23607"/>
    <cellStyle name="20% — акцент2 287 4" xfId="42895"/>
    <cellStyle name="20% — акцент2 288" xfId="4299"/>
    <cellStyle name="20% — акцент2 288 2" xfId="13964"/>
    <cellStyle name="20% — акцент2 288 2 2" xfId="33252"/>
    <cellStyle name="20% — акцент2 288 2 3" xfId="52540"/>
    <cellStyle name="20% — акцент2 288 3" xfId="23608"/>
    <cellStyle name="20% — акцент2 288 4" xfId="42896"/>
    <cellStyle name="20% — акцент2 289" xfId="4300"/>
    <cellStyle name="20% — акцент2 289 2" xfId="13965"/>
    <cellStyle name="20% — акцент2 289 2 2" xfId="33253"/>
    <cellStyle name="20% — акцент2 289 2 3" xfId="52541"/>
    <cellStyle name="20% — акцент2 289 3" xfId="23609"/>
    <cellStyle name="20% — акцент2 289 4" xfId="42897"/>
    <cellStyle name="20% - Акцент2 29" xfId="4301"/>
    <cellStyle name="20% — акцент2 29" xfId="4302"/>
    <cellStyle name="20% - Акцент2 29 2" xfId="13966"/>
    <cellStyle name="20% — акцент2 29 2" xfId="13967"/>
    <cellStyle name="20% - Акцент2 29 2 2" xfId="33254"/>
    <cellStyle name="20% — акцент2 29 2 2" xfId="33255"/>
    <cellStyle name="20% - Акцент2 29 2 3" xfId="52542"/>
    <cellStyle name="20% — акцент2 29 2 3" xfId="52543"/>
    <cellStyle name="20% - Акцент2 29 3" xfId="23610"/>
    <cellStyle name="20% — акцент2 29 3" xfId="23611"/>
    <cellStyle name="20% - Акцент2 29 4" xfId="42898"/>
    <cellStyle name="20% — акцент2 29 4" xfId="42899"/>
    <cellStyle name="20% — акцент2 290" xfId="4303"/>
    <cellStyle name="20% — акцент2 290 2" xfId="13968"/>
    <cellStyle name="20% — акцент2 290 2 2" xfId="33256"/>
    <cellStyle name="20% — акцент2 290 2 3" xfId="52544"/>
    <cellStyle name="20% — акцент2 290 3" xfId="23612"/>
    <cellStyle name="20% — акцент2 290 4" xfId="42900"/>
    <cellStyle name="20% — акцент2 291" xfId="4304"/>
    <cellStyle name="20% — акцент2 291 2" xfId="13969"/>
    <cellStyle name="20% — акцент2 291 2 2" xfId="33257"/>
    <cellStyle name="20% — акцент2 291 2 3" xfId="52545"/>
    <cellStyle name="20% — акцент2 291 3" xfId="23613"/>
    <cellStyle name="20% — акцент2 291 4" xfId="42901"/>
    <cellStyle name="20% — акцент2 292" xfId="4305"/>
    <cellStyle name="20% — акцент2 292 2" xfId="13970"/>
    <cellStyle name="20% — акцент2 292 2 2" xfId="33258"/>
    <cellStyle name="20% — акцент2 292 2 3" xfId="52546"/>
    <cellStyle name="20% — акцент2 292 3" xfId="23614"/>
    <cellStyle name="20% — акцент2 292 4" xfId="42902"/>
    <cellStyle name="20% — акцент2 293" xfId="4306"/>
    <cellStyle name="20% — акцент2 293 2" xfId="13971"/>
    <cellStyle name="20% — акцент2 293 2 2" xfId="33259"/>
    <cellStyle name="20% — акцент2 293 2 3" xfId="52547"/>
    <cellStyle name="20% — акцент2 293 3" xfId="23615"/>
    <cellStyle name="20% — акцент2 293 4" xfId="42903"/>
    <cellStyle name="20% — акцент2 294" xfId="4307"/>
    <cellStyle name="20% — акцент2 294 2" xfId="13972"/>
    <cellStyle name="20% — акцент2 294 2 2" xfId="33260"/>
    <cellStyle name="20% — акцент2 294 2 3" xfId="52548"/>
    <cellStyle name="20% — акцент2 294 3" xfId="23616"/>
    <cellStyle name="20% — акцент2 294 4" xfId="42904"/>
    <cellStyle name="20% — акцент2 295" xfId="4308"/>
    <cellStyle name="20% — акцент2 295 2" xfId="13973"/>
    <cellStyle name="20% — акцент2 295 2 2" xfId="33261"/>
    <cellStyle name="20% — акцент2 295 2 3" xfId="52549"/>
    <cellStyle name="20% — акцент2 295 3" xfId="23617"/>
    <cellStyle name="20% — акцент2 295 4" xfId="42905"/>
    <cellStyle name="20% — акцент2 296" xfId="4309"/>
    <cellStyle name="20% — акцент2 296 2" xfId="13974"/>
    <cellStyle name="20% — акцент2 296 2 2" xfId="33262"/>
    <cellStyle name="20% — акцент2 296 2 3" xfId="52550"/>
    <cellStyle name="20% — акцент2 296 3" xfId="23618"/>
    <cellStyle name="20% — акцент2 296 4" xfId="42906"/>
    <cellStyle name="20% — акцент2 297" xfId="4310"/>
    <cellStyle name="20% — акцент2 297 2" xfId="13975"/>
    <cellStyle name="20% — акцент2 297 2 2" xfId="33263"/>
    <cellStyle name="20% — акцент2 297 2 3" xfId="52551"/>
    <cellStyle name="20% — акцент2 297 3" xfId="23619"/>
    <cellStyle name="20% — акцент2 297 4" xfId="42907"/>
    <cellStyle name="20% — акцент2 298" xfId="4311"/>
    <cellStyle name="20% — акцент2 298 2" xfId="13976"/>
    <cellStyle name="20% — акцент2 298 2 2" xfId="33264"/>
    <cellStyle name="20% — акцент2 298 2 3" xfId="52552"/>
    <cellStyle name="20% — акцент2 298 3" xfId="23620"/>
    <cellStyle name="20% — акцент2 298 4" xfId="42908"/>
    <cellStyle name="20% — акцент2 299" xfId="4312"/>
    <cellStyle name="20% — акцент2 299 2" xfId="13977"/>
    <cellStyle name="20% — акцент2 299 2 2" xfId="33265"/>
    <cellStyle name="20% — акцент2 299 2 3" xfId="52553"/>
    <cellStyle name="20% — акцент2 299 3" xfId="23621"/>
    <cellStyle name="20% — акцент2 299 4" xfId="42909"/>
    <cellStyle name="20% - Акцент2 3" xfId="2305"/>
    <cellStyle name="20% — акцент2 3" xfId="3240"/>
    <cellStyle name="20% - Акцент2 3 2" xfId="2306"/>
    <cellStyle name="20% — акцент2 3 2" xfId="4313"/>
    <cellStyle name="20% — акцент2 3 2 2" xfId="13978"/>
    <cellStyle name="20% — акцент2 3 2 2 2" xfId="33266"/>
    <cellStyle name="20% — акцент2 3 2 2 3" xfId="52554"/>
    <cellStyle name="20% — акцент2 3 2 3" xfId="23622"/>
    <cellStyle name="20% — акцент2 3 2 4" xfId="42910"/>
    <cellStyle name="20% — акцент2 3 3" xfId="12837"/>
    <cellStyle name="20% — акцент2 3 3 2" xfId="22485"/>
    <cellStyle name="20% — акцент2 3 3 2 2" xfId="41773"/>
    <cellStyle name="20% — акцент2 3 3 2 3" xfId="61061"/>
    <cellStyle name="20% — акцент2 3 3 3" xfId="32129"/>
    <cellStyle name="20% — акцент2 3 3 4" xfId="51417"/>
    <cellStyle name="20% - Акцент2 3_Жамоат иши 7 та йўналиш)" xfId="2307"/>
    <cellStyle name="20% - Акцент2 30" xfId="4314"/>
    <cellStyle name="20% — акцент2 30" xfId="4315"/>
    <cellStyle name="20% - Акцент2 30 2" xfId="13979"/>
    <cellStyle name="20% — акцент2 30 2" xfId="13980"/>
    <cellStyle name="20% - Акцент2 30 2 2" xfId="33267"/>
    <cellStyle name="20% — акцент2 30 2 2" xfId="33268"/>
    <cellStyle name="20% - Акцент2 30 2 3" xfId="52555"/>
    <cellStyle name="20% — акцент2 30 2 3" xfId="52556"/>
    <cellStyle name="20% - Акцент2 30 3" xfId="23623"/>
    <cellStyle name="20% — акцент2 30 3" xfId="23624"/>
    <cellStyle name="20% - Акцент2 30 4" xfId="42911"/>
    <cellStyle name="20% — акцент2 30 4" xfId="42912"/>
    <cellStyle name="20% — акцент2 300" xfId="4316"/>
    <cellStyle name="20% — акцент2 300 2" xfId="13981"/>
    <cellStyle name="20% — акцент2 300 2 2" xfId="33269"/>
    <cellStyle name="20% — акцент2 300 2 3" xfId="52557"/>
    <cellStyle name="20% — акцент2 300 3" xfId="23625"/>
    <cellStyle name="20% — акцент2 300 4" xfId="42913"/>
    <cellStyle name="20% — акцент2 301" xfId="4317"/>
    <cellStyle name="20% — акцент2 301 2" xfId="13982"/>
    <cellStyle name="20% — акцент2 301 2 2" xfId="33270"/>
    <cellStyle name="20% — акцент2 301 2 3" xfId="52558"/>
    <cellStyle name="20% — акцент2 301 3" xfId="23626"/>
    <cellStyle name="20% — акцент2 301 4" xfId="42914"/>
    <cellStyle name="20% — акцент2 302" xfId="4318"/>
    <cellStyle name="20% — акцент2 302 2" xfId="13983"/>
    <cellStyle name="20% — акцент2 302 2 2" xfId="33271"/>
    <cellStyle name="20% — акцент2 302 2 3" xfId="52559"/>
    <cellStyle name="20% — акцент2 302 3" xfId="23627"/>
    <cellStyle name="20% — акцент2 302 4" xfId="42915"/>
    <cellStyle name="20% — акцент2 303" xfId="4319"/>
    <cellStyle name="20% — акцент2 303 2" xfId="13984"/>
    <cellStyle name="20% — акцент2 303 2 2" xfId="33272"/>
    <cellStyle name="20% — акцент2 303 2 3" xfId="52560"/>
    <cellStyle name="20% — акцент2 303 3" xfId="23628"/>
    <cellStyle name="20% — акцент2 303 4" xfId="42916"/>
    <cellStyle name="20% — акцент2 304" xfId="4320"/>
    <cellStyle name="20% — акцент2 304 2" xfId="13985"/>
    <cellStyle name="20% — акцент2 304 2 2" xfId="33273"/>
    <cellStyle name="20% — акцент2 304 2 3" xfId="52561"/>
    <cellStyle name="20% — акцент2 304 3" xfId="23629"/>
    <cellStyle name="20% — акцент2 304 4" xfId="42917"/>
    <cellStyle name="20% — акцент2 305" xfId="4321"/>
    <cellStyle name="20% — акцент2 305 2" xfId="13986"/>
    <cellStyle name="20% — акцент2 305 2 2" xfId="33274"/>
    <cellStyle name="20% — акцент2 305 2 3" xfId="52562"/>
    <cellStyle name="20% — акцент2 305 3" xfId="23630"/>
    <cellStyle name="20% — акцент2 305 4" xfId="42918"/>
    <cellStyle name="20% — акцент2 306" xfId="4322"/>
    <cellStyle name="20% — акцент2 306 2" xfId="13987"/>
    <cellStyle name="20% — акцент2 306 2 2" xfId="33275"/>
    <cellStyle name="20% — акцент2 306 2 3" xfId="52563"/>
    <cellStyle name="20% — акцент2 306 3" xfId="23631"/>
    <cellStyle name="20% — акцент2 306 4" xfId="42919"/>
    <cellStyle name="20% — акцент2 307" xfId="4323"/>
    <cellStyle name="20% — акцент2 307 2" xfId="13988"/>
    <cellStyle name="20% — акцент2 307 2 2" xfId="33276"/>
    <cellStyle name="20% — акцент2 307 2 3" xfId="52564"/>
    <cellStyle name="20% — акцент2 307 3" xfId="23632"/>
    <cellStyle name="20% — акцент2 307 4" xfId="42920"/>
    <cellStyle name="20% — акцент2 308" xfId="4324"/>
    <cellStyle name="20% — акцент2 308 2" xfId="13989"/>
    <cellStyle name="20% — акцент2 308 2 2" xfId="33277"/>
    <cellStyle name="20% — акцент2 308 2 3" xfId="52565"/>
    <cellStyle name="20% — акцент2 308 3" xfId="23633"/>
    <cellStyle name="20% — акцент2 308 4" xfId="42921"/>
    <cellStyle name="20% — акцент2 309" xfId="4325"/>
    <cellStyle name="20% — акцент2 309 2" xfId="13990"/>
    <cellStyle name="20% — акцент2 309 2 2" xfId="33278"/>
    <cellStyle name="20% — акцент2 309 2 3" xfId="52566"/>
    <cellStyle name="20% — акцент2 309 3" xfId="23634"/>
    <cellStyle name="20% — акцент2 309 4" xfId="42922"/>
    <cellStyle name="20% - Акцент2 31" xfId="4326"/>
    <cellStyle name="20% — акцент2 31" xfId="4327"/>
    <cellStyle name="20% - Акцент2 31 2" xfId="13991"/>
    <cellStyle name="20% — акцент2 31 2" xfId="13992"/>
    <cellStyle name="20% - Акцент2 31 2 2" xfId="33279"/>
    <cellStyle name="20% — акцент2 31 2 2" xfId="33280"/>
    <cellStyle name="20% - Акцент2 31 2 3" xfId="52567"/>
    <cellStyle name="20% — акцент2 31 2 3" xfId="52568"/>
    <cellStyle name="20% - Акцент2 31 3" xfId="23635"/>
    <cellStyle name="20% — акцент2 31 3" xfId="23636"/>
    <cellStyle name="20% - Акцент2 31 4" xfId="42923"/>
    <cellStyle name="20% — акцент2 31 4" xfId="42924"/>
    <cellStyle name="20% — акцент2 310" xfId="4328"/>
    <cellStyle name="20% — акцент2 310 2" xfId="13993"/>
    <cellStyle name="20% — акцент2 310 2 2" xfId="33281"/>
    <cellStyle name="20% — акцент2 310 2 3" xfId="52569"/>
    <cellStyle name="20% — акцент2 310 3" xfId="23637"/>
    <cellStyle name="20% — акцент2 310 4" xfId="42925"/>
    <cellStyle name="20% — акцент2 311" xfId="4329"/>
    <cellStyle name="20% — акцент2 311 2" xfId="13994"/>
    <cellStyle name="20% — акцент2 311 2 2" xfId="33282"/>
    <cellStyle name="20% — акцент2 311 2 3" xfId="52570"/>
    <cellStyle name="20% — акцент2 311 3" xfId="23638"/>
    <cellStyle name="20% — акцент2 311 4" xfId="42926"/>
    <cellStyle name="20% — акцент2 312" xfId="4330"/>
    <cellStyle name="20% — акцент2 312 2" xfId="13995"/>
    <cellStyle name="20% — акцент2 312 2 2" xfId="33283"/>
    <cellStyle name="20% — акцент2 312 2 3" xfId="52571"/>
    <cellStyle name="20% — акцент2 312 3" xfId="23639"/>
    <cellStyle name="20% — акцент2 312 4" xfId="42927"/>
    <cellStyle name="20% — акцент2 313" xfId="4331"/>
    <cellStyle name="20% — акцент2 313 2" xfId="13996"/>
    <cellStyle name="20% — акцент2 313 2 2" xfId="33284"/>
    <cellStyle name="20% — акцент2 313 2 3" xfId="52572"/>
    <cellStyle name="20% — акцент2 313 3" xfId="23640"/>
    <cellStyle name="20% — акцент2 313 4" xfId="42928"/>
    <cellStyle name="20% — акцент2 314" xfId="4332"/>
    <cellStyle name="20% — акцент2 314 2" xfId="13997"/>
    <cellStyle name="20% — акцент2 314 2 2" xfId="33285"/>
    <cellStyle name="20% — акцент2 314 2 3" xfId="52573"/>
    <cellStyle name="20% — акцент2 314 3" xfId="23641"/>
    <cellStyle name="20% — акцент2 314 4" xfId="42929"/>
    <cellStyle name="20% — акцент2 315" xfId="4333"/>
    <cellStyle name="20% — акцент2 315 2" xfId="13998"/>
    <cellStyle name="20% — акцент2 315 2 2" xfId="33286"/>
    <cellStyle name="20% — акцент2 315 2 3" xfId="52574"/>
    <cellStyle name="20% — акцент2 315 3" xfId="23642"/>
    <cellStyle name="20% — акцент2 315 4" xfId="42930"/>
    <cellStyle name="20% — акцент2 316" xfId="4334"/>
    <cellStyle name="20% — акцент2 316 2" xfId="13999"/>
    <cellStyle name="20% — акцент2 316 2 2" xfId="33287"/>
    <cellStyle name="20% — акцент2 316 2 3" xfId="52575"/>
    <cellStyle name="20% — акцент2 316 3" xfId="23643"/>
    <cellStyle name="20% — акцент2 316 4" xfId="42931"/>
    <cellStyle name="20% — акцент2 317" xfId="4335"/>
    <cellStyle name="20% — акцент2 317 2" xfId="14000"/>
    <cellStyle name="20% — акцент2 317 2 2" xfId="33288"/>
    <cellStyle name="20% — акцент2 317 2 3" xfId="52576"/>
    <cellStyle name="20% — акцент2 317 3" xfId="23644"/>
    <cellStyle name="20% — акцент2 317 4" xfId="42932"/>
    <cellStyle name="20% — акцент2 318" xfId="4336"/>
    <cellStyle name="20% — акцент2 318 2" xfId="14001"/>
    <cellStyle name="20% — акцент2 318 2 2" xfId="33289"/>
    <cellStyle name="20% — акцент2 318 2 3" xfId="52577"/>
    <cellStyle name="20% — акцент2 318 3" xfId="23645"/>
    <cellStyle name="20% — акцент2 318 4" xfId="42933"/>
    <cellStyle name="20% — акцент2 319" xfId="4337"/>
    <cellStyle name="20% — акцент2 319 2" xfId="14002"/>
    <cellStyle name="20% — акцент2 319 2 2" xfId="33290"/>
    <cellStyle name="20% — акцент2 319 2 3" xfId="52578"/>
    <cellStyle name="20% — акцент2 319 3" xfId="23646"/>
    <cellStyle name="20% — акцент2 319 4" xfId="42934"/>
    <cellStyle name="20% - Акцент2 32" xfId="4338"/>
    <cellStyle name="20% — акцент2 32" xfId="4339"/>
    <cellStyle name="20% - Акцент2 32 2" xfId="14003"/>
    <cellStyle name="20% — акцент2 32 2" xfId="14004"/>
    <cellStyle name="20% - Акцент2 32 2 2" xfId="33291"/>
    <cellStyle name="20% — акцент2 32 2 2" xfId="33292"/>
    <cellStyle name="20% - Акцент2 32 2 3" xfId="52579"/>
    <cellStyle name="20% — акцент2 32 2 3" xfId="52580"/>
    <cellStyle name="20% - Акцент2 32 3" xfId="23647"/>
    <cellStyle name="20% — акцент2 32 3" xfId="23648"/>
    <cellStyle name="20% - Акцент2 32 4" xfId="42935"/>
    <cellStyle name="20% — акцент2 32 4" xfId="42936"/>
    <cellStyle name="20% — акцент2 320" xfId="4340"/>
    <cellStyle name="20% — акцент2 320 2" xfId="14005"/>
    <cellStyle name="20% — акцент2 320 2 2" xfId="33293"/>
    <cellStyle name="20% — акцент2 320 2 3" xfId="52581"/>
    <cellStyle name="20% — акцент2 320 3" xfId="23649"/>
    <cellStyle name="20% — акцент2 320 4" xfId="42937"/>
    <cellStyle name="20% — акцент2 321" xfId="4341"/>
    <cellStyle name="20% — акцент2 321 2" xfId="14006"/>
    <cellStyle name="20% — акцент2 321 2 2" xfId="33294"/>
    <cellStyle name="20% — акцент2 321 2 3" xfId="52582"/>
    <cellStyle name="20% — акцент2 321 3" xfId="23650"/>
    <cellStyle name="20% — акцент2 321 4" xfId="42938"/>
    <cellStyle name="20% — акцент2 322" xfId="4342"/>
    <cellStyle name="20% — акцент2 322 2" xfId="14007"/>
    <cellStyle name="20% — акцент2 322 2 2" xfId="33295"/>
    <cellStyle name="20% — акцент2 322 2 3" xfId="52583"/>
    <cellStyle name="20% — акцент2 322 3" xfId="23651"/>
    <cellStyle name="20% — акцент2 322 4" xfId="42939"/>
    <cellStyle name="20% — акцент2 323" xfId="4343"/>
    <cellStyle name="20% — акцент2 323 2" xfId="14008"/>
    <cellStyle name="20% — акцент2 323 2 2" xfId="33296"/>
    <cellStyle name="20% — акцент2 323 2 3" xfId="52584"/>
    <cellStyle name="20% — акцент2 323 3" xfId="23652"/>
    <cellStyle name="20% — акцент2 323 4" xfId="42940"/>
    <cellStyle name="20% — акцент2 324" xfId="4344"/>
    <cellStyle name="20% — акцент2 324 2" xfId="14009"/>
    <cellStyle name="20% — акцент2 324 2 2" xfId="33297"/>
    <cellStyle name="20% — акцент2 324 2 3" xfId="52585"/>
    <cellStyle name="20% — акцент2 324 3" xfId="23653"/>
    <cellStyle name="20% — акцент2 324 4" xfId="42941"/>
    <cellStyle name="20% — акцент2 325" xfId="4345"/>
    <cellStyle name="20% — акцент2 325 2" xfId="14010"/>
    <cellStyle name="20% — акцент2 325 2 2" xfId="33298"/>
    <cellStyle name="20% — акцент2 325 2 3" xfId="52586"/>
    <cellStyle name="20% — акцент2 325 3" xfId="23654"/>
    <cellStyle name="20% — акцент2 325 4" xfId="42942"/>
    <cellStyle name="20% — акцент2 326" xfId="4346"/>
    <cellStyle name="20% — акцент2 326 2" xfId="14011"/>
    <cellStyle name="20% — акцент2 326 2 2" xfId="33299"/>
    <cellStyle name="20% — акцент2 326 2 3" xfId="52587"/>
    <cellStyle name="20% — акцент2 326 3" xfId="23655"/>
    <cellStyle name="20% — акцент2 326 4" xfId="42943"/>
    <cellStyle name="20% — акцент2 327" xfId="4347"/>
    <cellStyle name="20% — акцент2 327 2" xfId="14012"/>
    <cellStyle name="20% — акцент2 327 2 2" xfId="33300"/>
    <cellStyle name="20% — акцент2 327 2 3" xfId="52588"/>
    <cellStyle name="20% — акцент2 327 3" xfId="23656"/>
    <cellStyle name="20% — акцент2 327 4" xfId="42944"/>
    <cellStyle name="20% — акцент2 328" xfId="4348"/>
    <cellStyle name="20% — акцент2 328 2" xfId="14013"/>
    <cellStyle name="20% — акцент2 328 2 2" xfId="33301"/>
    <cellStyle name="20% — акцент2 328 2 3" xfId="52589"/>
    <cellStyle name="20% — акцент2 328 3" xfId="23657"/>
    <cellStyle name="20% — акцент2 328 4" xfId="42945"/>
    <cellStyle name="20% — акцент2 329" xfId="4349"/>
    <cellStyle name="20% — акцент2 329 2" xfId="14014"/>
    <cellStyle name="20% — акцент2 329 2 2" xfId="33302"/>
    <cellStyle name="20% — акцент2 329 2 3" xfId="52590"/>
    <cellStyle name="20% — акцент2 329 3" xfId="23658"/>
    <cellStyle name="20% — акцент2 329 4" xfId="42946"/>
    <cellStyle name="20% - Акцент2 33" xfId="4350"/>
    <cellStyle name="20% — акцент2 33" xfId="4351"/>
    <cellStyle name="20% - Акцент2 33 2" xfId="14015"/>
    <cellStyle name="20% — акцент2 33 2" xfId="14016"/>
    <cellStyle name="20% - Акцент2 33 2 2" xfId="33303"/>
    <cellStyle name="20% — акцент2 33 2 2" xfId="33304"/>
    <cellStyle name="20% - Акцент2 33 2 3" xfId="52591"/>
    <cellStyle name="20% — акцент2 33 2 3" xfId="52592"/>
    <cellStyle name="20% - Акцент2 33 3" xfId="23659"/>
    <cellStyle name="20% — акцент2 33 3" xfId="23660"/>
    <cellStyle name="20% - Акцент2 33 4" xfId="42947"/>
    <cellStyle name="20% — акцент2 33 4" xfId="42948"/>
    <cellStyle name="20% — акцент2 330" xfId="4352"/>
    <cellStyle name="20% — акцент2 330 2" xfId="14017"/>
    <cellStyle name="20% — акцент2 330 2 2" xfId="33305"/>
    <cellStyle name="20% — акцент2 330 2 3" xfId="52593"/>
    <cellStyle name="20% — акцент2 330 3" xfId="23661"/>
    <cellStyle name="20% — акцент2 330 4" xfId="42949"/>
    <cellStyle name="20% — акцент2 331" xfId="4353"/>
    <cellStyle name="20% — акцент2 331 2" xfId="14018"/>
    <cellStyle name="20% — акцент2 331 2 2" xfId="33306"/>
    <cellStyle name="20% — акцент2 331 2 3" xfId="52594"/>
    <cellStyle name="20% — акцент2 331 3" xfId="23662"/>
    <cellStyle name="20% — акцент2 331 4" xfId="42950"/>
    <cellStyle name="20% — акцент2 332" xfId="4354"/>
    <cellStyle name="20% — акцент2 332 2" xfId="14019"/>
    <cellStyle name="20% — акцент2 332 2 2" xfId="33307"/>
    <cellStyle name="20% — акцент2 332 2 3" xfId="52595"/>
    <cellStyle name="20% — акцент2 332 3" xfId="23663"/>
    <cellStyle name="20% — акцент2 332 4" xfId="42951"/>
    <cellStyle name="20% — акцент2 333" xfId="4355"/>
    <cellStyle name="20% — акцент2 333 2" xfId="14020"/>
    <cellStyle name="20% — акцент2 333 2 2" xfId="33308"/>
    <cellStyle name="20% — акцент2 333 2 3" xfId="52596"/>
    <cellStyle name="20% — акцент2 333 3" xfId="23664"/>
    <cellStyle name="20% — акцент2 333 4" xfId="42952"/>
    <cellStyle name="20% — акцент2 334" xfId="4356"/>
    <cellStyle name="20% — акцент2 334 2" xfId="14021"/>
    <cellStyle name="20% — акцент2 334 2 2" xfId="33309"/>
    <cellStyle name="20% — акцент2 334 2 3" xfId="52597"/>
    <cellStyle name="20% — акцент2 334 3" xfId="23665"/>
    <cellStyle name="20% — акцент2 334 4" xfId="42953"/>
    <cellStyle name="20% — акцент2 335" xfId="4357"/>
    <cellStyle name="20% — акцент2 335 2" xfId="14022"/>
    <cellStyle name="20% — акцент2 335 2 2" xfId="33310"/>
    <cellStyle name="20% — акцент2 335 2 3" xfId="52598"/>
    <cellStyle name="20% — акцент2 335 3" xfId="23666"/>
    <cellStyle name="20% — акцент2 335 4" xfId="42954"/>
    <cellStyle name="20% — акцент2 336" xfId="4358"/>
    <cellStyle name="20% — акцент2 336 2" xfId="14023"/>
    <cellStyle name="20% — акцент2 336 2 2" xfId="33311"/>
    <cellStyle name="20% — акцент2 336 2 3" xfId="52599"/>
    <cellStyle name="20% — акцент2 336 3" xfId="23667"/>
    <cellStyle name="20% — акцент2 336 4" xfId="42955"/>
    <cellStyle name="20% — акцент2 337" xfId="4359"/>
    <cellStyle name="20% — акцент2 337 2" xfId="14024"/>
    <cellStyle name="20% — акцент2 337 2 2" xfId="33312"/>
    <cellStyle name="20% — акцент2 337 2 3" xfId="52600"/>
    <cellStyle name="20% — акцент2 337 3" xfId="23668"/>
    <cellStyle name="20% — акцент2 337 4" xfId="42956"/>
    <cellStyle name="20% — акцент2 338" xfId="4360"/>
    <cellStyle name="20% — акцент2 338 2" xfId="14025"/>
    <cellStyle name="20% — акцент2 338 2 2" xfId="33313"/>
    <cellStyle name="20% — акцент2 338 2 3" xfId="52601"/>
    <cellStyle name="20% — акцент2 338 3" xfId="23669"/>
    <cellStyle name="20% — акцент2 338 4" xfId="42957"/>
    <cellStyle name="20% — акцент2 339" xfId="4361"/>
    <cellStyle name="20% — акцент2 339 2" xfId="14026"/>
    <cellStyle name="20% — акцент2 339 2 2" xfId="33314"/>
    <cellStyle name="20% — акцент2 339 2 3" xfId="52602"/>
    <cellStyle name="20% — акцент2 339 3" xfId="23670"/>
    <cellStyle name="20% — акцент2 339 4" xfId="42958"/>
    <cellStyle name="20% - Акцент2 34" xfId="4362"/>
    <cellStyle name="20% — акцент2 34" xfId="4363"/>
    <cellStyle name="20% - Акцент2 34 2" xfId="14027"/>
    <cellStyle name="20% — акцент2 34 2" xfId="14028"/>
    <cellStyle name="20% - Акцент2 34 2 2" xfId="33315"/>
    <cellStyle name="20% — акцент2 34 2 2" xfId="33316"/>
    <cellStyle name="20% - Акцент2 34 2 3" xfId="52603"/>
    <cellStyle name="20% — акцент2 34 2 3" xfId="52604"/>
    <cellStyle name="20% - Акцент2 34 3" xfId="23671"/>
    <cellStyle name="20% — акцент2 34 3" xfId="23672"/>
    <cellStyle name="20% - Акцент2 34 4" xfId="42959"/>
    <cellStyle name="20% — акцент2 34 4" xfId="42960"/>
    <cellStyle name="20% — акцент2 340" xfId="4364"/>
    <cellStyle name="20% — акцент2 340 2" xfId="14029"/>
    <cellStyle name="20% — акцент2 340 2 2" xfId="33317"/>
    <cellStyle name="20% — акцент2 340 2 3" xfId="52605"/>
    <cellStyle name="20% — акцент2 340 3" xfId="23673"/>
    <cellStyle name="20% — акцент2 340 4" xfId="42961"/>
    <cellStyle name="20% — акцент2 341" xfId="4365"/>
    <cellStyle name="20% — акцент2 341 2" xfId="14030"/>
    <cellStyle name="20% — акцент2 341 2 2" xfId="33318"/>
    <cellStyle name="20% — акцент2 341 2 3" xfId="52606"/>
    <cellStyle name="20% — акцент2 341 3" xfId="23674"/>
    <cellStyle name="20% — акцент2 341 4" xfId="42962"/>
    <cellStyle name="20% — акцент2 342" xfId="4366"/>
    <cellStyle name="20% — акцент2 342 2" xfId="14031"/>
    <cellStyle name="20% — акцент2 342 2 2" xfId="33319"/>
    <cellStyle name="20% — акцент2 342 2 3" xfId="52607"/>
    <cellStyle name="20% — акцент2 342 3" xfId="23675"/>
    <cellStyle name="20% — акцент2 342 4" xfId="42963"/>
    <cellStyle name="20% — акцент2 343" xfId="4367"/>
    <cellStyle name="20% — акцент2 343 2" xfId="14032"/>
    <cellStyle name="20% — акцент2 343 2 2" xfId="33320"/>
    <cellStyle name="20% — акцент2 343 2 3" xfId="52608"/>
    <cellStyle name="20% — акцент2 343 3" xfId="23676"/>
    <cellStyle name="20% — акцент2 343 4" xfId="42964"/>
    <cellStyle name="20% — акцент2 344" xfId="4368"/>
    <cellStyle name="20% — акцент2 344 2" xfId="14033"/>
    <cellStyle name="20% — акцент2 344 2 2" xfId="33321"/>
    <cellStyle name="20% — акцент2 344 2 3" xfId="52609"/>
    <cellStyle name="20% — акцент2 344 3" xfId="23677"/>
    <cellStyle name="20% — акцент2 344 4" xfId="42965"/>
    <cellStyle name="20% — акцент2 345" xfId="4369"/>
    <cellStyle name="20% — акцент2 345 2" xfId="14034"/>
    <cellStyle name="20% — акцент2 345 2 2" xfId="33322"/>
    <cellStyle name="20% — акцент2 345 2 3" xfId="52610"/>
    <cellStyle name="20% — акцент2 345 3" xfId="23678"/>
    <cellStyle name="20% — акцент2 345 4" xfId="42966"/>
    <cellStyle name="20% — акцент2 346" xfId="4370"/>
    <cellStyle name="20% — акцент2 346 2" xfId="14035"/>
    <cellStyle name="20% — акцент2 346 2 2" xfId="33323"/>
    <cellStyle name="20% — акцент2 346 2 3" xfId="52611"/>
    <cellStyle name="20% — акцент2 346 3" xfId="23679"/>
    <cellStyle name="20% — акцент2 346 4" xfId="42967"/>
    <cellStyle name="20% — акцент2 347" xfId="4371"/>
    <cellStyle name="20% — акцент2 347 2" xfId="14036"/>
    <cellStyle name="20% — акцент2 347 2 2" xfId="33324"/>
    <cellStyle name="20% — акцент2 347 2 3" xfId="52612"/>
    <cellStyle name="20% — акцент2 347 3" xfId="23680"/>
    <cellStyle name="20% — акцент2 347 4" xfId="42968"/>
    <cellStyle name="20% — акцент2 348" xfId="4372"/>
    <cellStyle name="20% — акцент2 348 2" xfId="14037"/>
    <cellStyle name="20% — акцент2 348 2 2" xfId="33325"/>
    <cellStyle name="20% — акцент2 348 2 3" xfId="52613"/>
    <cellStyle name="20% — акцент2 348 3" xfId="23681"/>
    <cellStyle name="20% — акцент2 348 4" xfId="42969"/>
    <cellStyle name="20% — акцент2 349" xfId="4373"/>
    <cellStyle name="20% — акцент2 349 2" xfId="14038"/>
    <cellStyle name="20% — акцент2 349 2 2" xfId="33326"/>
    <cellStyle name="20% — акцент2 349 2 3" xfId="52614"/>
    <cellStyle name="20% — акцент2 349 3" xfId="23682"/>
    <cellStyle name="20% — акцент2 349 4" xfId="42970"/>
    <cellStyle name="20% - Акцент2 35" xfId="4374"/>
    <cellStyle name="20% — акцент2 35" xfId="4375"/>
    <cellStyle name="20% - Акцент2 35 2" xfId="14039"/>
    <cellStyle name="20% — акцент2 35 2" xfId="14040"/>
    <cellStyle name="20% - Акцент2 35 2 2" xfId="33327"/>
    <cellStyle name="20% — акцент2 35 2 2" xfId="33328"/>
    <cellStyle name="20% - Акцент2 35 2 3" xfId="52615"/>
    <cellStyle name="20% — акцент2 35 2 3" xfId="52616"/>
    <cellStyle name="20% - Акцент2 35 3" xfId="23683"/>
    <cellStyle name="20% — акцент2 35 3" xfId="23684"/>
    <cellStyle name="20% - Акцент2 35 4" xfId="42971"/>
    <cellStyle name="20% — акцент2 35 4" xfId="42972"/>
    <cellStyle name="20% — акцент2 350" xfId="4376"/>
    <cellStyle name="20% — акцент2 350 2" xfId="14041"/>
    <cellStyle name="20% — акцент2 350 2 2" xfId="33329"/>
    <cellStyle name="20% — акцент2 350 2 3" xfId="52617"/>
    <cellStyle name="20% — акцент2 350 3" xfId="23685"/>
    <cellStyle name="20% — акцент2 350 4" xfId="42973"/>
    <cellStyle name="20% — акцент2 351" xfId="4377"/>
    <cellStyle name="20% — акцент2 351 2" xfId="14042"/>
    <cellStyle name="20% — акцент2 351 2 2" xfId="33330"/>
    <cellStyle name="20% — акцент2 351 2 3" xfId="52618"/>
    <cellStyle name="20% — акцент2 351 3" xfId="23686"/>
    <cellStyle name="20% — акцент2 351 4" xfId="42974"/>
    <cellStyle name="20% — акцент2 352" xfId="4378"/>
    <cellStyle name="20% — акцент2 352 2" xfId="14043"/>
    <cellStyle name="20% — акцент2 352 2 2" xfId="33331"/>
    <cellStyle name="20% — акцент2 352 2 3" xfId="52619"/>
    <cellStyle name="20% — акцент2 352 3" xfId="23687"/>
    <cellStyle name="20% — акцент2 352 4" xfId="42975"/>
    <cellStyle name="20% — акцент2 353" xfId="4379"/>
    <cellStyle name="20% — акцент2 353 2" xfId="14044"/>
    <cellStyle name="20% — акцент2 353 2 2" xfId="33332"/>
    <cellStyle name="20% — акцент2 353 2 3" xfId="52620"/>
    <cellStyle name="20% — акцент2 353 3" xfId="23688"/>
    <cellStyle name="20% — акцент2 353 4" xfId="42976"/>
    <cellStyle name="20% — акцент2 354" xfId="4380"/>
    <cellStyle name="20% — акцент2 354 2" xfId="14045"/>
    <cellStyle name="20% — акцент2 354 2 2" xfId="33333"/>
    <cellStyle name="20% — акцент2 354 2 3" xfId="52621"/>
    <cellStyle name="20% — акцент2 354 3" xfId="23689"/>
    <cellStyle name="20% — акцент2 354 4" xfId="42977"/>
    <cellStyle name="20% — акцент2 355" xfId="4381"/>
    <cellStyle name="20% — акцент2 355 2" xfId="14046"/>
    <cellStyle name="20% — акцент2 355 2 2" xfId="33334"/>
    <cellStyle name="20% — акцент2 355 2 3" xfId="52622"/>
    <cellStyle name="20% — акцент2 355 3" xfId="23690"/>
    <cellStyle name="20% — акцент2 355 4" xfId="42978"/>
    <cellStyle name="20% — акцент2 356" xfId="4382"/>
    <cellStyle name="20% — акцент2 356 2" xfId="14047"/>
    <cellStyle name="20% — акцент2 356 2 2" xfId="33335"/>
    <cellStyle name="20% — акцент2 356 2 3" xfId="52623"/>
    <cellStyle name="20% — акцент2 356 3" xfId="23691"/>
    <cellStyle name="20% — акцент2 356 4" xfId="42979"/>
    <cellStyle name="20% — акцент2 357" xfId="4383"/>
    <cellStyle name="20% — акцент2 357 2" xfId="14048"/>
    <cellStyle name="20% — акцент2 357 2 2" xfId="33336"/>
    <cellStyle name="20% — акцент2 357 2 3" xfId="52624"/>
    <cellStyle name="20% — акцент2 357 3" xfId="23692"/>
    <cellStyle name="20% — акцент2 357 4" xfId="42980"/>
    <cellStyle name="20% — акцент2 358" xfId="4384"/>
    <cellStyle name="20% — акцент2 358 2" xfId="14049"/>
    <cellStyle name="20% — акцент2 358 2 2" xfId="33337"/>
    <cellStyle name="20% — акцент2 358 2 3" xfId="52625"/>
    <cellStyle name="20% — акцент2 358 3" xfId="23693"/>
    <cellStyle name="20% — акцент2 358 4" xfId="42981"/>
    <cellStyle name="20% — акцент2 359" xfId="4385"/>
    <cellStyle name="20% — акцент2 359 2" xfId="14050"/>
    <cellStyle name="20% — акцент2 359 2 2" xfId="33338"/>
    <cellStyle name="20% — акцент2 359 2 3" xfId="52626"/>
    <cellStyle name="20% — акцент2 359 3" xfId="23694"/>
    <cellStyle name="20% — акцент2 359 4" xfId="42982"/>
    <cellStyle name="20% - Акцент2 36" xfId="4386"/>
    <cellStyle name="20% — акцент2 36" xfId="4387"/>
    <cellStyle name="20% - Акцент2 36 2" xfId="14051"/>
    <cellStyle name="20% — акцент2 36 2" xfId="14052"/>
    <cellStyle name="20% - Акцент2 36 2 2" xfId="33339"/>
    <cellStyle name="20% — акцент2 36 2 2" xfId="33340"/>
    <cellStyle name="20% - Акцент2 36 2 3" xfId="52627"/>
    <cellStyle name="20% — акцент2 36 2 3" xfId="52628"/>
    <cellStyle name="20% - Акцент2 36 3" xfId="23695"/>
    <cellStyle name="20% — акцент2 36 3" xfId="23696"/>
    <cellStyle name="20% - Акцент2 36 4" xfId="42983"/>
    <cellStyle name="20% — акцент2 36 4" xfId="42984"/>
    <cellStyle name="20% — акцент2 360" xfId="4388"/>
    <cellStyle name="20% — акцент2 360 2" xfId="14053"/>
    <cellStyle name="20% — акцент2 360 2 2" xfId="33341"/>
    <cellStyle name="20% — акцент2 360 2 3" xfId="52629"/>
    <cellStyle name="20% — акцент2 360 3" xfId="23697"/>
    <cellStyle name="20% — акцент2 360 4" xfId="42985"/>
    <cellStyle name="20% — акцент2 361" xfId="4389"/>
    <cellStyle name="20% — акцент2 361 2" xfId="14054"/>
    <cellStyle name="20% — акцент2 361 2 2" xfId="33342"/>
    <cellStyle name="20% — акцент2 361 2 3" xfId="52630"/>
    <cellStyle name="20% — акцент2 361 3" xfId="23698"/>
    <cellStyle name="20% — акцент2 361 4" xfId="42986"/>
    <cellStyle name="20% — акцент2 362" xfId="4390"/>
    <cellStyle name="20% — акцент2 362 2" xfId="14055"/>
    <cellStyle name="20% — акцент2 362 2 2" xfId="33343"/>
    <cellStyle name="20% — акцент2 362 2 3" xfId="52631"/>
    <cellStyle name="20% — акцент2 362 3" xfId="23699"/>
    <cellStyle name="20% — акцент2 362 4" xfId="42987"/>
    <cellStyle name="20% — акцент2 363" xfId="4391"/>
    <cellStyle name="20% — акцент2 363 2" xfId="14056"/>
    <cellStyle name="20% — акцент2 363 2 2" xfId="33344"/>
    <cellStyle name="20% — акцент2 363 2 3" xfId="52632"/>
    <cellStyle name="20% — акцент2 363 3" xfId="23700"/>
    <cellStyle name="20% — акцент2 363 4" xfId="42988"/>
    <cellStyle name="20% — акцент2 364" xfId="4392"/>
    <cellStyle name="20% — акцент2 364 2" xfId="14057"/>
    <cellStyle name="20% — акцент2 364 2 2" xfId="33345"/>
    <cellStyle name="20% — акцент2 364 2 3" xfId="52633"/>
    <cellStyle name="20% — акцент2 364 3" xfId="23701"/>
    <cellStyle name="20% — акцент2 364 4" xfId="42989"/>
    <cellStyle name="20% — акцент2 365" xfId="4393"/>
    <cellStyle name="20% — акцент2 365 2" xfId="14058"/>
    <cellStyle name="20% — акцент2 365 2 2" xfId="33346"/>
    <cellStyle name="20% — акцент2 365 2 3" xfId="52634"/>
    <cellStyle name="20% — акцент2 365 3" xfId="23702"/>
    <cellStyle name="20% — акцент2 365 4" xfId="42990"/>
    <cellStyle name="20% — акцент2 366" xfId="4394"/>
    <cellStyle name="20% — акцент2 366 2" xfId="14059"/>
    <cellStyle name="20% — акцент2 366 2 2" xfId="33347"/>
    <cellStyle name="20% — акцент2 366 2 3" xfId="52635"/>
    <cellStyle name="20% — акцент2 366 3" xfId="23703"/>
    <cellStyle name="20% — акцент2 366 4" xfId="42991"/>
    <cellStyle name="20% — акцент2 367" xfId="4395"/>
    <cellStyle name="20% — акцент2 367 2" xfId="14060"/>
    <cellStyle name="20% — акцент2 367 2 2" xfId="33348"/>
    <cellStyle name="20% — акцент2 367 2 3" xfId="52636"/>
    <cellStyle name="20% — акцент2 367 3" xfId="23704"/>
    <cellStyle name="20% — акцент2 367 4" xfId="42992"/>
    <cellStyle name="20% — акцент2 368" xfId="4396"/>
    <cellStyle name="20% — акцент2 368 2" xfId="14061"/>
    <cellStyle name="20% — акцент2 368 2 2" xfId="33349"/>
    <cellStyle name="20% — акцент2 368 2 3" xfId="52637"/>
    <cellStyle name="20% — акцент2 368 3" xfId="23705"/>
    <cellStyle name="20% — акцент2 368 4" xfId="42993"/>
    <cellStyle name="20% — акцент2 369" xfId="4397"/>
    <cellStyle name="20% — акцент2 369 2" xfId="14062"/>
    <cellStyle name="20% — акцент2 369 2 2" xfId="33350"/>
    <cellStyle name="20% — акцент2 369 2 3" xfId="52638"/>
    <cellStyle name="20% — акцент2 369 3" xfId="23706"/>
    <cellStyle name="20% — акцент2 369 4" xfId="42994"/>
    <cellStyle name="20% - Акцент2 37" xfId="4398"/>
    <cellStyle name="20% — акцент2 37" xfId="4399"/>
    <cellStyle name="20% - Акцент2 37 2" xfId="14063"/>
    <cellStyle name="20% — акцент2 37 2" xfId="14064"/>
    <cellStyle name="20% - Акцент2 37 2 2" xfId="33351"/>
    <cellStyle name="20% — акцент2 37 2 2" xfId="33352"/>
    <cellStyle name="20% - Акцент2 37 2 3" xfId="52639"/>
    <cellStyle name="20% — акцент2 37 2 3" xfId="52640"/>
    <cellStyle name="20% - Акцент2 37 3" xfId="23707"/>
    <cellStyle name="20% — акцент2 37 3" xfId="23708"/>
    <cellStyle name="20% - Акцент2 37 4" xfId="42995"/>
    <cellStyle name="20% — акцент2 37 4" xfId="42996"/>
    <cellStyle name="20% — акцент2 370" xfId="4400"/>
    <cellStyle name="20% — акцент2 370 2" xfId="14065"/>
    <cellStyle name="20% — акцент2 370 2 2" xfId="33353"/>
    <cellStyle name="20% — акцент2 370 2 3" xfId="52641"/>
    <cellStyle name="20% — акцент2 370 3" xfId="23709"/>
    <cellStyle name="20% — акцент2 370 4" xfId="42997"/>
    <cellStyle name="20% — акцент2 371" xfId="4401"/>
    <cellStyle name="20% — акцент2 371 2" xfId="14066"/>
    <cellStyle name="20% — акцент2 371 2 2" xfId="33354"/>
    <cellStyle name="20% — акцент2 371 2 3" xfId="52642"/>
    <cellStyle name="20% — акцент2 371 3" xfId="23710"/>
    <cellStyle name="20% — акцент2 371 4" xfId="42998"/>
    <cellStyle name="20% — акцент2 372" xfId="4402"/>
    <cellStyle name="20% — акцент2 372 2" xfId="14067"/>
    <cellStyle name="20% — акцент2 372 2 2" xfId="33355"/>
    <cellStyle name="20% — акцент2 372 2 3" xfId="52643"/>
    <cellStyle name="20% — акцент2 372 3" xfId="23711"/>
    <cellStyle name="20% — акцент2 372 4" xfId="42999"/>
    <cellStyle name="20% — акцент2 373" xfId="4403"/>
    <cellStyle name="20% — акцент2 373 2" xfId="14068"/>
    <cellStyle name="20% — акцент2 373 2 2" xfId="33356"/>
    <cellStyle name="20% — акцент2 373 2 3" xfId="52644"/>
    <cellStyle name="20% — акцент2 373 3" xfId="23712"/>
    <cellStyle name="20% — акцент2 373 4" xfId="43000"/>
    <cellStyle name="20% — акцент2 374" xfId="4404"/>
    <cellStyle name="20% — акцент2 374 2" xfId="14069"/>
    <cellStyle name="20% — акцент2 374 2 2" xfId="33357"/>
    <cellStyle name="20% — акцент2 374 2 3" xfId="52645"/>
    <cellStyle name="20% — акцент2 374 3" xfId="23713"/>
    <cellStyle name="20% — акцент2 374 4" xfId="43001"/>
    <cellStyle name="20% — акцент2 375" xfId="4405"/>
    <cellStyle name="20% — акцент2 375 2" xfId="14070"/>
    <cellStyle name="20% — акцент2 375 2 2" xfId="33358"/>
    <cellStyle name="20% — акцент2 375 2 3" xfId="52646"/>
    <cellStyle name="20% — акцент2 375 3" xfId="23714"/>
    <cellStyle name="20% — акцент2 375 4" xfId="43002"/>
    <cellStyle name="20% — акцент2 376" xfId="4406"/>
    <cellStyle name="20% — акцент2 376 2" xfId="14071"/>
    <cellStyle name="20% — акцент2 376 2 2" xfId="33359"/>
    <cellStyle name="20% — акцент2 376 2 3" xfId="52647"/>
    <cellStyle name="20% — акцент2 376 3" xfId="23715"/>
    <cellStyle name="20% — акцент2 376 4" xfId="43003"/>
    <cellStyle name="20% — акцент2 377" xfId="4407"/>
    <cellStyle name="20% — акцент2 377 2" xfId="14072"/>
    <cellStyle name="20% — акцент2 377 2 2" xfId="33360"/>
    <cellStyle name="20% — акцент2 377 2 3" xfId="52648"/>
    <cellStyle name="20% — акцент2 377 3" xfId="23716"/>
    <cellStyle name="20% — акцент2 377 4" xfId="43004"/>
    <cellStyle name="20% — акцент2 378" xfId="4408"/>
    <cellStyle name="20% — акцент2 378 2" xfId="14073"/>
    <cellStyle name="20% — акцент2 378 2 2" xfId="33361"/>
    <cellStyle name="20% — акцент2 378 2 3" xfId="52649"/>
    <cellStyle name="20% — акцент2 378 3" xfId="23717"/>
    <cellStyle name="20% — акцент2 378 4" xfId="43005"/>
    <cellStyle name="20% — акцент2 379" xfId="4409"/>
    <cellStyle name="20% — акцент2 379 2" xfId="14074"/>
    <cellStyle name="20% — акцент2 379 2 2" xfId="33362"/>
    <cellStyle name="20% — акцент2 379 2 3" xfId="52650"/>
    <cellStyle name="20% — акцент2 379 3" xfId="23718"/>
    <cellStyle name="20% — акцент2 379 4" xfId="43006"/>
    <cellStyle name="20% - Акцент2 38" xfId="4410"/>
    <cellStyle name="20% — акцент2 38" xfId="4411"/>
    <cellStyle name="20% - Акцент2 38 2" xfId="14075"/>
    <cellStyle name="20% — акцент2 38 2" xfId="14076"/>
    <cellStyle name="20% - Акцент2 38 2 2" xfId="33363"/>
    <cellStyle name="20% — акцент2 38 2 2" xfId="33364"/>
    <cellStyle name="20% - Акцент2 38 2 3" xfId="52651"/>
    <cellStyle name="20% — акцент2 38 2 3" xfId="52652"/>
    <cellStyle name="20% - Акцент2 38 3" xfId="23719"/>
    <cellStyle name="20% — акцент2 38 3" xfId="23720"/>
    <cellStyle name="20% - Акцент2 38 4" xfId="43007"/>
    <cellStyle name="20% — акцент2 38 4" xfId="43008"/>
    <cellStyle name="20% — акцент2 380" xfId="4412"/>
    <cellStyle name="20% — акцент2 380 2" xfId="14077"/>
    <cellStyle name="20% — акцент2 380 2 2" xfId="33365"/>
    <cellStyle name="20% — акцент2 380 2 3" xfId="52653"/>
    <cellStyle name="20% — акцент2 380 3" xfId="23721"/>
    <cellStyle name="20% — акцент2 380 4" xfId="43009"/>
    <cellStyle name="20% — акцент2 381" xfId="4413"/>
    <cellStyle name="20% — акцент2 381 2" xfId="14078"/>
    <cellStyle name="20% — акцент2 381 2 2" xfId="33366"/>
    <cellStyle name="20% — акцент2 381 2 3" xfId="52654"/>
    <cellStyle name="20% — акцент2 381 3" xfId="23722"/>
    <cellStyle name="20% — акцент2 381 4" xfId="43010"/>
    <cellStyle name="20% — акцент2 382" xfId="4414"/>
    <cellStyle name="20% — акцент2 382 2" xfId="14079"/>
    <cellStyle name="20% — акцент2 382 2 2" xfId="33367"/>
    <cellStyle name="20% — акцент2 382 2 3" xfId="52655"/>
    <cellStyle name="20% — акцент2 382 3" xfId="23723"/>
    <cellStyle name="20% — акцент2 382 4" xfId="43011"/>
    <cellStyle name="20% — акцент2 383" xfId="4415"/>
    <cellStyle name="20% — акцент2 383 2" xfId="14080"/>
    <cellStyle name="20% — акцент2 383 2 2" xfId="33368"/>
    <cellStyle name="20% — акцент2 383 2 3" xfId="52656"/>
    <cellStyle name="20% — акцент2 383 3" xfId="23724"/>
    <cellStyle name="20% — акцент2 383 4" xfId="43012"/>
    <cellStyle name="20% — акцент2 384" xfId="4416"/>
    <cellStyle name="20% — акцент2 384 2" xfId="14081"/>
    <cellStyle name="20% — акцент2 384 2 2" xfId="33369"/>
    <cellStyle name="20% — акцент2 384 2 3" xfId="52657"/>
    <cellStyle name="20% — акцент2 384 3" xfId="23725"/>
    <cellStyle name="20% — акцент2 384 4" xfId="43013"/>
    <cellStyle name="20% — акцент2 385" xfId="4417"/>
    <cellStyle name="20% — акцент2 385 2" xfId="14082"/>
    <cellStyle name="20% — акцент2 385 2 2" xfId="33370"/>
    <cellStyle name="20% — акцент2 385 2 3" xfId="52658"/>
    <cellStyle name="20% — акцент2 385 3" xfId="23726"/>
    <cellStyle name="20% — акцент2 385 4" xfId="43014"/>
    <cellStyle name="20% — акцент2 386" xfId="4418"/>
    <cellStyle name="20% — акцент2 386 2" xfId="14083"/>
    <cellStyle name="20% — акцент2 386 2 2" xfId="33371"/>
    <cellStyle name="20% — акцент2 386 2 3" xfId="52659"/>
    <cellStyle name="20% — акцент2 386 3" xfId="23727"/>
    <cellStyle name="20% — акцент2 386 4" xfId="43015"/>
    <cellStyle name="20% — акцент2 387" xfId="4419"/>
    <cellStyle name="20% — акцент2 387 2" xfId="14084"/>
    <cellStyle name="20% — акцент2 387 2 2" xfId="33372"/>
    <cellStyle name="20% — акцент2 387 2 3" xfId="52660"/>
    <cellStyle name="20% — акцент2 387 3" xfId="23728"/>
    <cellStyle name="20% — акцент2 387 4" xfId="43016"/>
    <cellStyle name="20% — акцент2 388" xfId="4420"/>
    <cellStyle name="20% — акцент2 388 2" xfId="14085"/>
    <cellStyle name="20% — акцент2 388 2 2" xfId="33373"/>
    <cellStyle name="20% — акцент2 388 2 3" xfId="52661"/>
    <cellStyle name="20% — акцент2 388 3" xfId="23729"/>
    <cellStyle name="20% — акцент2 388 4" xfId="43017"/>
    <cellStyle name="20% — акцент2 389" xfId="4421"/>
    <cellStyle name="20% — акцент2 389 2" xfId="14086"/>
    <cellStyle name="20% — акцент2 389 2 2" xfId="33374"/>
    <cellStyle name="20% — акцент2 389 2 3" xfId="52662"/>
    <cellStyle name="20% — акцент2 389 3" xfId="23730"/>
    <cellStyle name="20% — акцент2 389 4" xfId="43018"/>
    <cellStyle name="20% - Акцент2 39" xfId="4422"/>
    <cellStyle name="20% — акцент2 39" xfId="4423"/>
    <cellStyle name="20% - Акцент2 39 2" xfId="14087"/>
    <cellStyle name="20% — акцент2 39 2" xfId="14088"/>
    <cellStyle name="20% - Акцент2 39 2 2" xfId="33375"/>
    <cellStyle name="20% — акцент2 39 2 2" xfId="33376"/>
    <cellStyle name="20% - Акцент2 39 2 3" xfId="52663"/>
    <cellStyle name="20% — акцент2 39 2 3" xfId="52664"/>
    <cellStyle name="20% - Акцент2 39 3" xfId="23731"/>
    <cellStyle name="20% — акцент2 39 3" xfId="23732"/>
    <cellStyle name="20% - Акцент2 39 4" xfId="43019"/>
    <cellStyle name="20% — акцент2 39 4" xfId="43020"/>
    <cellStyle name="20% — акцент2 390" xfId="4424"/>
    <cellStyle name="20% — акцент2 390 2" xfId="14089"/>
    <cellStyle name="20% — акцент2 390 2 2" xfId="33377"/>
    <cellStyle name="20% — акцент2 390 2 3" xfId="52665"/>
    <cellStyle name="20% — акцент2 390 3" xfId="23733"/>
    <cellStyle name="20% — акцент2 390 4" xfId="43021"/>
    <cellStyle name="20% — акцент2 391" xfId="4425"/>
    <cellStyle name="20% — акцент2 391 2" xfId="14090"/>
    <cellStyle name="20% — акцент2 391 2 2" xfId="33378"/>
    <cellStyle name="20% — акцент2 391 2 3" xfId="52666"/>
    <cellStyle name="20% — акцент2 391 3" xfId="23734"/>
    <cellStyle name="20% — акцент2 391 4" xfId="43022"/>
    <cellStyle name="20% — акцент2 392" xfId="4426"/>
    <cellStyle name="20% — акцент2 392 2" xfId="14091"/>
    <cellStyle name="20% — акцент2 392 2 2" xfId="33379"/>
    <cellStyle name="20% — акцент2 392 2 3" xfId="52667"/>
    <cellStyle name="20% — акцент2 392 3" xfId="23735"/>
    <cellStyle name="20% — акцент2 392 4" xfId="43023"/>
    <cellStyle name="20% — акцент2 393" xfId="4427"/>
    <cellStyle name="20% — акцент2 393 2" xfId="14092"/>
    <cellStyle name="20% — акцент2 393 2 2" xfId="33380"/>
    <cellStyle name="20% — акцент2 393 2 3" xfId="52668"/>
    <cellStyle name="20% — акцент2 393 3" xfId="23736"/>
    <cellStyle name="20% — акцент2 393 4" xfId="43024"/>
    <cellStyle name="20% — акцент2 394" xfId="4428"/>
    <cellStyle name="20% — акцент2 394 2" xfId="14093"/>
    <cellStyle name="20% — акцент2 394 2 2" xfId="33381"/>
    <cellStyle name="20% — акцент2 394 2 3" xfId="52669"/>
    <cellStyle name="20% — акцент2 394 3" xfId="23737"/>
    <cellStyle name="20% — акцент2 394 4" xfId="43025"/>
    <cellStyle name="20% — акцент2 395" xfId="4429"/>
    <cellStyle name="20% — акцент2 395 2" xfId="14094"/>
    <cellStyle name="20% — акцент2 395 2 2" xfId="33382"/>
    <cellStyle name="20% — акцент2 395 2 3" xfId="52670"/>
    <cellStyle name="20% — акцент2 395 3" xfId="23738"/>
    <cellStyle name="20% — акцент2 395 4" xfId="43026"/>
    <cellStyle name="20% — акцент2 396" xfId="4430"/>
    <cellStyle name="20% — акцент2 396 2" xfId="14095"/>
    <cellStyle name="20% — акцент2 396 2 2" xfId="33383"/>
    <cellStyle name="20% — акцент2 396 2 3" xfId="52671"/>
    <cellStyle name="20% — акцент2 396 3" xfId="23739"/>
    <cellStyle name="20% — акцент2 396 4" xfId="43027"/>
    <cellStyle name="20% — акцент2 397" xfId="4431"/>
    <cellStyle name="20% — акцент2 397 2" xfId="14096"/>
    <cellStyle name="20% — акцент2 397 2 2" xfId="33384"/>
    <cellStyle name="20% — акцент2 397 2 3" xfId="52672"/>
    <cellStyle name="20% — акцент2 397 3" xfId="23740"/>
    <cellStyle name="20% — акцент2 397 4" xfId="43028"/>
    <cellStyle name="20% — акцент2 398" xfId="4432"/>
    <cellStyle name="20% — акцент2 398 2" xfId="14097"/>
    <cellStyle name="20% — акцент2 398 2 2" xfId="33385"/>
    <cellStyle name="20% — акцент2 398 2 3" xfId="52673"/>
    <cellStyle name="20% — акцент2 398 3" xfId="23741"/>
    <cellStyle name="20% — акцент2 398 4" xfId="43029"/>
    <cellStyle name="20% — акцент2 399" xfId="4433"/>
    <cellStyle name="20% — акцент2 399 2" xfId="14098"/>
    <cellStyle name="20% — акцент2 399 2 2" xfId="33386"/>
    <cellStyle name="20% — акцент2 399 2 3" xfId="52674"/>
    <cellStyle name="20% — акцент2 399 3" xfId="23742"/>
    <cellStyle name="20% — акцент2 399 4" xfId="43030"/>
    <cellStyle name="20% - Акцент2 4" xfId="2308"/>
    <cellStyle name="20% — акцент2 4" xfId="4434"/>
    <cellStyle name="20% - Акцент2 4 2" xfId="2309"/>
    <cellStyle name="20% — акцент2 4 2" xfId="14099"/>
    <cellStyle name="20% - Акцент2 4 2 2" xfId="12931"/>
    <cellStyle name="20% — акцент2 4 2 2" xfId="33387"/>
    <cellStyle name="20% - Акцент2 4 2 2 2" xfId="32219"/>
    <cellStyle name="20% - Акцент2 4 2 2 3" xfId="51507"/>
    <cellStyle name="20% - Акцент2 4 2 3" xfId="22575"/>
    <cellStyle name="20% — акцент2 4 2 3" xfId="52675"/>
    <cellStyle name="20% - Акцент2 4 2 4" xfId="41863"/>
    <cellStyle name="20% - Акцент2 4 3" xfId="3271"/>
    <cellStyle name="20% — акцент2 4 3" xfId="23743"/>
    <cellStyle name="20% - Акцент2 4 3 2" xfId="12970"/>
    <cellStyle name="20% - Акцент2 4 3 2 2" xfId="32258"/>
    <cellStyle name="20% - Акцент2 4 3 2 3" xfId="51546"/>
    <cellStyle name="20% - Акцент2 4 3 3" xfId="22614"/>
    <cellStyle name="20% - Акцент2 4 3 4" xfId="41902"/>
    <cellStyle name="20% - Акцент2 4 4" xfId="3263"/>
    <cellStyle name="20% — акцент2 4 4" xfId="43031"/>
    <cellStyle name="20% - Акцент2 4 4 2" xfId="12962"/>
    <cellStyle name="20% - Акцент2 4 4 2 2" xfId="32250"/>
    <cellStyle name="20% - Акцент2 4 4 2 3" xfId="51538"/>
    <cellStyle name="20% - Акцент2 4 4 3" xfId="22606"/>
    <cellStyle name="20% - Акцент2 4 4 4" xfId="41894"/>
    <cellStyle name="20% - Акцент2 4 5" xfId="12881"/>
    <cellStyle name="20% - Акцент2 4 5 2" xfId="22528"/>
    <cellStyle name="20% - Акцент2 4 5 2 2" xfId="41816"/>
    <cellStyle name="20% - Акцент2 4 5 2 3" xfId="61104"/>
    <cellStyle name="20% - Акцент2 4 5 3" xfId="32172"/>
    <cellStyle name="20% - Акцент2 4 5 4" xfId="51460"/>
    <cellStyle name="20% - Акцент2 4 6" xfId="12874"/>
    <cellStyle name="20% - Акцент2 4 6 2" xfId="22521"/>
    <cellStyle name="20% - Акцент2 4 6 2 2" xfId="41809"/>
    <cellStyle name="20% - Акцент2 4 6 2 3" xfId="61097"/>
    <cellStyle name="20% - Акцент2 4 6 3" xfId="32165"/>
    <cellStyle name="20% - Акцент2 4 6 4" xfId="51453"/>
    <cellStyle name="20% - Акцент2 4 7" xfId="12877"/>
    <cellStyle name="20% - Акцент2 4 7 2" xfId="22524"/>
    <cellStyle name="20% - Акцент2 4 7 2 2" xfId="41812"/>
    <cellStyle name="20% - Акцент2 4 7 2 3" xfId="61100"/>
    <cellStyle name="20% - Акцент2 4 7 3" xfId="32168"/>
    <cellStyle name="20% - Акцент2 4 7 4" xfId="51456"/>
    <cellStyle name="20% - Акцент2 40" xfId="4435"/>
    <cellStyle name="20% — акцент2 40" xfId="4436"/>
    <cellStyle name="20% - Акцент2 40 2" xfId="14100"/>
    <cellStyle name="20% — акцент2 40 2" xfId="14101"/>
    <cellStyle name="20% - Акцент2 40 2 2" xfId="33388"/>
    <cellStyle name="20% — акцент2 40 2 2" xfId="33389"/>
    <cellStyle name="20% - Акцент2 40 2 3" xfId="52676"/>
    <cellStyle name="20% — акцент2 40 2 3" xfId="52677"/>
    <cellStyle name="20% - Акцент2 40 3" xfId="23744"/>
    <cellStyle name="20% — акцент2 40 3" xfId="23745"/>
    <cellStyle name="20% - Акцент2 40 4" xfId="43032"/>
    <cellStyle name="20% — акцент2 40 4" xfId="43033"/>
    <cellStyle name="20% — акцент2 400" xfId="4437"/>
    <cellStyle name="20% — акцент2 400 2" xfId="14102"/>
    <cellStyle name="20% — акцент2 400 2 2" xfId="33390"/>
    <cellStyle name="20% — акцент2 400 2 3" xfId="52678"/>
    <cellStyle name="20% — акцент2 400 3" xfId="23746"/>
    <cellStyle name="20% — акцент2 400 4" xfId="43034"/>
    <cellStyle name="20% — акцент2 401" xfId="4438"/>
    <cellStyle name="20% — акцент2 401 2" xfId="14103"/>
    <cellStyle name="20% — акцент2 401 2 2" xfId="33391"/>
    <cellStyle name="20% — акцент2 401 2 3" xfId="52679"/>
    <cellStyle name="20% — акцент2 401 3" xfId="23747"/>
    <cellStyle name="20% — акцент2 401 4" xfId="43035"/>
    <cellStyle name="20% — акцент2 402" xfId="4439"/>
    <cellStyle name="20% — акцент2 402 2" xfId="14104"/>
    <cellStyle name="20% — акцент2 402 2 2" xfId="33392"/>
    <cellStyle name="20% — акцент2 402 2 3" xfId="52680"/>
    <cellStyle name="20% — акцент2 402 3" xfId="23748"/>
    <cellStyle name="20% — акцент2 402 4" xfId="43036"/>
    <cellStyle name="20% — акцент2 403" xfId="4440"/>
    <cellStyle name="20% — акцент2 403 2" xfId="14105"/>
    <cellStyle name="20% — акцент2 403 2 2" xfId="33393"/>
    <cellStyle name="20% — акцент2 403 2 3" xfId="52681"/>
    <cellStyle name="20% — акцент2 403 3" xfId="23749"/>
    <cellStyle name="20% — акцент2 403 4" xfId="43037"/>
    <cellStyle name="20% — акцент2 404" xfId="4441"/>
    <cellStyle name="20% — акцент2 404 2" xfId="14106"/>
    <cellStyle name="20% — акцент2 404 2 2" xfId="33394"/>
    <cellStyle name="20% — акцент2 404 2 3" xfId="52682"/>
    <cellStyle name="20% — акцент2 404 3" xfId="23750"/>
    <cellStyle name="20% — акцент2 404 4" xfId="43038"/>
    <cellStyle name="20% — акцент2 405" xfId="4442"/>
    <cellStyle name="20% — акцент2 405 2" xfId="14107"/>
    <cellStyle name="20% — акцент2 405 2 2" xfId="33395"/>
    <cellStyle name="20% — акцент2 405 2 3" xfId="52683"/>
    <cellStyle name="20% — акцент2 405 3" xfId="23751"/>
    <cellStyle name="20% — акцент2 405 4" xfId="43039"/>
    <cellStyle name="20% — акцент2 406" xfId="4443"/>
    <cellStyle name="20% — акцент2 406 2" xfId="14108"/>
    <cellStyle name="20% — акцент2 406 2 2" xfId="33396"/>
    <cellStyle name="20% — акцент2 406 2 3" xfId="52684"/>
    <cellStyle name="20% — акцент2 406 3" xfId="23752"/>
    <cellStyle name="20% — акцент2 406 4" xfId="43040"/>
    <cellStyle name="20% — акцент2 407" xfId="4444"/>
    <cellStyle name="20% — акцент2 407 2" xfId="14109"/>
    <cellStyle name="20% — акцент2 407 2 2" xfId="33397"/>
    <cellStyle name="20% — акцент2 407 2 3" xfId="52685"/>
    <cellStyle name="20% — акцент2 407 3" xfId="23753"/>
    <cellStyle name="20% — акцент2 407 4" xfId="43041"/>
    <cellStyle name="20% — акцент2 408" xfId="4445"/>
    <cellStyle name="20% — акцент2 408 2" xfId="14110"/>
    <cellStyle name="20% — акцент2 408 2 2" xfId="33398"/>
    <cellStyle name="20% — акцент2 408 2 3" xfId="52686"/>
    <cellStyle name="20% — акцент2 408 3" xfId="23754"/>
    <cellStyle name="20% — акцент2 408 4" xfId="43042"/>
    <cellStyle name="20% — акцент2 409" xfId="4446"/>
    <cellStyle name="20% — акцент2 409 2" xfId="14111"/>
    <cellStyle name="20% — акцент2 409 2 2" xfId="33399"/>
    <cellStyle name="20% — акцент2 409 2 3" xfId="52687"/>
    <cellStyle name="20% — акцент2 409 3" xfId="23755"/>
    <cellStyle name="20% — акцент2 409 4" xfId="43043"/>
    <cellStyle name="20% - Акцент2 41" xfId="4447"/>
    <cellStyle name="20% — акцент2 41" xfId="4448"/>
    <cellStyle name="20% - Акцент2 41 2" xfId="14112"/>
    <cellStyle name="20% — акцент2 41 2" xfId="14113"/>
    <cellStyle name="20% - Акцент2 41 2 2" xfId="33400"/>
    <cellStyle name="20% — акцент2 41 2 2" xfId="33401"/>
    <cellStyle name="20% - Акцент2 41 2 3" xfId="52688"/>
    <cellStyle name="20% — акцент2 41 2 3" xfId="52689"/>
    <cellStyle name="20% - Акцент2 41 3" xfId="23756"/>
    <cellStyle name="20% — акцент2 41 3" xfId="23757"/>
    <cellStyle name="20% - Акцент2 41 4" xfId="43044"/>
    <cellStyle name="20% — акцент2 41 4" xfId="43045"/>
    <cellStyle name="20% — акцент2 410" xfId="4449"/>
    <cellStyle name="20% — акцент2 410 2" xfId="14114"/>
    <cellStyle name="20% — акцент2 410 2 2" xfId="33402"/>
    <cellStyle name="20% — акцент2 410 2 3" xfId="52690"/>
    <cellStyle name="20% — акцент2 410 3" xfId="23758"/>
    <cellStyle name="20% — акцент2 410 4" xfId="43046"/>
    <cellStyle name="20% — акцент2 411" xfId="4450"/>
    <cellStyle name="20% — акцент2 411 2" xfId="14115"/>
    <cellStyle name="20% — акцент2 411 2 2" xfId="33403"/>
    <cellStyle name="20% — акцент2 411 2 3" xfId="52691"/>
    <cellStyle name="20% — акцент2 411 3" xfId="23759"/>
    <cellStyle name="20% — акцент2 411 4" xfId="43047"/>
    <cellStyle name="20% — акцент2 412" xfId="4451"/>
    <cellStyle name="20% — акцент2 412 2" xfId="14116"/>
    <cellStyle name="20% — акцент2 412 2 2" xfId="33404"/>
    <cellStyle name="20% — акцент2 412 2 3" xfId="52692"/>
    <cellStyle name="20% — акцент2 412 3" xfId="23760"/>
    <cellStyle name="20% — акцент2 412 4" xfId="43048"/>
    <cellStyle name="20% — акцент2 413" xfId="4452"/>
    <cellStyle name="20% — акцент2 413 2" xfId="14117"/>
    <cellStyle name="20% — акцент2 413 2 2" xfId="33405"/>
    <cellStyle name="20% — акцент2 413 2 3" xfId="52693"/>
    <cellStyle name="20% — акцент2 413 3" xfId="23761"/>
    <cellStyle name="20% — акцент2 413 4" xfId="43049"/>
    <cellStyle name="20% — акцент2 414" xfId="4453"/>
    <cellStyle name="20% — акцент2 414 2" xfId="14118"/>
    <cellStyle name="20% — акцент2 414 2 2" xfId="33406"/>
    <cellStyle name="20% — акцент2 414 2 3" xfId="52694"/>
    <cellStyle name="20% — акцент2 414 3" xfId="23762"/>
    <cellStyle name="20% — акцент2 414 4" xfId="43050"/>
    <cellStyle name="20% — акцент2 415" xfId="4454"/>
    <cellStyle name="20% — акцент2 415 2" xfId="14119"/>
    <cellStyle name="20% — акцент2 415 2 2" xfId="33407"/>
    <cellStyle name="20% — акцент2 415 2 3" xfId="52695"/>
    <cellStyle name="20% — акцент2 415 3" xfId="23763"/>
    <cellStyle name="20% — акцент2 415 4" xfId="43051"/>
    <cellStyle name="20% — акцент2 416" xfId="4455"/>
    <cellStyle name="20% — акцент2 416 2" xfId="14120"/>
    <cellStyle name="20% — акцент2 416 2 2" xfId="33408"/>
    <cellStyle name="20% — акцент2 416 2 3" xfId="52696"/>
    <cellStyle name="20% — акцент2 416 3" xfId="23764"/>
    <cellStyle name="20% — акцент2 416 4" xfId="43052"/>
    <cellStyle name="20% — акцент2 417" xfId="4456"/>
    <cellStyle name="20% — акцент2 417 2" xfId="14121"/>
    <cellStyle name="20% — акцент2 417 2 2" xfId="33409"/>
    <cellStyle name="20% — акцент2 417 2 3" xfId="52697"/>
    <cellStyle name="20% — акцент2 417 3" xfId="23765"/>
    <cellStyle name="20% — акцент2 417 4" xfId="43053"/>
    <cellStyle name="20% — акцент2 418" xfId="4457"/>
    <cellStyle name="20% — акцент2 418 2" xfId="14122"/>
    <cellStyle name="20% — акцент2 418 2 2" xfId="33410"/>
    <cellStyle name="20% — акцент2 418 2 3" xfId="52698"/>
    <cellStyle name="20% — акцент2 418 3" xfId="23766"/>
    <cellStyle name="20% — акцент2 418 4" xfId="43054"/>
    <cellStyle name="20% — акцент2 419" xfId="4458"/>
    <cellStyle name="20% — акцент2 419 2" xfId="14123"/>
    <cellStyle name="20% — акцент2 419 2 2" xfId="33411"/>
    <cellStyle name="20% — акцент2 419 2 3" xfId="52699"/>
    <cellStyle name="20% — акцент2 419 3" xfId="23767"/>
    <cellStyle name="20% — акцент2 419 4" xfId="43055"/>
    <cellStyle name="20% - Акцент2 42" xfId="4459"/>
    <cellStyle name="20% — акцент2 42" xfId="4460"/>
    <cellStyle name="20% - Акцент2 42 2" xfId="14124"/>
    <cellStyle name="20% — акцент2 42 2" xfId="14125"/>
    <cellStyle name="20% - Акцент2 42 2 2" xfId="33412"/>
    <cellStyle name="20% — акцент2 42 2 2" xfId="33413"/>
    <cellStyle name="20% - Акцент2 42 2 3" xfId="52700"/>
    <cellStyle name="20% — акцент2 42 2 3" xfId="52701"/>
    <cellStyle name="20% - Акцент2 42 3" xfId="23768"/>
    <cellStyle name="20% — акцент2 42 3" xfId="23769"/>
    <cellStyle name="20% - Акцент2 42 4" xfId="43056"/>
    <cellStyle name="20% — акцент2 42 4" xfId="43057"/>
    <cellStyle name="20% — акцент2 420" xfId="4461"/>
    <cellStyle name="20% — акцент2 420 2" xfId="14126"/>
    <cellStyle name="20% — акцент2 420 2 2" xfId="33414"/>
    <cellStyle name="20% — акцент2 420 2 3" xfId="52702"/>
    <cellStyle name="20% — акцент2 420 3" xfId="23770"/>
    <cellStyle name="20% — акцент2 420 4" xfId="43058"/>
    <cellStyle name="20% — акцент2 421" xfId="4462"/>
    <cellStyle name="20% — акцент2 421 2" xfId="14127"/>
    <cellStyle name="20% — акцент2 421 2 2" xfId="33415"/>
    <cellStyle name="20% — акцент2 421 2 3" xfId="52703"/>
    <cellStyle name="20% — акцент2 421 3" xfId="23771"/>
    <cellStyle name="20% — акцент2 421 4" xfId="43059"/>
    <cellStyle name="20% — акцент2 422" xfId="4463"/>
    <cellStyle name="20% — акцент2 422 2" xfId="14128"/>
    <cellStyle name="20% — акцент2 422 2 2" xfId="33416"/>
    <cellStyle name="20% — акцент2 422 2 3" xfId="52704"/>
    <cellStyle name="20% — акцент2 422 3" xfId="23772"/>
    <cellStyle name="20% — акцент2 422 4" xfId="43060"/>
    <cellStyle name="20% — акцент2 423" xfId="4464"/>
    <cellStyle name="20% — акцент2 423 2" xfId="14129"/>
    <cellStyle name="20% — акцент2 423 2 2" xfId="33417"/>
    <cellStyle name="20% — акцент2 423 2 3" xfId="52705"/>
    <cellStyle name="20% — акцент2 423 3" xfId="23773"/>
    <cellStyle name="20% — акцент2 423 4" xfId="43061"/>
    <cellStyle name="20% — акцент2 424" xfId="4465"/>
    <cellStyle name="20% — акцент2 424 2" xfId="14130"/>
    <cellStyle name="20% — акцент2 424 2 2" xfId="33418"/>
    <cellStyle name="20% — акцент2 424 2 3" xfId="52706"/>
    <cellStyle name="20% — акцент2 424 3" xfId="23774"/>
    <cellStyle name="20% — акцент2 424 4" xfId="43062"/>
    <cellStyle name="20% — акцент2 425" xfId="4466"/>
    <cellStyle name="20% — акцент2 425 2" xfId="14131"/>
    <cellStyle name="20% — акцент2 425 2 2" xfId="33419"/>
    <cellStyle name="20% — акцент2 425 2 3" xfId="52707"/>
    <cellStyle name="20% — акцент2 425 3" xfId="23775"/>
    <cellStyle name="20% — акцент2 425 4" xfId="43063"/>
    <cellStyle name="20% — акцент2 426" xfId="4467"/>
    <cellStyle name="20% — акцент2 426 2" xfId="14132"/>
    <cellStyle name="20% — акцент2 426 2 2" xfId="33420"/>
    <cellStyle name="20% — акцент2 426 2 3" xfId="52708"/>
    <cellStyle name="20% — акцент2 426 3" xfId="23776"/>
    <cellStyle name="20% — акцент2 426 4" xfId="43064"/>
    <cellStyle name="20% — акцент2 427" xfId="4468"/>
    <cellStyle name="20% — акцент2 427 2" xfId="14133"/>
    <cellStyle name="20% — акцент2 427 2 2" xfId="33421"/>
    <cellStyle name="20% — акцент2 427 2 3" xfId="52709"/>
    <cellStyle name="20% — акцент2 427 3" xfId="23777"/>
    <cellStyle name="20% — акцент2 427 4" xfId="43065"/>
    <cellStyle name="20% — акцент2 428" xfId="4469"/>
    <cellStyle name="20% — акцент2 428 2" xfId="14134"/>
    <cellStyle name="20% — акцент2 428 2 2" xfId="33422"/>
    <cellStyle name="20% — акцент2 428 2 3" xfId="52710"/>
    <cellStyle name="20% — акцент2 428 3" xfId="23778"/>
    <cellStyle name="20% — акцент2 428 4" xfId="43066"/>
    <cellStyle name="20% — акцент2 429" xfId="4470"/>
    <cellStyle name="20% — акцент2 429 2" xfId="14135"/>
    <cellStyle name="20% — акцент2 429 2 2" xfId="33423"/>
    <cellStyle name="20% — акцент2 429 2 3" xfId="52711"/>
    <cellStyle name="20% — акцент2 429 3" xfId="23779"/>
    <cellStyle name="20% — акцент2 429 4" xfId="43067"/>
    <cellStyle name="20% - Акцент2 43" xfId="4471"/>
    <cellStyle name="20% — акцент2 43" xfId="4472"/>
    <cellStyle name="20% - Акцент2 43 2" xfId="14136"/>
    <cellStyle name="20% — акцент2 43 2" xfId="14137"/>
    <cellStyle name="20% - Акцент2 43 2 2" xfId="33424"/>
    <cellStyle name="20% — акцент2 43 2 2" xfId="33425"/>
    <cellStyle name="20% - Акцент2 43 2 3" xfId="52712"/>
    <cellStyle name="20% — акцент2 43 2 3" xfId="52713"/>
    <cellStyle name="20% - Акцент2 43 3" xfId="23780"/>
    <cellStyle name="20% — акцент2 43 3" xfId="23781"/>
    <cellStyle name="20% - Акцент2 43 4" xfId="43068"/>
    <cellStyle name="20% — акцент2 43 4" xfId="43069"/>
    <cellStyle name="20% — акцент2 430" xfId="4473"/>
    <cellStyle name="20% — акцент2 430 2" xfId="14138"/>
    <cellStyle name="20% — акцент2 430 2 2" xfId="33426"/>
    <cellStyle name="20% — акцент2 430 2 3" xfId="52714"/>
    <cellStyle name="20% — акцент2 430 3" xfId="23782"/>
    <cellStyle name="20% — акцент2 430 4" xfId="43070"/>
    <cellStyle name="20% — акцент2 431" xfId="4474"/>
    <cellStyle name="20% — акцент2 431 2" xfId="14139"/>
    <cellStyle name="20% — акцент2 431 2 2" xfId="33427"/>
    <cellStyle name="20% — акцент2 431 2 3" xfId="52715"/>
    <cellStyle name="20% — акцент2 431 3" xfId="23783"/>
    <cellStyle name="20% — акцент2 431 4" xfId="43071"/>
    <cellStyle name="20% — акцент2 432" xfId="4475"/>
    <cellStyle name="20% — акцент2 432 2" xfId="14140"/>
    <cellStyle name="20% — акцент2 432 2 2" xfId="33428"/>
    <cellStyle name="20% — акцент2 432 2 3" xfId="52716"/>
    <cellStyle name="20% — акцент2 432 3" xfId="23784"/>
    <cellStyle name="20% — акцент2 432 4" xfId="43072"/>
    <cellStyle name="20% — акцент2 433" xfId="4476"/>
    <cellStyle name="20% — акцент2 433 2" xfId="14141"/>
    <cellStyle name="20% — акцент2 433 2 2" xfId="33429"/>
    <cellStyle name="20% — акцент2 433 2 3" xfId="52717"/>
    <cellStyle name="20% — акцент2 433 3" xfId="23785"/>
    <cellStyle name="20% — акцент2 433 4" xfId="43073"/>
    <cellStyle name="20% — акцент2 434" xfId="4477"/>
    <cellStyle name="20% — акцент2 434 2" xfId="14142"/>
    <cellStyle name="20% — акцент2 434 2 2" xfId="33430"/>
    <cellStyle name="20% — акцент2 434 2 3" xfId="52718"/>
    <cellStyle name="20% — акцент2 434 3" xfId="23786"/>
    <cellStyle name="20% — акцент2 434 4" xfId="43074"/>
    <cellStyle name="20% — акцент2 435" xfId="4478"/>
    <cellStyle name="20% — акцент2 435 2" xfId="14143"/>
    <cellStyle name="20% — акцент2 435 2 2" xfId="33431"/>
    <cellStyle name="20% — акцент2 435 2 3" xfId="52719"/>
    <cellStyle name="20% — акцент2 435 3" xfId="23787"/>
    <cellStyle name="20% — акцент2 435 4" xfId="43075"/>
    <cellStyle name="20% — акцент2 436" xfId="4479"/>
    <cellStyle name="20% — акцент2 436 2" xfId="14144"/>
    <cellStyle name="20% — акцент2 436 2 2" xfId="33432"/>
    <cellStyle name="20% — акцент2 436 2 3" xfId="52720"/>
    <cellStyle name="20% — акцент2 436 3" xfId="23788"/>
    <cellStyle name="20% — акцент2 436 4" xfId="43076"/>
    <cellStyle name="20% — акцент2 437" xfId="4480"/>
    <cellStyle name="20% — акцент2 437 2" xfId="14145"/>
    <cellStyle name="20% — акцент2 437 2 2" xfId="33433"/>
    <cellStyle name="20% — акцент2 437 2 3" xfId="52721"/>
    <cellStyle name="20% — акцент2 437 3" xfId="23789"/>
    <cellStyle name="20% — акцент2 437 4" xfId="43077"/>
    <cellStyle name="20% — акцент2 438" xfId="4481"/>
    <cellStyle name="20% — акцент2 438 2" xfId="14146"/>
    <cellStyle name="20% — акцент2 438 2 2" xfId="33434"/>
    <cellStyle name="20% — акцент2 438 2 3" xfId="52722"/>
    <cellStyle name="20% — акцент2 438 3" xfId="23790"/>
    <cellStyle name="20% — акцент2 438 4" xfId="43078"/>
    <cellStyle name="20% — акцент2 439" xfId="4482"/>
    <cellStyle name="20% — акцент2 439 2" xfId="14147"/>
    <cellStyle name="20% — акцент2 439 2 2" xfId="33435"/>
    <cellStyle name="20% — акцент2 439 2 3" xfId="52723"/>
    <cellStyle name="20% — акцент2 439 3" xfId="23791"/>
    <cellStyle name="20% — акцент2 439 4" xfId="43079"/>
    <cellStyle name="20% - Акцент2 44" xfId="4483"/>
    <cellStyle name="20% — акцент2 44" xfId="4484"/>
    <cellStyle name="20% - Акцент2 44 2" xfId="14148"/>
    <cellStyle name="20% — акцент2 44 2" xfId="14149"/>
    <cellStyle name="20% - Акцент2 44 2 2" xfId="33436"/>
    <cellStyle name="20% — акцент2 44 2 2" xfId="33437"/>
    <cellStyle name="20% - Акцент2 44 2 3" xfId="52724"/>
    <cellStyle name="20% — акцент2 44 2 3" xfId="52725"/>
    <cellStyle name="20% - Акцент2 44 3" xfId="23792"/>
    <cellStyle name="20% — акцент2 44 3" xfId="23793"/>
    <cellStyle name="20% - Акцент2 44 4" xfId="43080"/>
    <cellStyle name="20% — акцент2 44 4" xfId="43081"/>
    <cellStyle name="20% — акцент2 440" xfId="4485"/>
    <cellStyle name="20% — акцент2 440 2" xfId="14150"/>
    <cellStyle name="20% — акцент2 440 2 2" xfId="33438"/>
    <cellStyle name="20% — акцент2 440 2 3" xfId="52726"/>
    <cellStyle name="20% — акцент2 440 3" xfId="23794"/>
    <cellStyle name="20% — акцент2 440 4" xfId="43082"/>
    <cellStyle name="20% — акцент2 441" xfId="4486"/>
    <cellStyle name="20% — акцент2 441 2" xfId="14151"/>
    <cellStyle name="20% — акцент2 441 2 2" xfId="33439"/>
    <cellStyle name="20% — акцент2 441 2 3" xfId="52727"/>
    <cellStyle name="20% — акцент2 441 3" xfId="23795"/>
    <cellStyle name="20% — акцент2 441 4" xfId="43083"/>
    <cellStyle name="20% — акцент2 442" xfId="4487"/>
    <cellStyle name="20% — акцент2 442 2" xfId="14152"/>
    <cellStyle name="20% — акцент2 442 2 2" xfId="33440"/>
    <cellStyle name="20% — акцент2 442 2 3" xfId="52728"/>
    <cellStyle name="20% — акцент2 442 3" xfId="23796"/>
    <cellStyle name="20% — акцент2 442 4" xfId="43084"/>
    <cellStyle name="20% — акцент2 443" xfId="4488"/>
    <cellStyle name="20% — акцент2 443 2" xfId="14153"/>
    <cellStyle name="20% — акцент2 443 2 2" xfId="33441"/>
    <cellStyle name="20% — акцент2 443 2 3" xfId="52729"/>
    <cellStyle name="20% — акцент2 443 3" xfId="23797"/>
    <cellStyle name="20% — акцент2 443 4" xfId="43085"/>
    <cellStyle name="20% — акцент2 444" xfId="4489"/>
    <cellStyle name="20% — акцент2 444 2" xfId="14154"/>
    <cellStyle name="20% — акцент2 444 2 2" xfId="33442"/>
    <cellStyle name="20% — акцент2 444 2 3" xfId="52730"/>
    <cellStyle name="20% — акцент2 444 3" xfId="23798"/>
    <cellStyle name="20% — акцент2 444 4" xfId="43086"/>
    <cellStyle name="20% — акцент2 445" xfId="4490"/>
    <cellStyle name="20% — акцент2 445 2" xfId="14155"/>
    <cellStyle name="20% — акцент2 445 2 2" xfId="33443"/>
    <cellStyle name="20% — акцент2 445 2 3" xfId="52731"/>
    <cellStyle name="20% — акцент2 445 3" xfId="23799"/>
    <cellStyle name="20% — акцент2 445 4" xfId="43087"/>
    <cellStyle name="20% — акцент2 446" xfId="4491"/>
    <cellStyle name="20% — акцент2 446 2" xfId="14156"/>
    <cellStyle name="20% — акцент2 446 2 2" xfId="33444"/>
    <cellStyle name="20% — акцент2 446 2 3" xfId="52732"/>
    <cellStyle name="20% — акцент2 446 3" xfId="23800"/>
    <cellStyle name="20% — акцент2 446 4" xfId="43088"/>
    <cellStyle name="20% — акцент2 447" xfId="4492"/>
    <cellStyle name="20% — акцент2 447 2" xfId="14157"/>
    <cellStyle name="20% — акцент2 447 2 2" xfId="33445"/>
    <cellStyle name="20% — акцент2 447 2 3" xfId="52733"/>
    <cellStyle name="20% — акцент2 447 3" xfId="23801"/>
    <cellStyle name="20% — акцент2 447 4" xfId="43089"/>
    <cellStyle name="20% — акцент2 448" xfId="4493"/>
    <cellStyle name="20% — акцент2 448 2" xfId="14158"/>
    <cellStyle name="20% — акцент2 448 2 2" xfId="33446"/>
    <cellStyle name="20% — акцент2 448 2 3" xfId="52734"/>
    <cellStyle name="20% — акцент2 448 3" xfId="23802"/>
    <cellStyle name="20% — акцент2 448 4" xfId="43090"/>
    <cellStyle name="20% — акцент2 449" xfId="4494"/>
    <cellStyle name="20% — акцент2 449 2" xfId="14159"/>
    <cellStyle name="20% — акцент2 449 2 2" xfId="33447"/>
    <cellStyle name="20% — акцент2 449 2 3" xfId="52735"/>
    <cellStyle name="20% — акцент2 449 3" xfId="23803"/>
    <cellStyle name="20% — акцент2 449 4" xfId="43091"/>
    <cellStyle name="20% - Акцент2 45" xfId="4495"/>
    <cellStyle name="20% — акцент2 45" xfId="4496"/>
    <cellStyle name="20% - Акцент2 45 2" xfId="14160"/>
    <cellStyle name="20% — акцент2 45 2" xfId="14161"/>
    <cellStyle name="20% - Акцент2 45 2 2" xfId="33448"/>
    <cellStyle name="20% — акцент2 45 2 2" xfId="33449"/>
    <cellStyle name="20% - Акцент2 45 2 3" xfId="52736"/>
    <cellStyle name="20% — акцент2 45 2 3" xfId="52737"/>
    <cellStyle name="20% - Акцент2 45 3" xfId="23804"/>
    <cellStyle name="20% — акцент2 45 3" xfId="23805"/>
    <cellStyle name="20% - Акцент2 45 4" xfId="43092"/>
    <cellStyle name="20% — акцент2 45 4" xfId="43093"/>
    <cellStyle name="20% — акцент2 450" xfId="4497"/>
    <cellStyle name="20% — акцент2 450 2" xfId="14162"/>
    <cellStyle name="20% — акцент2 450 2 2" xfId="33450"/>
    <cellStyle name="20% — акцент2 450 2 3" xfId="52738"/>
    <cellStyle name="20% — акцент2 450 3" xfId="23806"/>
    <cellStyle name="20% — акцент2 450 4" xfId="43094"/>
    <cellStyle name="20% — акцент2 451" xfId="4498"/>
    <cellStyle name="20% — акцент2 451 2" xfId="14163"/>
    <cellStyle name="20% — акцент2 451 2 2" xfId="33451"/>
    <cellStyle name="20% — акцент2 451 2 3" xfId="52739"/>
    <cellStyle name="20% — акцент2 451 3" xfId="23807"/>
    <cellStyle name="20% — акцент2 451 4" xfId="43095"/>
    <cellStyle name="20% — акцент2 452" xfId="4499"/>
    <cellStyle name="20% — акцент2 452 2" xfId="14164"/>
    <cellStyle name="20% — акцент2 452 2 2" xfId="33452"/>
    <cellStyle name="20% — акцент2 452 2 3" xfId="52740"/>
    <cellStyle name="20% — акцент2 452 3" xfId="23808"/>
    <cellStyle name="20% — акцент2 452 4" xfId="43096"/>
    <cellStyle name="20% — акцент2 453" xfId="4500"/>
    <cellStyle name="20% — акцент2 453 2" xfId="14165"/>
    <cellStyle name="20% — акцент2 453 2 2" xfId="33453"/>
    <cellStyle name="20% — акцент2 453 2 3" xfId="52741"/>
    <cellStyle name="20% — акцент2 453 3" xfId="23809"/>
    <cellStyle name="20% — акцент2 453 4" xfId="43097"/>
    <cellStyle name="20% — акцент2 454" xfId="4501"/>
    <cellStyle name="20% — акцент2 454 2" xfId="14166"/>
    <cellStyle name="20% — акцент2 454 2 2" xfId="33454"/>
    <cellStyle name="20% — акцент2 454 2 3" xfId="52742"/>
    <cellStyle name="20% — акцент2 454 3" xfId="23810"/>
    <cellStyle name="20% — акцент2 454 4" xfId="43098"/>
    <cellStyle name="20% — акцент2 455" xfId="4502"/>
    <cellStyle name="20% — акцент2 455 2" xfId="14167"/>
    <cellStyle name="20% — акцент2 455 2 2" xfId="33455"/>
    <cellStyle name="20% — акцент2 455 2 3" xfId="52743"/>
    <cellStyle name="20% — акцент2 455 3" xfId="23811"/>
    <cellStyle name="20% — акцент2 455 4" xfId="43099"/>
    <cellStyle name="20% — акцент2 456" xfId="4503"/>
    <cellStyle name="20% — акцент2 456 2" xfId="14168"/>
    <cellStyle name="20% — акцент2 456 2 2" xfId="33456"/>
    <cellStyle name="20% — акцент2 456 2 3" xfId="52744"/>
    <cellStyle name="20% — акцент2 456 3" xfId="23812"/>
    <cellStyle name="20% — акцент2 456 4" xfId="43100"/>
    <cellStyle name="20% — акцент2 457" xfId="4504"/>
    <cellStyle name="20% — акцент2 457 2" xfId="14169"/>
    <cellStyle name="20% — акцент2 457 2 2" xfId="33457"/>
    <cellStyle name="20% — акцент2 457 2 3" xfId="52745"/>
    <cellStyle name="20% — акцент2 457 3" xfId="23813"/>
    <cellStyle name="20% — акцент2 457 4" xfId="43101"/>
    <cellStyle name="20% — акцент2 458" xfId="4505"/>
    <cellStyle name="20% — акцент2 458 2" xfId="14170"/>
    <cellStyle name="20% — акцент2 458 2 2" xfId="33458"/>
    <cellStyle name="20% — акцент2 458 2 3" xfId="52746"/>
    <cellStyle name="20% — акцент2 458 3" xfId="23814"/>
    <cellStyle name="20% — акцент2 458 4" xfId="43102"/>
    <cellStyle name="20% — акцент2 459" xfId="4506"/>
    <cellStyle name="20% — акцент2 459 2" xfId="14171"/>
    <cellStyle name="20% — акцент2 459 2 2" xfId="33459"/>
    <cellStyle name="20% — акцент2 459 2 3" xfId="52747"/>
    <cellStyle name="20% — акцент2 459 3" xfId="23815"/>
    <cellStyle name="20% — акцент2 459 4" xfId="43103"/>
    <cellStyle name="20% - Акцент2 46" xfId="4507"/>
    <cellStyle name="20% — акцент2 46" xfId="4508"/>
    <cellStyle name="20% - Акцент2 46 2" xfId="14172"/>
    <cellStyle name="20% — акцент2 46 2" xfId="14173"/>
    <cellStyle name="20% - Акцент2 46 2 2" xfId="33460"/>
    <cellStyle name="20% — акцент2 46 2 2" xfId="33461"/>
    <cellStyle name="20% - Акцент2 46 2 3" xfId="52748"/>
    <cellStyle name="20% — акцент2 46 2 3" xfId="52749"/>
    <cellStyle name="20% - Акцент2 46 3" xfId="23816"/>
    <cellStyle name="20% — акцент2 46 3" xfId="23817"/>
    <cellStyle name="20% - Акцент2 46 4" xfId="43104"/>
    <cellStyle name="20% — акцент2 46 4" xfId="43105"/>
    <cellStyle name="20% — акцент2 460" xfId="4509"/>
    <cellStyle name="20% — акцент2 460 2" xfId="14174"/>
    <cellStyle name="20% — акцент2 460 2 2" xfId="33462"/>
    <cellStyle name="20% — акцент2 460 2 3" xfId="52750"/>
    <cellStyle name="20% — акцент2 460 3" xfId="23818"/>
    <cellStyle name="20% — акцент2 460 4" xfId="43106"/>
    <cellStyle name="20% — акцент2 461" xfId="4510"/>
    <cellStyle name="20% — акцент2 461 2" xfId="14175"/>
    <cellStyle name="20% — акцент2 461 2 2" xfId="33463"/>
    <cellStyle name="20% — акцент2 461 2 3" xfId="52751"/>
    <cellStyle name="20% — акцент2 461 3" xfId="23819"/>
    <cellStyle name="20% — акцент2 461 4" xfId="43107"/>
    <cellStyle name="20% — акцент2 462" xfId="4511"/>
    <cellStyle name="20% — акцент2 462 2" xfId="14176"/>
    <cellStyle name="20% — акцент2 462 2 2" xfId="33464"/>
    <cellStyle name="20% — акцент2 462 2 3" xfId="52752"/>
    <cellStyle name="20% — акцент2 462 3" xfId="23820"/>
    <cellStyle name="20% — акцент2 462 4" xfId="43108"/>
    <cellStyle name="20% — акцент2 463" xfId="4512"/>
    <cellStyle name="20% — акцент2 463 2" xfId="14177"/>
    <cellStyle name="20% — акцент2 463 2 2" xfId="33465"/>
    <cellStyle name="20% — акцент2 463 2 3" xfId="52753"/>
    <cellStyle name="20% — акцент2 463 3" xfId="23821"/>
    <cellStyle name="20% — акцент2 463 4" xfId="43109"/>
    <cellStyle name="20% — акцент2 464" xfId="4513"/>
    <cellStyle name="20% — акцент2 464 2" xfId="14178"/>
    <cellStyle name="20% — акцент2 464 2 2" xfId="33466"/>
    <cellStyle name="20% — акцент2 464 2 3" xfId="52754"/>
    <cellStyle name="20% — акцент2 464 3" xfId="23822"/>
    <cellStyle name="20% — акцент2 464 4" xfId="43110"/>
    <cellStyle name="20% — акцент2 465" xfId="4514"/>
    <cellStyle name="20% — акцент2 465 2" xfId="14179"/>
    <cellStyle name="20% — акцент2 465 2 2" xfId="33467"/>
    <cellStyle name="20% — акцент2 465 2 3" xfId="52755"/>
    <cellStyle name="20% — акцент2 465 3" xfId="23823"/>
    <cellStyle name="20% — акцент2 465 4" xfId="43111"/>
    <cellStyle name="20% — акцент2 466" xfId="4515"/>
    <cellStyle name="20% — акцент2 466 2" xfId="14180"/>
    <cellStyle name="20% — акцент2 466 2 2" xfId="33468"/>
    <cellStyle name="20% — акцент2 466 2 3" xfId="52756"/>
    <cellStyle name="20% — акцент2 466 3" xfId="23824"/>
    <cellStyle name="20% — акцент2 466 4" xfId="43112"/>
    <cellStyle name="20% — акцент2 467" xfId="4516"/>
    <cellStyle name="20% — акцент2 467 2" xfId="14181"/>
    <cellStyle name="20% — акцент2 467 2 2" xfId="33469"/>
    <cellStyle name="20% — акцент2 467 2 3" xfId="52757"/>
    <cellStyle name="20% — акцент2 467 3" xfId="23825"/>
    <cellStyle name="20% — акцент2 467 4" xfId="43113"/>
    <cellStyle name="20% — акцент2 468" xfId="4517"/>
    <cellStyle name="20% — акцент2 468 2" xfId="14182"/>
    <cellStyle name="20% — акцент2 468 2 2" xfId="33470"/>
    <cellStyle name="20% — акцент2 468 2 3" xfId="52758"/>
    <cellStyle name="20% — акцент2 468 3" xfId="23826"/>
    <cellStyle name="20% — акцент2 468 4" xfId="43114"/>
    <cellStyle name="20% — акцент2 469" xfId="4518"/>
    <cellStyle name="20% — акцент2 469 2" xfId="14183"/>
    <cellStyle name="20% — акцент2 469 2 2" xfId="33471"/>
    <cellStyle name="20% — акцент2 469 2 3" xfId="52759"/>
    <cellStyle name="20% — акцент2 469 3" xfId="23827"/>
    <cellStyle name="20% — акцент2 469 4" xfId="43115"/>
    <cellStyle name="20% - Акцент2 47" xfId="4519"/>
    <cellStyle name="20% — акцент2 47" xfId="4520"/>
    <cellStyle name="20% - Акцент2 47 2" xfId="14184"/>
    <cellStyle name="20% — акцент2 47 2" xfId="14185"/>
    <cellStyle name="20% - Акцент2 47 2 2" xfId="33472"/>
    <cellStyle name="20% — акцент2 47 2 2" xfId="33473"/>
    <cellStyle name="20% - Акцент2 47 2 3" xfId="52760"/>
    <cellStyle name="20% — акцент2 47 2 3" xfId="52761"/>
    <cellStyle name="20% - Акцент2 47 3" xfId="23828"/>
    <cellStyle name="20% — акцент2 47 3" xfId="23829"/>
    <cellStyle name="20% - Акцент2 47 4" xfId="43116"/>
    <cellStyle name="20% — акцент2 47 4" xfId="43117"/>
    <cellStyle name="20% — акцент2 470" xfId="4521"/>
    <cellStyle name="20% — акцент2 470 2" xfId="14186"/>
    <cellStyle name="20% — акцент2 470 2 2" xfId="33474"/>
    <cellStyle name="20% — акцент2 470 2 3" xfId="52762"/>
    <cellStyle name="20% — акцент2 470 3" xfId="23830"/>
    <cellStyle name="20% — акцент2 470 4" xfId="43118"/>
    <cellStyle name="20% — акцент2 471" xfId="4522"/>
    <cellStyle name="20% — акцент2 471 2" xfId="14187"/>
    <cellStyle name="20% — акцент2 471 2 2" xfId="33475"/>
    <cellStyle name="20% — акцент2 471 2 3" xfId="52763"/>
    <cellStyle name="20% — акцент2 471 3" xfId="23831"/>
    <cellStyle name="20% — акцент2 471 4" xfId="43119"/>
    <cellStyle name="20% — акцент2 472" xfId="4523"/>
    <cellStyle name="20% — акцент2 472 2" xfId="14188"/>
    <cellStyle name="20% — акцент2 472 2 2" xfId="33476"/>
    <cellStyle name="20% — акцент2 472 2 3" xfId="52764"/>
    <cellStyle name="20% — акцент2 472 3" xfId="23832"/>
    <cellStyle name="20% — акцент2 472 4" xfId="43120"/>
    <cellStyle name="20% — акцент2 473" xfId="4524"/>
    <cellStyle name="20% — акцент2 473 2" xfId="14189"/>
    <cellStyle name="20% — акцент2 473 2 2" xfId="33477"/>
    <cellStyle name="20% — акцент2 473 2 3" xfId="52765"/>
    <cellStyle name="20% — акцент2 473 3" xfId="23833"/>
    <cellStyle name="20% — акцент2 473 4" xfId="43121"/>
    <cellStyle name="20% — акцент2 474" xfId="4525"/>
    <cellStyle name="20% — акцент2 474 2" xfId="14190"/>
    <cellStyle name="20% — акцент2 474 2 2" xfId="33478"/>
    <cellStyle name="20% — акцент2 474 2 3" xfId="52766"/>
    <cellStyle name="20% — акцент2 474 3" xfId="23834"/>
    <cellStyle name="20% — акцент2 474 4" xfId="43122"/>
    <cellStyle name="20% — акцент2 475" xfId="4526"/>
    <cellStyle name="20% — акцент2 475 2" xfId="14191"/>
    <cellStyle name="20% — акцент2 475 2 2" xfId="33479"/>
    <cellStyle name="20% — акцент2 475 2 3" xfId="52767"/>
    <cellStyle name="20% — акцент2 475 3" xfId="23835"/>
    <cellStyle name="20% — акцент2 475 4" xfId="43123"/>
    <cellStyle name="20% — акцент2 476" xfId="4527"/>
    <cellStyle name="20% — акцент2 476 2" xfId="14192"/>
    <cellStyle name="20% — акцент2 476 2 2" xfId="33480"/>
    <cellStyle name="20% — акцент2 476 2 3" xfId="52768"/>
    <cellStyle name="20% — акцент2 476 3" xfId="23836"/>
    <cellStyle name="20% — акцент2 476 4" xfId="43124"/>
    <cellStyle name="20% — акцент2 477" xfId="4528"/>
    <cellStyle name="20% — акцент2 477 2" xfId="14193"/>
    <cellStyle name="20% — акцент2 477 2 2" xfId="33481"/>
    <cellStyle name="20% — акцент2 477 2 3" xfId="52769"/>
    <cellStyle name="20% — акцент2 477 3" xfId="23837"/>
    <cellStyle name="20% — акцент2 477 4" xfId="43125"/>
    <cellStyle name="20% — акцент2 478" xfId="4529"/>
    <cellStyle name="20% — акцент2 478 2" xfId="14194"/>
    <cellStyle name="20% — акцент2 478 2 2" xfId="33482"/>
    <cellStyle name="20% — акцент2 478 2 3" xfId="52770"/>
    <cellStyle name="20% — акцент2 478 3" xfId="23838"/>
    <cellStyle name="20% — акцент2 478 4" xfId="43126"/>
    <cellStyle name="20% — акцент2 479" xfId="4530"/>
    <cellStyle name="20% — акцент2 479 2" xfId="14195"/>
    <cellStyle name="20% — акцент2 479 2 2" xfId="33483"/>
    <cellStyle name="20% — акцент2 479 2 3" xfId="52771"/>
    <cellStyle name="20% — акцент2 479 3" xfId="23839"/>
    <cellStyle name="20% — акцент2 479 4" xfId="43127"/>
    <cellStyle name="20% - Акцент2 48" xfId="4531"/>
    <cellStyle name="20% — акцент2 48" xfId="4532"/>
    <cellStyle name="20% - Акцент2 48 2" xfId="14196"/>
    <cellStyle name="20% — акцент2 48 2" xfId="14197"/>
    <cellStyle name="20% - Акцент2 48 2 2" xfId="33484"/>
    <cellStyle name="20% — акцент2 48 2 2" xfId="33485"/>
    <cellStyle name="20% - Акцент2 48 2 3" xfId="52772"/>
    <cellStyle name="20% — акцент2 48 2 3" xfId="52773"/>
    <cellStyle name="20% - Акцент2 48 3" xfId="23840"/>
    <cellStyle name="20% — акцент2 48 3" xfId="23841"/>
    <cellStyle name="20% - Акцент2 48 4" xfId="43128"/>
    <cellStyle name="20% — акцент2 48 4" xfId="43129"/>
    <cellStyle name="20% — акцент2 480" xfId="4533"/>
    <cellStyle name="20% — акцент2 480 2" xfId="14198"/>
    <cellStyle name="20% — акцент2 480 2 2" xfId="33486"/>
    <cellStyle name="20% — акцент2 480 2 3" xfId="52774"/>
    <cellStyle name="20% — акцент2 480 3" xfId="23842"/>
    <cellStyle name="20% — акцент2 480 4" xfId="43130"/>
    <cellStyle name="20% — акцент2 481" xfId="4534"/>
    <cellStyle name="20% — акцент2 481 2" xfId="14199"/>
    <cellStyle name="20% — акцент2 481 2 2" xfId="33487"/>
    <cellStyle name="20% — акцент2 481 2 3" xfId="52775"/>
    <cellStyle name="20% — акцент2 481 3" xfId="23843"/>
    <cellStyle name="20% — акцент2 481 4" xfId="43131"/>
    <cellStyle name="20% — акцент2 482" xfId="4535"/>
    <cellStyle name="20% — акцент2 482 2" xfId="14200"/>
    <cellStyle name="20% — акцент2 482 2 2" xfId="33488"/>
    <cellStyle name="20% — акцент2 482 2 3" xfId="52776"/>
    <cellStyle name="20% — акцент2 482 3" xfId="23844"/>
    <cellStyle name="20% — акцент2 482 4" xfId="43132"/>
    <cellStyle name="20% — акцент2 483" xfId="4536"/>
    <cellStyle name="20% — акцент2 483 2" xfId="14201"/>
    <cellStyle name="20% — акцент2 483 2 2" xfId="33489"/>
    <cellStyle name="20% — акцент2 483 2 3" xfId="52777"/>
    <cellStyle name="20% — акцент2 483 3" xfId="23845"/>
    <cellStyle name="20% — акцент2 483 4" xfId="43133"/>
    <cellStyle name="20% — акцент2 484" xfId="4537"/>
    <cellStyle name="20% — акцент2 484 2" xfId="14202"/>
    <cellStyle name="20% — акцент2 484 2 2" xfId="33490"/>
    <cellStyle name="20% — акцент2 484 2 3" xfId="52778"/>
    <cellStyle name="20% — акцент2 484 3" xfId="23846"/>
    <cellStyle name="20% — акцент2 484 4" xfId="43134"/>
    <cellStyle name="20% — акцент2 485" xfId="4538"/>
    <cellStyle name="20% — акцент2 485 2" xfId="14203"/>
    <cellStyle name="20% — акцент2 485 2 2" xfId="33491"/>
    <cellStyle name="20% — акцент2 485 2 3" xfId="52779"/>
    <cellStyle name="20% — акцент2 485 3" xfId="23847"/>
    <cellStyle name="20% — акцент2 485 4" xfId="43135"/>
    <cellStyle name="20% — акцент2 486" xfId="4539"/>
    <cellStyle name="20% — акцент2 486 2" xfId="14204"/>
    <cellStyle name="20% — акцент2 486 2 2" xfId="33492"/>
    <cellStyle name="20% — акцент2 486 2 3" xfId="52780"/>
    <cellStyle name="20% — акцент2 486 3" xfId="23848"/>
    <cellStyle name="20% — акцент2 486 4" xfId="43136"/>
    <cellStyle name="20% — акцент2 487" xfId="4540"/>
    <cellStyle name="20% — акцент2 487 2" xfId="14205"/>
    <cellStyle name="20% — акцент2 487 2 2" xfId="33493"/>
    <cellStyle name="20% — акцент2 487 2 3" xfId="52781"/>
    <cellStyle name="20% — акцент2 487 3" xfId="23849"/>
    <cellStyle name="20% — акцент2 487 4" xfId="43137"/>
    <cellStyle name="20% — акцент2 488" xfId="4541"/>
    <cellStyle name="20% — акцент2 488 2" xfId="14206"/>
    <cellStyle name="20% — акцент2 488 2 2" xfId="33494"/>
    <cellStyle name="20% — акцент2 488 2 3" xfId="52782"/>
    <cellStyle name="20% — акцент2 488 3" xfId="23850"/>
    <cellStyle name="20% — акцент2 488 4" xfId="43138"/>
    <cellStyle name="20% — акцент2 489" xfId="4542"/>
    <cellStyle name="20% — акцент2 489 2" xfId="14207"/>
    <cellStyle name="20% — акцент2 489 2 2" xfId="33495"/>
    <cellStyle name="20% — акцент2 489 2 3" xfId="52783"/>
    <cellStyle name="20% — акцент2 489 3" xfId="23851"/>
    <cellStyle name="20% — акцент2 489 4" xfId="43139"/>
    <cellStyle name="20% - Акцент2 49" xfId="4543"/>
    <cellStyle name="20% — акцент2 49" xfId="4544"/>
    <cellStyle name="20% - Акцент2 49 2" xfId="14208"/>
    <cellStyle name="20% — акцент2 49 2" xfId="14209"/>
    <cellStyle name="20% - Акцент2 49 2 2" xfId="33496"/>
    <cellStyle name="20% — акцент2 49 2 2" xfId="33497"/>
    <cellStyle name="20% - Акцент2 49 2 3" xfId="52784"/>
    <cellStyle name="20% — акцент2 49 2 3" xfId="52785"/>
    <cellStyle name="20% - Акцент2 49 3" xfId="23852"/>
    <cellStyle name="20% — акцент2 49 3" xfId="23853"/>
    <cellStyle name="20% - Акцент2 49 4" xfId="43140"/>
    <cellStyle name="20% — акцент2 49 4" xfId="43141"/>
    <cellStyle name="20% — акцент2 490" xfId="4545"/>
    <cellStyle name="20% — акцент2 490 2" xfId="14210"/>
    <cellStyle name="20% — акцент2 490 2 2" xfId="33498"/>
    <cellStyle name="20% — акцент2 490 2 3" xfId="52786"/>
    <cellStyle name="20% — акцент2 490 3" xfId="23854"/>
    <cellStyle name="20% — акцент2 490 4" xfId="43142"/>
    <cellStyle name="20% — акцент2 491" xfId="4546"/>
    <cellStyle name="20% — акцент2 491 2" xfId="14211"/>
    <cellStyle name="20% — акцент2 491 2 2" xfId="33499"/>
    <cellStyle name="20% — акцент2 491 2 3" xfId="52787"/>
    <cellStyle name="20% — акцент2 491 3" xfId="23855"/>
    <cellStyle name="20% — акцент2 491 4" xfId="43143"/>
    <cellStyle name="20% — акцент2 492" xfId="4547"/>
    <cellStyle name="20% — акцент2 492 2" xfId="14212"/>
    <cellStyle name="20% — акцент2 492 2 2" xfId="33500"/>
    <cellStyle name="20% — акцент2 492 2 3" xfId="52788"/>
    <cellStyle name="20% — акцент2 492 3" xfId="23856"/>
    <cellStyle name="20% — акцент2 492 4" xfId="43144"/>
    <cellStyle name="20% — акцент2 493" xfId="4548"/>
    <cellStyle name="20% — акцент2 493 2" xfId="14213"/>
    <cellStyle name="20% — акцент2 493 2 2" xfId="33501"/>
    <cellStyle name="20% — акцент2 493 2 3" xfId="52789"/>
    <cellStyle name="20% — акцент2 493 3" xfId="23857"/>
    <cellStyle name="20% — акцент2 493 4" xfId="43145"/>
    <cellStyle name="20% — акцент2 494" xfId="4549"/>
    <cellStyle name="20% — акцент2 494 2" xfId="14214"/>
    <cellStyle name="20% — акцент2 494 2 2" xfId="33502"/>
    <cellStyle name="20% — акцент2 494 2 3" xfId="52790"/>
    <cellStyle name="20% — акцент2 494 3" xfId="23858"/>
    <cellStyle name="20% — акцент2 494 4" xfId="43146"/>
    <cellStyle name="20% — акцент2 495" xfId="4550"/>
    <cellStyle name="20% — акцент2 495 2" xfId="14215"/>
    <cellStyle name="20% — акцент2 495 2 2" xfId="33503"/>
    <cellStyle name="20% — акцент2 495 2 3" xfId="52791"/>
    <cellStyle name="20% — акцент2 495 3" xfId="23859"/>
    <cellStyle name="20% — акцент2 495 4" xfId="43147"/>
    <cellStyle name="20% — акцент2 496" xfId="4551"/>
    <cellStyle name="20% — акцент2 496 2" xfId="14216"/>
    <cellStyle name="20% — акцент2 496 2 2" xfId="33504"/>
    <cellStyle name="20% — акцент2 496 2 3" xfId="52792"/>
    <cellStyle name="20% — акцент2 496 3" xfId="23860"/>
    <cellStyle name="20% — акцент2 496 4" xfId="43148"/>
    <cellStyle name="20% — акцент2 497" xfId="4552"/>
    <cellStyle name="20% — акцент2 497 2" xfId="14217"/>
    <cellStyle name="20% — акцент2 497 2 2" xfId="33505"/>
    <cellStyle name="20% — акцент2 497 2 3" xfId="52793"/>
    <cellStyle name="20% — акцент2 497 3" xfId="23861"/>
    <cellStyle name="20% — акцент2 497 4" xfId="43149"/>
    <cellStyle name="20% — акцент2 498" xfId="4553"/>
    <cellStyle name="20% — акцент2 498 2" xfId="14218"/>
    <cellStyle name="20% — акцент2 498 2 2" xfId="33506"/>
    <cellStyle name="20% — акцент2 498 2 3" xfId="52794"/>
    <cellStyle name="20% — акцент2 498 3" xfId="23862"/>
    <cellStyle name="20% — акцент2 498 4" xfId="43150"/>
    <cellStyle name="20% — акцент2 499" xfId="4554"/>
    <cellStyle name="20% — акцент2 499 2" xfId="14219"/>
    <cellStyle name="20% — акцент2 499 2 2" xfId="33507"/>
    <cellStyle name="20% — акцент2 499 2 3" xfId="52795"/>
    <cellStyle name="20% — акцент2 499 3" xfId="23863"/>
    <cellStyle name="20% — акцент2 499 4" xfId="43151"/>
    <cellStyle name="20% - Акцент2 5" xfId="4555"/>
    <cellStyle name="20% — акцент2 5" xfId="4556"/>
    <cellStyle name="20% - Акцент2 5 2" xfId="14220"/>
    <cellStyle name="20% — акцент2 5 2" xfId="14221"/>
    <cellStyle name="20% - Акцент2 5 2 2" xfId="33508"/>
    <cellStyle name="20% — акцент2 5 2 2" xfId="33509"/>
    <cellStyle name="20% - Акцент2 5 2 3" xfId="52796"/>
    <cellStyle name="20% — акцент2 5 2 3" xfId="52797"/>
    <cellStyle name="20% - Акцент2 5 3" xfId="23864"/>
    <cellStyle name="20% — акцент2 5 3" xfId="23865"/>
    <cellStyle name="20% - Акцент2 5 4" xfId="43152"/>
    <cellStyle name="20% — акцент2 5 4" xfId="43153"/>
    <cellStyle name="20% - Акцент2 50" xfId="4557"/>
    <cellStyle name="20% — акцент2 50" xfId="4558"/>
    <cellStyle name="20% - Акцент2 50 2" xfId="14222"/>
    <cellStyle name="20% — акцент2 50 2" xfId="14223"/>
    <cellStyle name="20% - Акцент2 50 2 2" xfId="33510"/>
    <cellStyle name="20% — акцент2 50 2 2" xfId="33511"/>
    <cellStyle name="20% - Акцент2 50 2 3" xfId="52798"/>
    <cellStyle name="20% — акцент2 50 2 3" xfId="52799"/>
    <cellStyle name="20% - Акцент2 50 3" xfId="23866"/>
    <cellStyle name="20% — акцент2 50 3" xfId="23867"/>
    <cellStyle name="20% - Акцент2 50 4" xfId="43154"/>
    <cellStyle name="20% — акцент2 50 4" xfId="43155"/>
    <cellStyle name="20% — акцент2 500" xfId="4559"/>
    <cellStyle name="20% — акцент2 500 2" xfId="14224"/>
    <cellStyle name="20% — акцент2 500 2 2" xfId="33512"/>
    <cellStyle name="20% — акцент2 500 2 3" xfId="52800"/>
    <cellStyle name="20% — акцент2 500 3" xfId="23868"/>
    <cellStyle name="20% — акцент2 500 4" xfId="43156"/>
    <cellStyle name="20% — акцент2 501" xfId="4560"/>
    <cellStyle name="20% — акцент2 501 2" xfId="14225"/>
    <cellStyle name="20% — акцент2 501 2 2" xfId="33513"/>
    <cellStyle name="20% — акцент2 501 2 3" xfId="52801"/>
    <cellStyle name="20% — акцент2 501 3" xfId="23869"/>
    <cellStyle name="20% — акцент2 501 4" xfId="43157"/>
    <cellStyle name="20% — акцент2 502" xfId="4561"/>
    <cellStyle name="20% — акцент2 502 2" xfId="14226"/>
    <cellStyle name="20% — акцент2 502 2 2" xfId="33514"/>
    <cellStyle name="20% — акцент2 502 2 3" xfId="52802"/>
    <cellStyle name="20% — акцент2 502 3" xfId="23870"/>
    <cellStyle name="20% — акцент2 502 4" xfId="43158"/>
    <cellStyle name="20% — акцент2 503" xfId="4562"/>
    <cellStyle name="20% — акцент2 503 2" xfId="14227"/>
    <cellStyle name="20% — акцент2 503 2 2" xfId="33515"/>
    <cellStyle name="20% — акцент2 503 2 3" xfId="52803"/>
    <cellStyle name="20% — акцент2 503 3" xfId="23871"/>
    <cellStyle name="20% — акцент2 503 4" xfId="43159"/>
    <cellStyle name="20% — акцент2 504" xfId="4563"/>
    <cellStyle name="20% — акцент2 504 2" xfId="14228"/>
    <cellStyle name="20% — акцент2 504 2 2" xfId="33516"/>
    <cellStyle name="20% — акцент2 504 2 3" xfId="52804"/>
    <cellStyle name="20% — акцент2 504 3" xfId="23872"/>
    <cellStyle name="20% — акцент2 504 4" xfId="43160"/>
    <cellStyle name="20% — акцент2 505" xfId="4564"/>
    <cellStyle name="20% — акцент2 505 2" xfId="14229"/>
    <cellStyle name="20% — акцент2 505 2 2" xfId="33517"/>
    <cellStyle name="20% — акцент2 505 2 3" xfId="52805"/>
    <cellStyle name="20% — акцент2 505 3" xfId="23873"/>
    <cellStyle name="20% — акцент2 505 4" xfId="43161"/>
    <cellStyle name="20% — акцент2 506" xfId="4565"/>
    <cellStyle name="20% — акцент2 506 2" xfId="14230"/>
    <cellStyle name="20% — акцент2 506 2 2" xfId="33518"/>
    <cellStyle name="20% — акцент2 506 2 3" xfId="52806"/>
    <cellStyle name="20% — акцент2 506 3" xfId="23874"/>
    <cellStyle name="20% — акцент2 506 4" xfId="43162"/>
    <cellStyle name="20% — акцент2 507" xfId="4566"/>
    <cellStyle name="20% — акцент2 507 2" xfId="14231"/>
    <cellStyle name="20% — акцент2 507 2 2" xfId="33519"/>
    <cellStyle name="20% — акцент2 507 2 3" xfId="52807"/>
    <cellStyle name="20% — акцент2 507 3" xfId="23875"/>
    <cellStyle name="20% — акцент2 507 4" xfId="43163"/>
    <cellStyle name="20% — акцент2 508" xfId="4567"/>
    <cellStyle name="20% — акцент2 508 2" xfId="14232"/>
    <cellStyle name="20% — акцент2 508 2 2" xfId="33520"/>
    <cellStyle name="20% — акцент2 508 2 3" xfId="52808"/>
    <cellStyle name="20% — акцент2 508 3" xfId="23876"/>
    <cellStyle name="20% — акцент2 508 4" xfId="43164"/>
    <cellStyle name="20% — акцент2 509" xfId="4568"/>
    <cellStyle name="20% — акцент2 509 2" xfId="14233"/>
    <cellStyle name="20% — акцент2 509 2 2" xfId="33521"/>
    <cellStyle name="20% — акцент2 509 2 3" xfId="52809"/>
    <cellStyle name="20% — акцент2 509 3" xfId="23877"/>
    <cellStyle name="20% — акцент2 509 4" xfId="43165"/>
    <cellStyle name="20% - Акцент2 51" xfId="4569"/>
    <cellStyle name="20% — акцент2 51" xfId="4570"/>
    <cellStyle name="20% - Акцент2 51 2" xfId="14234"/>
    <cellStyle name="20% — акцент2 51 2" xfId="14235"/>
    <cellStyle name="20% - Акцент2 51 2 2" xfId="33522"/>
    <cellStyle name="20% — акцент2 51 2 2" xfId="33523"/>
    <cellStyle name="20% - Акцент2 51 2 3" xfId="52810"/>
    <cellStyle name="20% — акцент2 51 2 3" xfId="52811"/>
    <cellStyle name="20% - Акцент2 51 3" xfId="23878"/>
    <cellStyle name="20% — акцент2 51 3" xfId="23879"/>
    <cellStyle name="20% - Акцент2 51 4" xfId="43166"/>
    <cellStyle name="20% — акцент2 51 4" xfId="43167"/>
    <cellStyle name="20% — акцент2 510" xfId="4571"/>
    <cellStyle name="20% — акцент2 510 2" xfId="14236"/>
    <cellStyle name="20% — акцент2 510 2 2" xfId="33524"/>
    <cellStyle name="20% — акцент2 510 2 3" xfId="52812"/>
    <cellStyle name="20% — акцент2 510 3" xfId="23880"/>
    <cellStyle name="20% — акцент2 510 4" xfId="43168"/>
    <cellStyle name="20% — акцент2 511" xfId="4572"/>
    <cellStyle name="20% — акцент2 511 2" xfId="14237"/>
    <cellStyle name="20% — акцент2 511 2 2" xfId="33525"/>
    <cellStyle name="20% — акцент2 511 2 3" xfId="52813"/>
    <cellStyle name="20% — акцент2 511 3" xfId="23881"/>
    <cellStyle name="20% — акцент2 511 4" xfId="43169"/>
    <cellStyle name="20% — акцент2 512" xfId="4573"/>
    <cellStyle name="20% — акцент2 512 2" xfId="14238"/>
    <cellStyle name="20% — акцент2 512 2 2" xfId="33526"/>
    <cellStyle name="20% — акцент2 512 2 3" xfId="52814"/>
    <cellStyle name="20% — акцент2 512 3" xfId="23882"/>
    <cellStyle name="20% — акцент2 512 4" xfId="43170"/>
    <cellStyle name="20% — акцент2 513" xfId="4574"/>
    <cellStyle name="20% — акцент2 513 2" xfId="14239"/>
    <cellStyle name="20% — акцент2 513 2 2" xfId="33527"/>
    <cellStyle name="20% — акцент2 513 2 3" xfId="52815"/>
    <cellStyle name="20% — акцент2 513 3" xfId="23883"/>
    <cellStyle name="20% — акцент2 513 4" xfId="43171"/>
    <cellStyle name="20% — акцент2 514" xfId="4575"/>
    <cellStyle name="20% — акцент2 514 2" xfId="14240"/>
    <cellStyle name="20% — акцент2 514 2 2" xfId="33528"/>
    <cellStyle name="20% — акцент2 514 2 3" xfId="52816"/>
    <cellStyle name="20% — акцент2 514 3" xfId="23884"/>
    <cellStyle name="20% — акцент2 514 4" xfId="43172"/>
    <cellStyle name="20% — акцент2 515" xfId="4576"/>
    <cellStyle name="20% — акцент2 515 2" xfId="14241"/>
    <cellStyle name="20% — акцент2 515 2 2" xfId="33529"/>
    <cellStyle name="20% — акцент2 515 2 3" xfId="52817"/>
    <cellStyle name="20% — акцент2 515 3" xfId="23885"/>
    <cellStyle name="20% — акцент2 515 4" xfId="43173"/>
    <cellStyle name="20% — акцент2 516" xfId="4577"/>
    <cellStyle name="20% — акцент2 516 2" xfId="14242"/>
    <cellStyle name="20% — акцент2 516 2 2" xfId="33530"/>
    <cellStyle name="20% — акцент2 516 2 3" xfId="52818"/>
    <cellStyle name="20% — акцент2 516 3" xfId="23886"/>
    <cellStyle name="20% — акцент2 516 4" xfId="43174"/>
    <cellStyle name="20% — акцент2 517" xfId="4578"/>
    <cellStyle name="20% — акцент2 517 2" xfId="14243"/>
    <cellStyle name="20% — акцент2 517 2 2" xfId="33531"/>
    <cellStyle name="20% — акцент2 517 2 3" xfId="52819"/>
    <cellStyle name="20% — акцент2 517 3" xfId="23887"/>
    <cellStyle name="20% — акцент2 517 4" xfId="43175"/>
    <cellStyle name="20% — акцент2 518" xfId="4579"/>
    <cellStyle name="20% — акцент2 518 2" xfId="14244"/>
    <cellStyle name="20% — акцент2 518 2 2" xfId="33532"/>
    <cellStyle name="20% — акцент2 518 2 3" xfId="52820"/>
    <cellStyle name="20% — акцент2 518 3" xfId="23888"/>
    <cellStyle name="20% — акцент2 518 4" xfId="43176"/>
    <cellStyle name="20% — акцент2 519" xfId="4580"/>
    <cellStyle name="20% — акцент2 519 2" xfId="14245"/>
    <cellStyle name="20% — акцент2 519 2 2" xfId="33533"/>
    <cellStyle name="20% — акцент2 519 2 3" xfId="52821"/>
    <cellStyle name="20% — акцент2 519 3" xfId="23889"/>
    <cellStyle name="20% — акцент2 519 4" xfId="43177"/>
    <cellStyle name="20% - Акцент2 52" xfId="4581"/>
    <cellStyle name="20% — акцент2 52" xfId="4582"/>
    <cellStyle name="20% - Акцент2 52 2" xfId="14246"/>
    <cellStyle name="20% — акцент2 52 2" xfId="14247"/>
    <cellStyle name="20% - Акцент2 52 2 2" xfId="33534"/>
    <cellStyle name="20% — акцент2 52 2 2" xfId="33535"/>
    <cellStyle name="20% - Акцент2 52 2 3" xfId="52822"/>
    <cellStyle name="20% — акцент2 52 2 3" xfId="52823"/>
    <cellStyle name="20% - Акцент2 52 3" xfId="23890"/>
    <cellStyle name="20% — акцент2 52 3" xfId="23891"/>
    <cellStyle name="20% - Акцент2 52 4" xfId="43178"/>
    <cellStyle name="20% — акцент2 52 4" xfId="43179"/>
    <cellStyle name="20% — акцент2 520" xfId="4583"/>
    <cellStyle name="20% — акцент2 520 2" xfId="14248"/>
    <cellStyle name="20% — акцент2 520 2 2" xfId="33536"/>
    <cellStyle name="20% — акцент2 520 2 3" xfId="52824"/>
    <cellStyle name="20% — акцент2 520 3" xfId="23892"/>
    <cellStyle name="20% — акцент2 520 4" xfId="43180"/>
    <cellStyle name="20% — акцент2 521" xfId="4584"/>
    <cellStyle name="20% — акцент2 521 2" xfId="14249"/>
    <cellStyle name="20% — акцент2 521 2 2" xfId="33537"/>
    <cellStyle name="20% — акцент2 521 2 3" xfId="52825"/>
    <cellStyle name="20% — акцент2 521 3" xfId="23893"/>
    <cellStyle name="20% — акцент2 521 4" xfId="43181"/>
    <cellStyle name="20% — акцент2 522" xfId="4585"/>
    <cellStyle name="20% — акцент2 522 2" xfId="14250"/>
    <cellStyle name="20% — акцент2 522 2 2" xfId="33538"/>
    <cellStyle name="20% — акцент2 522 2 3" xfId="52826"/>
    <cellStyle name="20% — акцент2 522 3" xfId="23894"/>
    <cellStyle name="20% — акцент2 522 4" xfId="43182"/>
    <cellStyle name="20% — акцент2 523" xfId="4586"/>
    <cellStyle name="20% — акцент2 523 2" xfId="14251"/>
    <cellStyle name="20% — акцент2 523 2 2" xfId="33539"/>
    <cellStyle name="20% — акцент2 523 2 3" xfId="52827"/>
    <cellStyle name="20% — акцент2 523 3" xfId="23895"/>
    <cellStyle name="20% — акцент2 523 4" xfId="43183"/>
    <cellStyle name="20% — акцент2 524" xfId="4587"/>
    <cellStyle name="20% — акцент2 524 2" xfId="14252"/>
    <cellStyle name="20% — акцент2 524 2 2" xfId="33540"/>
    <cellStyle name="20% — акцент2 524 2 3" xfId="52828"/>
    <cellStyle name="20% — акцент2 524 3" xfId="23896"/>
    <cellStyle name="20% — акцент2 524 4" xfId="43184"/>
    <cellStyle name="20% — акцент2 525" xfId="4588"/>
    <cellStyle name="20% — акцент2 525 2" xfId="14253"/>
    <cellStyle name="20% — акцент2 525 2 2" xfId="33541"/>
    <cellStyle name="20% — акцент2 525 2 3" xfId="52829"/>
    <cellStyle name="20% — акцент2 525 3" xfId="23897"/>
    <cellStyle name="20% — акцент2 525 4" xfId="43185"/>
    <cellStyle name="20% — акцент2 526" xfId="4589"/>
    <cellStyle name="20% — акцент2 526 2" xfId="14254"/>
    <cellStyle name="20% — акцент2 526 2 2" xfId="33542"/>
    <cellStyle name="20% — акцент2 526 2 3" xfId="52830"/>
    <cellStyle name="20% — акцент2 526 3" xfId="23898"/>
    <cellStyle name="20% — акцент2 526 4" xfId="43186"/>
    <cellStyle name="20% — акцент2 527" xfId="4590"/>
    <cellStyle name="20% — акцент2 527 2" xfId="14255"/>
    <cellStyle name="20% — акцент2 527 2 2" xfId="33543"/>
    <cellStyle name="20% — акцент2 527 2 3" xfId="52831"/>
    <cellStyle name="20% — акцент2 527 3" xfId="23899"/>
    <cellStyle name="20% — акцент2 527 4" xfId="43187"/>
    <cellStyle name="20% — акцент2 528" xfId="4591"/>
    <cellStyle name="20% — акцент2 528 2" xfId="14256"/>
    <cellStyle name="20% — акцент2 528 2 2" xfId="33544"/>
    <cellStyle name="20% — акцент2 528 2 3" xfId="52832"/>
    <cellStyle name="20% — акцент2 528 3" xfId="23900"/>
    <cellStyle name="20% — акцент2 528 4" xfId="43188"/>
    <cellStyle name="20% — акцент2 529" xfId="4592"/>
    <cellStyle name="20% — акцент2 529 2" xfId="14257"/>
    <cellStyle name="20% — акцент2 529 2 2" xfId="33545"/>
    <cellStyle name="20% — акцент2 529 2 3" xfId="52833"/>
    <cellStyle name="20% — акцент2 529 3" xfId="23901"/>
    <cellStyle name="20% — акцент2 529 4" xfId="43189"/>
    <cellStyle name="20% - Акцент2 53" xfId="4593"/>
    <cellStyle name="20% — акцент2 53" xfId="4594"/>
    <cellStyle name="20% - Акцент2 53 2" xfId="14258"/>
    <cellStyle name="20% — акцент2 53 2" xfId="14259"/>
    <cellStyle name="20% - Акцент2 53 2 2" xfId="33546"/>
    <cellStyle name="20% — акцент2 53 2 2" xfId="33547"/>
    <cellStyle name="20% - Акцент2 53 2 3" xfId="52834"/>
    <cellStyle name="20% — акцент2 53 2 3" xfId="52835"/>
    <cellStyle name="20% - Акцент2 53 3" xfId="23902"/>
    <cellStyle name="20% — акцент2 53 3" xfId="23903"/>
    <cellStyle name="20% - Акцент2 53 4" xfId="43190"/>
    <cellStyle name="20% — акцент2 53 4" xfId="43191"/>
    <cellStyle name="20% — акцент2 530" xfId="4595"/>
    <cellStyle name="20% — акцент2 530 2" xfId="14260"/>
    <cellStyle name="20% — акцент2 530 2 2" xfId="33548"/>
    <cellStyle name="20% — акцент2 530 2 3" xfId="52836"/>
    <cellStyle name="20% — акцент2 530 3" xfId="23904"/>
    <cellStyle name="20% — акцент2 530 4" xfId="43192"/>
    <cellStyle name="20% — акцент2 531" xfId="4596"/>
    <cellStyle name="20% — акцент2 531 2" xfId="14261"/>
    <cellStyle name="20% — акцент2 531 2 2" xfId="33549"/>
    <cellStyle name="20% — акцент2 531 2 3" xfId="52837"/>
    <cellStyle name="20% — акцент2 531 3" xfId="23905"/>
    <cellStyle name="20% — акцент2 531 4" xfId="43193"/>
    <cellStyle name="20% — акцент2 532" xfId="4597"/>
    <cellStyle name="20% — акцент2 532 2" xfId="14262"/>
    <cellStyle name="20% — акцент2 532 2 2" xfId="33550"/>
    <cellStyle name="20% — акцент2 532 2 3" xfId="52838"/>
    <cellStyle name="20% — акцент2 532 3" xfId="23906"/>
    <cellStyle name="20% — акцент2 532 4" xfId="43194"/>
    <cellStyle name="20% — акцент2 533" xfId="4598"/>
    <cellStyle name="20% — акцент2 533 2" xfId="14263"/>
    <cellStyle name="20% — акцент2 533 2 2" xfId="33551"/>
    <cellStyle name="20% — акцент2 533 2 3" xfId="52839"/>
    <cellStyle name="20% — акцент2 533 3" xfId="23907"/>
    <cellStyle name="20% — акцент2 533 4" xfId="43195"/>
    <cellStyle name="20% — акцент2 534" xfId="4599"/>
    <cellStyle name="20% — акцент2 534 2" xfId="14264"/>
    <cellStyle name="20% — акцент2 534 2 2" xfId="33552"/>
    <cellStyle name="20% — акцент2 534 2 3" xfId="52840"/>
    <cellStyle name="20% — акцент2 534 3" xfId="23908"/>
    <cellStyle name="20% — акцент2 534 4" xfId="43196"/>
    <cellStyle name="20% — акцент2 535" xfId="4600"/>
    <cellStyle name="20% — акцент2 535 2" xfId="14265"/>
    <cellStyle name="20% — акцент2 535 2 2" xfId="33553"/>
    <cellStyle name="20% — акцент2 535 2 3" xfId="52841"/>
    <cellStyle name="20% — акцент2 535 3" xfId="23909"/>
    <cellStyle name="20% — акцент2 535 4" xfId="43197"/>
    <cellStyle name="20% — акцент2 536" xfId="4601"/>
    <cellStyle name="20% — акцент2 536 2" xfId="14266"/>
    <cellStyle name="20% — акцент2 536 2 2" xfId="33554"/>
    <cellStyle name="20% — акцент2 536 2 3" xfId="52842"/>
    <cellStyle name="20% — акцент2 536 3" xfId="23910"/>
    <cellStyle name="20% — акцент2 536 4" xfId="43198"/>
    <cellStyle name="20% — акцент2 537" xfId="4602"/>
    <cellStyle name="20% — акцент2 537 2" xfId="14267"/>
    <cellStyle name="20% — акцент2 537 2 2" xfId="33555"/>
    <cellStyle name="20% — акцент2 537 2 3" xfId="52843"/>
    <cellStyle name="20% — акцент2 537 3" xfId="23911"/>
    <cellStyle name="20% — акцент2 537 4" xfId="43199"/>
    <cellStyle name="20% — акцент2 538" xfId="4603"/>
    <cellStyle name="20% — акцент2 538 2" xfId="14268"/>
    <cellStyle name="20% — акцент2 538 2 2" xfId="33556"/>
    <cellStyle name="20% — акцент2 538 2 3" xfId="52844"/>
    <cellStyle name="20% — акцент2 538 3" xfId="23912"/>
    <cellStyle name="20% — акцент2 538 4" xfId="43200"/>
    <cellStyle name="20% — акцент2 539" xfId="4604"/>
    <cellStyle name="20% — акцент2 539 2" xfId="14269"/>
    <cellStyle name="20% — акцент2 539 2 2" xfId="33557"/>
    <cellStyle name="20% — акцент2 539 2 3" xfId="52845"/>
    <cellStyle name="20% — акцент2 539 3" xfId="23913"/>
    <cellStyle name="20% — акцент2 539 4" xfId="43201"/>
    <cellStyle name="20% - Акцент2 54" xfId="4605"/>
    <cellStyle name="20% — акцент2 54" xfId="4606"/>
    <cellStyle name="20% - Акцент2 54 2" xfId="14270"/>
    <cellStyle name="20% — акцент2 54 2" xfId="14271"/>
    <cellStyle name="20% - Акцент2 54 2 2" xfId="33558"/>
    <cellStyle name="20% — акцент2 54 2 2" xfId="33559"/>
    <cellStyle name="20% - Акцент2 54 2 3" xfId="52846"/>
    <cellStyle name="20% — акцент2 54 2 3" xfId="52847"/>
    <cellStyle name="20% - Акцент2 54 3" xfId="23914"/>
    <cellStyle name="20% — акцент2 54 3" xfId="23915"/>
    <cellStyle name="20% - Акцент2 54 4" xfId="43202"/>
    <cellStyle name="20% — акцент2 54 4" xfId="43203"/>
    <cellStyle name="20% — акцент2 540" xfId="4607"/>
    <cellStyle name="20% — акцент2 540 2" xfId="14272"/>
    <cellStyle name="20% — акцент2 540 2 2" xfId="33560"/>
    <cellStyle name="20% — акцент2 540 2 3" xfId="52848"/>
    <cellStyle name="20% — акцент2 540 3" xfId="23916"/>
    <cellStyle name="20% — акцент2 540 4" xfId="43204"/>
    <cellStyle name="20% — акцент2 541" xfId="4608"/>
    <cellStyle name="20% — акцент2 541 2" xfId="14273"/>
    <cellStyle name="20% — акцент2 541 2 2" xfId="33561"/>
    <cellStyle name="20% — акцент2 541 2 3" xfId="52849"/>
    <cellStyle name="20% — акцент2 541 3" xfId="23917"/>
    <cellStyle name="20% — акцент2 541 4" xfId="43205"/>
    <cellStyle name="20% — акцент2 542" xfId="4609"/>
    <cellStyle name="20% — акцент2 542 2" xfId="14274"/>
    <cellStyle name="20% — акцент2 542 2 2" xfId="33562"/>
    <cellStyle name="20% — акцент2 542 2 3" xfId="52850"/>
    <cellStyle name="20% — акцент2 542 3" xfId="23918"/>
    <cellStyle name="20% — акцент2 542 4" xfId="43206"/>
    <cellStyle name="20% — акцент2 543" xfId="4610"/>
    <cellStyle name="20% — акцент2 543 2" xfId="14275"/>
    <cellStyle name="20% — акцент2 543 2 2" xfId="33563"/>
    <cellStyle name="20% — акцент2 543 2 3" xfId="52851"/>
    <cellStyle name="20% — акцент2 543 3" xfId="23919"/>
    <cellStyle name="20% — акцент2 543 4" xfId="43207"/>
    <cellStyle name="20% — акцент2 544" xfId="4611"/>
    <cellStyle name="20% — акцент2 544 2" xfId="14276"/>
    <cellStyle name="20% — акцент2 544 2 2" xfId="33564"/>
    <cellStyle name="20% — акцент2 544 2 3" xfId="52852"/>
    <cellStyle name="20% — акцент2 544 3" xfId="23920"/>
    <cellStyle name="20% — акцент2 544 4" xfId="43208"/>
    <cellStyle name="20% — акцент2 545" xfId="4612"/>
    <cellStyle name="20% — акцент2 545 2" xfId="14277"/>
    <cellStyle name="20% — акцент2 545 2 2" xfId="33565"/>
    <cellStyle name="20% — акцент2 545 2 3" xfId="52853"/>
    <cellStyle name="20% — акцент2 545 3" xfId="23921"/>
    <cellStyle name="20% — акцент2 545 4" xfId="43209"/>
    <cellStyle name="20% — акцент2 546" xfId="4613"/>
    <cellStyle name="20% — акцент2 546 2" xfId="14278"/>
    <cellStyle name="20% — акцент2 546 2 2" xfId="33566"/>
    <cellStyle name="20% — акцент2 546 2 3" xfId="52854"/>
    <cellStyle name="20% — акцент2 546 3" xfId="23922"/>
    <cellStyle name="20% — акцент2 546 4" xfId="43210"/>
    <cellStyle name="20% — акцент2 547" xfId="4614"/>
    <cellStyle name="20% — акцент2 547 2" xfId="14279"/>
    <cellStyle name="20% — акцент2 547 2 2" xfId="33567"/>
    <cellStyle name="20% — акцент2 547 2 3" xfId="52855"/>
    <cellStyle name="20% — акцент2 547 3" xfId="23923"/>
    <cellStyle name="20% — акцент2 547 4" xfId="43211"/>
    <cellStyle name="20% — акцент2 548" xfId="4615"/>
    <cellStyle name="20% — акцент2 548 2" xfId="14280"/>
    <cellStyle name="20% — акцент2 548 2 2" xfId="33568"/>
    <cellStyle name="20% — акцент2 548 2 3" xfId="52856"/>
    <cellStyle name="20% — акцент2 548 3" xfId="23924"/>
    <cellStyle name="20% — акцент2 548 4" xfId="43212"/>
    <cellStyle name="20% — акцент2 549" xfId="4616"/>
    <cellStyle name="20% — акцент2 549 2" xfId="14281"/>
    <cellStyle name="20% — акцент2 549 2 2" xfId="33569"/>
    <cellStyle name="20% — акцент2 549 2 3" xfId="52857"/>
    <cellStyle name="20% — акцент2 549 3" xfId="23925"/>
    <cellStyle name="20% — акцент2 549 4" xfId="43213"/>
    <cellStyle name="20% - Акцент2 55" xfId="4617"/>
    <cellStyle name="20% — акцент2 55" xfId="4618"/>
    <cellStyle name="20% - Акцент2 55 2" xfId="14282"/>
    <cellStyle name="20% — акцент2 55 2" xfId="14283"/>
    <cellStyle name="20% - Акцент2 55 2 2" xfId="33570"/>
    <cellStyle name="20% — акцент2 55 2 2" xfId="33571"/>
    <cellStyle name="20% - Акцент2 55 2 3" xfId="52858"/>
    <cellStyle name="20% — акцент2 55 2 3" xfId="52859"/>
    <cellStyle name="20% - Акцент2 55 3" xfId="23926"/>
    <cellStyle name="20% — акцент2 55 3" xfId="23927"/>
    <cellStyle name="20% - Акцент2 55 4" xfId="43214"/>
    <cellStyle name="20% — акцент2 55 4" xfId="43215"/>
    <cellStyle name="20% — акцент2 550" xfId="4619"/>
    <cellStyle name="20% — акцент2 550 2" xfId="14284"/>
    <cellStyle name="20% — акцент2 550 2 2" xfId="33572"/>
    <cellStyle name="20% — акцент2 550 2 3" xfId="52860"/>
    <cellStyle name="20% — акцент2 550 3" xfId="23928"/>
    <cellStyle name="20% — акцент2 550 4" xfId="43216"/>
    <cellStyle name="20% — акцент2 551" xfId="4620"/>
    <cellStyle name="20% — акцент2 551 2" xfId="14285"/>
    <cellStyle name="20% — акцент2 551 2 2" xfId="33573"/>
    <cellStyle name="20% — акцент2 551 2 3" xfId="52861"/>
    <cellStyle name="20% — акцент2 551 3" xfId="23929"/>
    <cellStyle name="20% — акцент2 551 4" xfId="43217"/>
    <cellStyle name="20% — акцент2 552" xfId="4621"/>
    <cellStyle name="20% — акцент2 552 2" xfId="14286"/>
    <cellStyle name="20% — акцент2 552 2 2" xfId="33574"/>
    <cellStyle name="20% — акцент2 552 2 3" xfId="52862"/>
    <cellStyle name="20% — акцент2 552 3" xfId="23930"/>
    <cellStyle name="20% — акцент2 552 4" xfId="43218"/>
    <cellStyle name="20% — акцент2 553" xfId="4622"/>
    <cellStyle name="20% — акцент2 553 2" xfId="14287"/>
    <cellStyle name="20% — акцент2 553 2 2" xfId="33575"/>
    <cellStyle name="20% — акцент2 553 2 3" xfId="52863"/>
    <cellStyle name="20% — акцент2 553 3" xfId="23931"/>
    <cellStyle name="20% — акцент2 553 4" xfId="43219"/>
    <cellStyle name="20% — акцент2 554" xfId="4623"/>
    <cellStyle name="20% — акцент2 554 2" xfId="14288"/>
    <cellStyle name="20% — акцент2 554 2 2" xfId="33576"/>
    <cellStyle name="20% — акцент2 554 2 3" xfId="52864"/>
    <cellStyle name="20% — акцент2 554 3" xfId="23932"/>
    <cellStyle name="20% — акцент2 554 4" xfId="43220"/>
    <cellStyle name="20% — акцент2 555" xfId="4624"/>
    <cellStyle name="20% — акцент2 555 2" xfId="14289"/>
    <cellStyle name="20% — акцент2 555 2 2" xfId="33577"/>
    <cellStyle name="20% — акцент2 555 2 3" xfId="52865"/>
    <cellStyle name="20% — акцент2 555 3" xfId="23933"/>
    <cellStyle name="20% — акцент2 555 4" xfId="43221"/>
    <cellStyle name="20% — акцент2 556" xfId="4625"/>
    <cellStyle name="20% — акцент2 556 2" xfId="14290"/>
    <cellStyle name="20% — акцент2 556 2 2" xfId="33578"/>
    <cellStyle name="20% — акцент2 556 2 3" xfId="52866"/>
    <cellStyle name="20% — акцент2 556 3" xfId="23934"/>
    <cellStyle name="20% — акцент2 556 4" xfId="43222"/>
    <cellStyle name="20% — акцент2 557" xfId="4626"/>
    <cellStyle name="20% — акцент2 557 2" xfId="14291"/>
    <cellStyle name="20% — акцент2 557 2 2" xfId="33579"/>
    <cellStyle name="20% — акцент2 557 2 3" xfId="52867"/>
    <cellStyle name="20% — акцент2 557 3" xfId="23935"/>
    <cellStyle name="20% — акцент2 557 4" xfId="43223"/>
    <cellStyle name="20% — акцент2 558" xfId="4627"/>
    <cellStyle name="20% — акцент2 558 2" xfId="14292"/>
    <cellStyle name="20% — акцент2 558 2 2" xfId="33580"/>
    <cellStyle name="20% — акцент2 558 2 3" xfId="52868"/>
    <cellStyle name="20% — акцент2 558 3" xfId="23936"/>
    <cellStyle name="20% — акцент2 558 4" xfId="43224"/>
    <cellStyle name="20% — акцент2 559" xfId="4628"/>
    <cellStyle name="20% — акцент2 559 2" xfId="14293"/>
    <cellStyle name="20% — акцент2 559 2 2" xfId="33581"/>
    <cellStyle name="20% — акцент2 559 2 3" xfId="52869"/>
    <cellStyle name="20% — акцент2 559 3" xfId="23937"/>
    <cellStyle name="20% — акцент2 559 4" xfId="43225"/>
    <cellStyle name="20% - Акцент2 56" xfId="4629"/>
    <cellStyle name="20% — акцент2 56" xfId="4630"/>
    <cellStyle name="20% - Акцент2 56 2" xfId="14294"/>
    <cellStyle name="20% — акцент2 56 2" xfId="14295"/>
    <cellStyle name="20% - Акцент2 56 2 2" xfId="33582"/>
    <cellStyle name="20% — акцент2 56 2 2" xfId="33583"/>
    <cellStyle name="20% - Акцент2 56 2 3" xfId="52870"/>
    <cellStyle name="20% — акцент2 56 2 3" xfId="52871"/>
    <cellStyle name="20% - Акцент2 56 3" xfId="23938"/>
    <cellStyle name="20% — акцент2 56 3" xfId="23939"/>
    <cellStyle name="20% - Акцент2 56 4" xfId="43226"/>
    <cellStyle name="20% — акцент2 56 4" xfId="43227"/>
    <cellStyle name="20% — акцент2 560" xfId="4631"/>
    <cellStyle name="20% — акцент2 560 2" xfId="14296"/>
    <cellStyle name="20% — акцент2 560 2 2" xfId="33584"/>
    <cellStyle name="20% — акцент2 560 2 3" xfId="52872"/>
    <cellStyle name="20% — акцент2 560 3" xfId="23940"/>
    <cellStyle name="20% — акцент2 560 4" xfId="43228"/>
    <cellStyle name="20% — акцент2 561" xfId="4632"/>
    <cellStyle name="20% — акцент2 561 2" xfId="14297"/>
    <cellStyle name="20% — акцент2 561 2 2" xfId="33585"/>
    <cellStyle name="20% — акцент2 561 2 3" xfId="52873"/>
    <cellStyle name="20% — акцент2 561 3" xfId="23941"/>
    <cellStyle name="20% — акцент2 561 4" xfId="43229"/>
    <cellStyle name="20% — акцент2 562" xfId="4633"/>
    <cellStyle name="20% — акцент2 562 2" xfId="14298"/>
    <cellStyle name="20% — акцент2 562 2 2" xfId="33586"/>
    <cellStyle name="20% — акцент2 562 2 3" xfId="52874"/>
    <cellStyle name="20% — акцент2 562 3" xfId="23942"/>
    <cellStyle name="20% — акцент2 562 4" xfId="43230"/>
    <cellStyle name="20% — акцент2 563" xfId="4634"/>
    <cellStyle name="20% — акцент2 563 2" xfId="14299"/>
    <cellStyle name="20% — акцент2 563 2 2" xfId="33587"/>
    <cellStyle name="20% — акцент2 563 2 3" xfId="52875"/>
    <cellStyle name="20% — акцент2 563 3" xfId="23943"/>
    <cellStyle name="20% — акцент2 563 4" xfId="43231"/>
    <cellStyle name="20% — акцент2 564" xfId="4635"/>
    <cellStyle name="20% — акцент2 564 2" xfId="14300"/>
    <cellStyle name="20% — акцент2 564 2 2" xfId="33588"/>
    <cellStyle name="20% — акцент2 564 2 3" xfId="52876"/>
    <cellStyle name="20% — акцент2 564 3" xfId="23944"/>
    <cellStyle name="20% — акцент2 564 4" xfId="43232"/>
    <cellStyle name="20% — акцент2 565" xfId="4636"/>
    <cellStyle name="20% — акцент2 565 2" xfId="14301"/>
    <cellStyle name="20% — акцент2 565 2 2" xfId="33589"/>
    <cellStyle name="20% — акцент2 565 2 3" xfId="52877"/>
    <cellStyle name="20% — акцент2 565 3" xfId="23945"/>
    <cellStyle name="20% — акцент2 565 4" xfId="43233"/>
    <cellStyle name="20% — акцент2 566" xfId="4637"/>
    <cellStyle name="20% — акцент2 566 2" xfId="14302"/>
    <cellStyle name="20% — акцент2 566 2 2" xfId="33590"/>
    <cellStyle name="20% — акцент2 566 2 3" xfId="52878"/>
    <cellStyle name="20% — акцент2 566 3" xfId="23946"/>
    <cellStyle name="20% — акцент2 566 4" xfId="43234"/>
    <cellStyle name="20% — акцент2 567" xfId="4638"/>
    <cellStyle name="20% — акцент2 567 2" xfId="14303"/>
    <cellStyle name="20% — акцент2 567 2 2" xfId="33591"/>
    <cellStyle name="20% — акцент2 567 2 3" xfId="52879"/>
    <cellStyle name="20% — акцент2 567 3" xfId="23947"/>
    <cellStyle name="20% — акцент2 567 4" xfId="43235"/>
    <cellStyle name="20% — акцент2 568" xfId="4639"/>
    <cellStyle name="20% — акцент2 568 2" xfId="14304"/>
    <cellStyle name="20% — акцент2 568 2 2" xfId="33592"/>
    <cellStyle name="20% — акцент2 568 2 3" xfId="52880"/>
    <cellStyle name="20% — акцент2 568 3" xfId="23948"/>
    <cellStyle name="20% — акцент2 568 4" xfId="43236"/>
    <cellStyle name="20% — акцент2 569" xfId="4640"/>
    <cellStyle name="20% — акцент2 569 2" xfId="14305"/>
    <cellStyle name="20% — акцент2 569 2 2" xfId="33593"/>
    <cellStyle name="20% — акцент2 569 2 3" xfId="52881"/>
    <cellStyle name="20% — акцент2 569 3" xfId="23949"/>
    <cellStyle name="20% — акцент2 569 4" xfId="43237"/>
    <cellStyle name="20% - Акцент2 57" xfId="4641"/>
    <cellStyle name="20% — акцент2 57" xfId="4642"/>
    <cellStyle name="20% - Акцент2 57 2" xfId="14306"/>
    <cellStyle name="20% — акцент2 57 2" xfId="14307"/>
    <cellStyle name="20% - Акцент2 57 2 2" xfId="33594"/>
    <cellStyle name="20% — акцент2 57 2 2" xfId="33595"/>
    <cellStyle name="20% - Акцент2 57 2 3" xfId="52882"/>
    <cellStyle name="20% — акцент2 57 2 3" xfId="52883"/>
    <cellStyle name="20% - Акцент2 57 3" xfId="23950"/>
    <cellStyle name="20% — акцент2 57 3" xfId="23951"/>
    <cellStyle name="20% - Акцент2 57 4" xfId="43238"/>
    <cellStyle name="20% — акцент2 57 4" xfId="43239"/>
    <cellStyle name="20% — акцент2 570" xfId="4643"/>
    <cellStyle name="20% — акцент2 570 2" xfId="14308"/>
    <cellStyle name="20% — акцент2 570 2 2" xfId="33596"/>
    <cellStyle name="20% — акцент2 570 2 3" xfId="52884"/>
    <cellStyle name="20% — акцент2 570 3" xfId="23952"/>
    <cellStyle name="20% — акцент2 570 4" xfId="43240"/>
    <cellStyle name="20% — акцент2 571" xfId="4644"/>
    <cellStyle name="20% — акцент2 571 2" xfId="14309"/>
    <cellStyle name="20% — акцент2 571 2 2" xfId="33597"/>
    <cellStyle name="20% — акцент2 571 2 3" xfId="52885"/>
    <cellStyle name="20% — акцент2 571 3" xfId="23953"/>
    <cellStyle name="20% — акцент2 571 4" xfId="43241"/>
    <cellStyle name="20% — акцент2 572" xfId="4645"/>
    <cellStyle name="20% — акцент2 572 2" xfId="14310"/>
    <cellStyle name="20% — акцент2 572 2 2" xfId="33598"/>
    <cellStyle name="20% — акцент2 572 2 3" xfId="52886"/>
    <cellStyle name="20% — акцент2 572 3" xfId="23954"/>
    <cellStyle name="20% — акцент2 572 4" xfId="43242"/>
    <cellStyle name="20% — акцент2 573" xfId="4646"/>
    <cellStyle name="20% — акцент2 573 2" xfId="14311"/>
    <cellStyle name="20% — акцент2 573 2 2" xfId="33599"/>
    <cellStyle name="20% — акцент2 573 2 3" xfId="52887"/>
    <cellStyle name="20% — акцент2 573 3" xfId="23955"/>
    <cellStyle name="20% — акцент2 573 4" xfId="43243"/>
    <cellStyle name="20% — акцент2 574" xfId="4647"/>
    <cellStyle name="20% — акцент2 574 2" xfId="14312"/>
    <cellStyle name="20% — акцент2 574 2 2" xfId="33600"/>
    <cellStyle name="20% — акцент2 574 2 3" xfId="52888"/>
    <cellStyle name="20% — акцент2 574 3" xfId="23956"/>
    <cellStyle name="20% — акцент2 574 4" xfId="43244"/>
    <cellStyle name="20% — акцент2 575" xfId="4648"/>
    <cellStyle name="20% — акцент2 575 2" xfId="14313"/>
    <cellStyle name="20% — акцент2 575 2 2" xfId="33601"/>
    <cellStyle name="20% — акцент2 575 2 3" xfId="52889"/>
    <cellStyle name="20% — акцент2 575 3" xfId="23957"/>
    <cellStyle name="20% — акцент2 575 4" xfId="43245"/>
    <cellStyle name="20% — акцент2 576" xfId="4649"/>
    <cellStyle name="20% — акцент2 576 2" xfId="14314"/>
    <cellStyle name="20% — акцент2 576 2 2" xfId="33602"/>
    <cellStyle name="20% — акцент2 576 2 3" xfId="52890"/>
    <cellStyle name="20% — акцент2 576 3" xfId="23958"/>
    <cellStyle name="20% — акцент2 576 4" xfId="43246"/>
    <cellStyle name="20% — акцент2 577" xfId="4650"/>
    <cellStyle name="20% — акцент2 577 2" xfId="14315"/>
    <cellStyle name="20% — акцент2 577 2 2" xfId="33603"/>
    <cellStyle name="20% — акцент2 577 2 3" xfId="52891"/>
    <cellStyle name="20% — акцент2 577 3" xfId="23959"/>
    <cellStyle name="20% — акцент2 577 4" xfId="43247"/>
    <cellStyle name="20% — акцент2 578" xfId="4651"/>
    <cellStyle name="20% — акцент2 578 2" xfId="14316"/>
    <cellStyle name="20% — акцент2 578 2 2" xfId="33604"/>
    <cellStyle name="20% — акцент2 578 2 3" xfId="52892"/>
    <cellStyle name="20% — акцент2 578 3" xfId="23960"/>
    <cellStyle name="20% — акцент2 578 4" xfId="43248"/>
    <cellStyle name="20% — акцент2 579" xfId="4652"/>
    <cellStyle name="20% — акцент2 579 2" xfId="14317"/>
    <cellStyle name="20% — акцент2 579 2 2" xfId="33605"/>
    <cellStyle name="20% — акцент2 579 2 3" xfId="52893"/>
    <cellStyle name="20% — акцент2 579 3" xfId="23961"/>
    <cellStyle name="20% — акцент2 579 4" xfId="43249"/>
    <cellStyle name="20% - Акцент2 58" xfId="4653"/>
    <cellStyle name="20% — акцент2 58" xfId="4654"/>
    <cellStyle name="20% - Акцент2 58 2" xfId="14318"/>
    <cellStyle name="20% — акцент2 58 2" xfId="14319"/>
    <cellStyle name="20% - Акцент2 58 2 2" xfId="33606"/>
    <cellStyle name="20% — акцент2 58 2 2" xfId="33607"/>
    <cellStyle name="20% - Акцент2 58 2 3" xfId="52894"/>
    <cellStyle name="20% — акцент2 58 2 3" xfId="52895"/>
    <cellStyle name="20% - Акцент2 58 3" xfId="23962"/>
    <cellStyle name="20% — акцент2 58 3" xfId="23963"/>
    <cellStyle name="20% - Акцент2 58 4" xfId="43250"/>
    <cellStyle name="20% — акцент2 58 4" xfId="43251"/>
    <cellStyle name="20% — акцент2 580" xfId="4655"/>
    <cellStyle name="20% — акцент2 580 2" xfId="14320"/>
    <cellStyle name="20% — акцент2 580 2 2" xfId="33608"/>
    <cellStyle name="20% — акцент2 580 2 3" xfId="52896"/>
    <cellStyle name="20% — акцент2 580 3" xfId="23964"/>
    <cellStyle name="20% — акцент2 580 4" xfId="43252"/>
    <cellStyle name="20% — акцент2 581" xfId="4656"/>
    <cellStyle name="20% — акцент2 581 2" xfId="14321"/>
    <cellStyle name="20% — акцент2 581 2 2" xfId="33609"/>
    <cellStyle name="20% — акцент2 581 2 3" xfId="52897"/>
    <cellStyle name="20% — акцент2 581 3" xfId="23965"/>
    <cellStyle name="20% — акцент2 581 4" xfId="43253"/>
    <cellStyle name="20% — акцент2 582" xfId="4657"/>
    <cellStyle name="20% — акцент2 582 2" xfId="14322"/>
    <cellStyle name="20% — акцент2 582 2 2" xfId="33610"/>
    <cellStyle name="20% — акцент2 582 2 3" xfId="52898"/>
    <cellStyle name="20% — акцент2 582 3" xfId="23966"/>
    <cellStyle name="20% — акцент2 582 4" xfId="43254"/>
    <cellStyle name="20% — акцент2 583" xfId="4658"/>
    <cellStyle name="20% — акцент2 583 2" xfId="14323"/>
    <cellStyle name="20% — акцент2 583 2 2" xfId="33611"/>
    <cellStyle name="20% — акцент2 583 2 3" xfId="52899"/>
    <cellStyle name="20% — акцент2 583 3" xfId="23967"/>
    <cellStyle name="20% — акцент2 583 4" xfId="43255"/>
    <cellStyle name="20% — акцент2 584" xfId="4659"/>
    <cellStyle name="20% — акцент2 584 2" xfId="14324"/>
    <cellStyle name="20% — акцент2 584 2 2" xfId="33612"/>
    <cellStyle name="20% — акцент2 584 2 3" xfId="52900"/>
    <cellStyle name="20% — акцент2 584 3" xfId="23968"/>
    <cellStyle name="20% — акцент2 584 4" xfId="43256"/>
    <cellStyle name="20% — акцент2 585" xfId="4660"/>
    <cellStyle name="20% — акцент2 585 2" xfId="14325"/>
    <cellStyle name="20% — акцент2 585 2 2" xfId="33613"/>
    <cellStyle name="20% — акцент2 585 2 3" xfId="52901"/>
    <cellStyle name="20% — акцент2 585 3" xfId="23969"/>
    <cellStyle name="20% — акцент2 585 4" xfId="43257"/>
    <cellStyle name="20% — акцент2 586" xfId="4661"/>
    <cellStyle name="20% — акцент2 586 2" xfId="14326"/>
    <cellStyle name="20% — акцент2 586 2 2" xfId="33614"/>
    <cellStyle name="20% — акцент2 586 2 3" xfId="52902"/>
    <cellStyle name="20% — акцент2 586 3" xfId="23970"/>
    <cellStyle name="20% — акцент2 586 4" xfId="43258"/>
    <cellStyle name="20% — акцент2 587" xfId="4662"/>
    <cellStyle name="20% — акцент2 587 2" xfId="14327"/>
    <cellStyle name="20% — акцент2 587 2 2" xfId="33615"/>
    <cellStyle name="20% — акцент2 587 2 3" xfId="52903"/>
    <cellStyle name="20% — акцент2 587 3" xfId="23971"/>
    <cellStyle name="20% — акцент2 587 4" xfId="43259"/>
    <cellStyle name="20% — акцент2 588" xfId="4663"/>
    <cellStyle name="20% — акцент2 588 2" xfId="14328"/>
    <cellStyle name="20% — акцент2 588 2 2" xfId="33616"/>
    <cellStyle name="20% — акцент2 588 2 3" xfId="52904"/>
    <cellStyle name="20% — акцент2 588 3" xfId="23972"/>
    <cellStyle name="20% — акцент2 588 4" xfId="43260"/>
    <cellStyle name="20% — акцент2 589" xfId="4664"/>
    <cellStyle name="20% — акцент2 589 2" xfId="14329"/>
    <cellStyle name="20% — акцент2 589 2 2" xfId="33617"/>
    <cellStyle name="20% — акцент2 589 2 3" xfId="52905"/>
    <cellStyle name="20% — акцент2 589 3" xfId="23973"/>
    <cellStyle name="20% — акцент2 589 4" xfId="43261"/>
    <cellStyle name="20% - Акцент2 59" xfId="4665"/>
    <cellStyle name="20% — акцент2 59" xfId="4666"/>
    <cellStyle name="20% - Акцент2 59 2" xfId="14330"/>
    <cellStyle name="20% — акцент2 59 2" xfId="14331"/>
    <cellStyle name="20% - Акцент2 59 2 2" xfId="33618"/>
    <cellStyle name="20% — акцент2 59 2 2" xfId="33619"/>
    <cellStyle name="20% - Акцент2 59 2 3" xfId="52906"/>
    <cellStyle name="20% — акцент2 59 2 3" xfId="52907"/>
    <cellStyle name="20% - Акцент2 59 3" xfId="23974"/>
    <cellStyle name="20% — акцент2 59 3" xfId="23975"/>
    <cellStyle name="20% - Акцент2 59 4" xfId="43262"/>
    <cellStyle name="20% — акцент2 59 4" xfId="43263"/>
    <cellStyle name="20% — акцент2 590" xfId="4667"/>
    <cellStyle name="20% — акцент2 590 2" xfId="14332"/>
    <cellStyle name="20% — акцент2 590 2 2" xfId="33620"/>
    <cellStyle name="20% — акцент2 590 2 3" xfId="52908"/>
    <cellStyle name="20% — акцент2 590 3" xfId="23976"/>
    <cellStyle name="20% — акцент2 590 4" xfId="43264"/>
    <cellStyle name="20% — акцент2 591" xfId="4668"/>
    <cellStyle name="20% — акцент2 591 2" xfId="14333"/>
    <cellStyle name="20% — акцент2 591 2 2" xfId="33621"/>
    <cellStyle name="20% — акцент2 591 2 3" xfId="52909"/>
    <cellStyle name="20% — акцент2 591 3" xfId="23977"/>
    <cellStyle name="20% — акцент2 591 4" xfId="43265"/>
    <cellStyle name="20% — акцент2 592" xfId="4669"/>
    <cellStyle name="20% — акцент2 592 2" xfId="14334"/>
    <cellStyle name="20% — акцент2 592 2 2" xfId="33622"/>
    <cellStyle name="20% — акцент2 592 2 3" xfId="52910"/>
    <cellStyle name="20% — акцент2 592 3" xfId="23978"/>
    <cellStyle name="20% — акцент2 592 4" xfId="43266"/>
    <cellStyle name="20% — акцент2 593" xfId="4670"/>
    <cellStyle name="20% — акцент2 593 2" xfId="14335"/>
    <cellStyle name="20% — акцент2 593 2 2" xfId="33623"/>
    <cellStyle name="20% — акцент2 593 2 3" xfId="52911"/>
    <cellStyle name="20% — акцент2 593 3" xfId="23979"/>
    <cellStyle name="20% — акцент2 593 4" xfId="43267"/>
    <cellStyle name="20% — акцент2 594" xfId="4671"/>
    <cellStyle name="20% — акцент2 594 2" xfId="14336"/>
    <cellStyle name="20% — акцент2 594 2 2" xfId="33624"/>
    <cellStyle name="20% — акцент2 594 2 3" xfId="52912"/>
    <cellStyle name="20% — акцент2 594 3" xfId="23980"/>
    <cellStyle name="20% — акцент2 594 4" xfId="43268"/>
    <cellStyle name="20% — акцент2 595" xfId="4672"/>
    <cellStyle name="20% — акцент2 595 2" xfId="14337"/>
    <cellStyle name="20% — акцент2 595 2 2" xfId="33625"/>
    <cellStyle name="20% — акцент2 595 2 3" xfId="52913"/>
    <cellStyle name="20% — акцент2 595 3" xfId="23981"/>
    <cellStyle name="20% — акцент2 595 4" xfId="43269"/>
    <cellStyle name="20% — акцент2 596" xfId="4673"/>
    <cellStyle name="20% — акцент2 596 2" xfId="14338"/>
    <cellStyle name="20% — акцент2 596 2 2" xfId="33626"/>
    <cellStyle name="20% — акцент2 596 2 3" xfId="52914"/>
    <cellStyle name="20% — акцент2 596 3" xfId="23982"/>
    <cellStyle name="20% — акцент2 596 4" xfId="43270"/>
    <cellStyle name="20% — акцент2 597" xfId="4674"/>
    <cellStyle name="20% — акцент2 597 2" xfId="14339"/>
    <cellStyle name="20% — акцент2 597 2 2" xfId="33627"/>
    <cellStyle name="20% — акцент2 597 2 3" xfId="52915"/>
    <cellStyle name="20% — акцент2 597 3" xfId="23983"/>
    <cellStyle name="20% — акцент2 597 4" xfId="43271"/>
    <cellStyle name="20% — акцент2 598" xfId="4675"/>
    <cellStyle name="20% — акцент2 598 2" xfId="14340"/>
    <cellStyle name="20% — акцент2 598 2 2" xfId="33628"/>
    <cellStyle name="20% — акцент2 598 2 3" xfId="52916"/>
    <cellStyle name="20% — акцент2 598 3" xfId="23984"/>
    <cellStyle name="20% — акцент2 598 4" xfId="43272"/>
    <cellStyle name="20% — акцент2 599" xfId="4676"/>
    <cellStyle name="20% — акцент2 599 2" xfId="14341"/>
    <cellStyle name="20% — акцент2 599 2 2" xfId="33629"/>
    <cellStyle name="20% — акцент2 599 2 3" xfId="52917"/>
    <cellStyle name="20% — акцент2 599 3" xfId="23985"/>
    <cellStyle name="20% — акцент2 599 4" xfId="43273"/>
    <cellStyle name="20% - Акцент2 6" xfId="4677"/>
    <cellStyle name="20% — акцент2 6" xfId="4678"/>
    <cellStyle name="20% - Акцент2 6 2" xfId="14342"/>
    <cellStyle name="20% — акцент2 6 2" xfId="14343"/>
    <cellStyle name="20% - Акцент2 6 2 2" xfId="33630"/>
    <cellStyle name="20% — акцент2 6 2 2" xfId="33631"/>
    <cellStyle name="20% - Акцент2 6 2 3" xfId="52918"/>
    <cellStyle name="20% — акцент2 6 2 3" xfId="52919"/>
    <cellStyle name="20% - Акцент2 6 3" xfId="23986"/>
    <cellStyle name="20% — акцент2 6 3" xfId="23987"/>
    <cellStyle name="20% - Акцент2 6 4" xfId="43274"/>
    <cellStyle name="20% — акцент2 6 4" xfId="43275"/>
    <cellStyle name="20% - Акцент2 60" xfId="4679"/>
    <cellStyle name="20% — акцент2 60" xfId="4680"/>
    <cellStyle name="20% - Акцент2 60 2" xfId="14344"/>
    <cellStyle name="20% — акцент2 60 2" xfId="14345"/>
    <cellStyle name="20% - Акцент2 60 2 2" xfId="33632"/>
    <cellStyle name="20% — акцент2 60 2 2" xfId="33633"/>
    <cellStyle name="20% - Акцент2 60 2 3" xfId="52920"/>
    <cellStyle name="20% — акцент2 60 2 3" xfId="52921"/>
    <cellStyle name="20% - Акцент2 60 3" xfId="23988"/>
    <cellStyle name="20% — акцент2 60 3" xfId="23989"/>
    <cellStyle name="20% - Акцент2 60 4" xfId="43276"/>
    <cellStyle name="20% — акцент2 60 4" xfId="43277"/>
    <cellStyle name="20% — акцент2 600" xfId="4681"/>
    <cellStyle name="20% — акцент2 600 2" xfId="14346"/>
    <cellStyle name="20% — акцент2 600 2 2" xfId="33634"/>
    <cellStyle name="20% — акцент2 600 2 3" xfId="52922"/>
    <cellStyle name="20% — акцент2 600 3" xfId="23990"/>
    <cellStyle name="20% — акцент2 600 4" xfId="43278"/>
    <cellStyle name="20% — акцент2 601" xfId="4682"/>
    <cellStyle name="20% — акцент2 601 2" xfId="14347"/>
    <cellStyle name="20% — акцент2 601 2 2" xfId="33635"/>
    <cellStyle name="20% — акцент2 601 2 3" xfId="52923"/>
    <cellStyle name="20% — акцент2 601 3" xfId="23991"/>
    <cellStyle name="20% — акцент2 601 4" xfId="43279"/>
    <cellStyle name="20% — акцент2 602" xfId="4683"/>
    <cellStyle name="20% — акцент2 602 2" xfId="14348"/>
    <cellStyle name="20% — акцент2 602 2 2" xfId="33636"/>
    <cellStyle name="20% — акцент2 602 2 3" xfId="52924"/>
    <cellStyle name="20% — акцент2 602 3" xfId="23992"/>
    <cellStyle name="20% — акцент2 602 4" xfId="43280"/>
    <cellStyle name="20% — акцент2 603" xfId="4684"/>
    <cellStyle name="20% — акцент2 603 2" xfId="14349"/>
    <cellStyle name="20% — акцент2 603 2 2" xfId="33637"/>
    <cellStyle name="20% — акцент2 603 2 3" xfId="52925"/>
    <cellStyle name="20% — акцент2 603 3" xfId="23993"/>
    <cellStyle name="20% — акцент2 603 4" xfId="43281"/>
    <cellStyle name="20% — акцент2 604" xfId="4685"/>
    <cellStyle name="20% — акцент2 604 2" xfId="14350"/>
    <cellStyle name="20% — акцент2 604 2 2" xfId="33638"/>
    <cellStyle name="20% — акцент2 604 2 3" xfId="52926"/>
    <cellStyle name="20% — акцент2 604 3" xfId="23994"/>
    <cellStyle name="20% — акцент2 604 4" xfId="43282"/>
    <cellStyle name="20% — акцент2 605" xfId="4686"/>
    <cellStyle name="20% — акцент2 605 2" xfId="14351"/>
    <cellStyle name="20% — акцент2 605 2 2" xfId="33639"/>
    <cellStyle name="20% — акцент2 605 2 3" xfId="52927"/>
    <cellStyle name="20% — акцент2 605 3" xfId="23995"/>
    <cellStyle name="20% — акцент2 605 4" xfId="43283"/>
    <cellStyle name="20% — акцент2 606" xfId="4687"/>
    <cellStyle name="20% — акцент2 606 2" xfId="14352"/>
    <cellStyle name="20% — акцент2 606 2 2" xfId="33640"/>
    <cellStyle name="20% — акцент2 606 2 3" xfId="52928"/>
    <cellStyle name="20% — акцент2 606 3" xfId="23996"/>
    <cellStyle name="20% — акцент2 606 4" xfId="43284"/>
    <cellStyle name="20% — акцент2 607" xfId="4688"/>
    <cellStyle name="20% — акцент2 607 2" xfId="14353"/>
    <cellStyle name="20% — акцент2 607 2 2" xfId="33641"/>
    <cellStyle name="20% — акцент2 607 2 3" xfId="52929"/>
    <cellStyle name="20% — акцент2 607 3" xfId="23997"/>
    <cellStyle name="20% — акцент2 607 4" xfId="43285"/>
    <cellStyle name="20% — акцент2 608" xfId="4689"/>
    <cellStyle name="20% — акцент2 608 2" xfId="14354"/>
    <cellStyle name="20% — акцент2 608 2 2" xfId="33642"/>
    <cellStyle name="20% — акцент2 608 2 3" xfId="52930"/>
    <cellStyle name="20% — акцент2 608 3" xfId="23998"/>
    <cellStyle name="20% — акцент2 608 4" xfId="43286"/>
    <cellStyle name="20% — акцент2 609" xfId="4690"/>
    <cellStyle name="20% — акцент2 609 2" xfId="14355"/>
    <cellStyle name="20% — акцент2 609 2 2" xfId="33643"/>
    <cellStyle name="20% — акцент2 609 2 3" xfId="52931"/>
    <cellStyle name="20% — акцент2 609 3" xfId="23999"/>
    <cellStyle name="20% — акцент2 609 4" xfId="43287"/>
    <cellStyle name="20% - Акцент2 61" xfId="4691"/>
    <cellStyle name="20% — акцент2 61" xfId="4692"/>
    <cellStyle name="20% - Акцент2 61 2" xfId="14356"/>
    <cellStyle name="20% — акцент2 61 2" xfId="14357"/>
    <cellStyle name="20% - Акцент2 61 2 2" xfId="33644"/>
    <cellStyle name="20% — акцент2 61 2 2" xfId="33645"/>
    <cellStyle name="20% - Акцент2 61 2 3" xfId="52932"/>
    <cellStyle name="20% — акцент2 61 2 3" xfId="52933"/>
    <cellStyle name="20% - Акцент2 61 3" xfId="24000"/>
    <cellStyle name="20% — акцент2 61 3" xfId="24001"/>
    <cellStyle name="20% - Акцент2 61 4" xfId="43288"/>
    <cellStyle name="20% — акцент2 61 4" xfId="43289"/>
    <cellStyle name="20% — акцент2 610" xfId="4693"/>
    <cellStyle name="20% — акцент2 610 2" xfId="14358"/>
    <cellStyle name="20% — акцент2 610 2 2" xfId="33646"/>
    <cellStyle name="20% — акцент2 610 2 3" xfId="52934"/>
    <cellStyle name="20% — акцент2 610 3" xfId="24002"/>
    <cellStyle name="20% — акцент2 610 4" xfId="43290"/>
    <cellStyle name="20% — акцент2 611" xfId="4694"/>
    <cellStyle name="20% — акцент2 611 2" xfId="14359"/>
    <cellStyle name="20% — акцент2 611 2 2" xfId="33647"/>
    <cellStyle name="20% — акцент2 611 2 3" xfId="52935"/>
    <cellStyle name="20% — акцент2 611 3" xfId="24003"/>
    <cellStyle name="20% — акцент2 611 4" xfId="43291"/>
    <cellStyle name="20% — акцент2 612" xfId="4695"/>
    <cellStyle name="20% — акцент2 612 2" xfId="14360"/>
    <cellStyle name="20% — акцент2 612 2 2" xfId="33648"/>
    <cellStyle name="20% — акцент2 612 2 3" xfId="52936"/>
    <cellStyle name="20% — акцент2 612 3" xfId="24004"/>
    <cellStyle name="20% — акцент2 612 4" xfId="43292"/>
    <cellStyle name="20% — акцент2 613" xfId="4696"/>
    <cellStyle name="20% — акцент2 613 2" xfId="14361"/>
    <cellStyle name="20% — акцент2 613 2 2" xfId="33649"/>
    <cellStyle name="20% — акцент2 613 2 3" xfId="52937"/>
    <cellStyle name="20% — акцент2 613 3" xfId="24005"/>
    <cellStyle name="20% — акцент2 613 4" xfId="43293"/>
    <cellStyle name="20% — акцент2 614" xfId="4697"/>
    <cellStyle name="20% — акцент2 614 2" xfId="14362"/>
    <cellStyle name="20% — акцент2 614 2 2" xfId="33650"/>
    <cellStyle name="20% — акцент2 614 2 3" xfId="52938"/>
    <cellStyle name="20% — акцент2 614 3" xfId="24006"/>
    <cellStyle name="20% — акцент2 614 4" xfId="43294"/>
    <cellStyle name="20% — акцент2 615" xfId="4698"/>
    <cellStyle name="20% — акцент2 615 2" xfId="14363"/>
    <cellStyle name="20% — акцент2 615 2 2" xfId="33651"/>
    <cellStyle name="20% — акцент2 615 2 3" xfId="52939"/>
    <cellStyle name="20% — акцент2 615 3" xfId="24007"/>
    <cellStyle name="20% — акцент2 615 4" xfId="43295"/>
    <cellStyle name="20% — акцент2 616" xfId="4699"/>
    <cellStyle name="20% — акцент2 616 2" xfId="14364"/>
    <cellStyle name="20% — акцент2 616 2 2" xfId="33652"/>
    <cellStyle name="20% — акцент2 616 2 3" xfId="52940"/>
    <cellStyle name="20% — акцент2 616 3" xfId="24008"/>
    <cellStyle name="20% — акцент2 616 4" xfId="43296"/>
    <cellStyle name="20% — акцент2 617" xfId="4700"/>
    <cellStyle name="20% — акцент2 617 2" xfId="14365"/>
    <cellStyle name="20% — акцент2 617 2 2" xfId="33653"/>
    <cellStyle name="20% — акцент2 617 2 3" xfId="52941"/>
    <cellStyle name="20% — акцент2 617 3" xfId="24009"/>
    <cellStyle name="20% — акцент2 617 4" xfId="43297"/>
    <cellStyle name="20% — акцент2 618" xfId="4701"/>
    <cellStyle name="20% — акцент2 618 2" xfId="14366"/>
    <cellStyle name="20% — акцент2 618 2 2" xfId="33654"/>
    <cellStyle name="20% — акцент2 618 2 3" xfId="52942"/>
    <cellStyle name="20% — акцент2 618 3" xfId="24010"/>
    <cellStyle name="20% — акцент2 618 4" xfId="43298"/>
    <cellStyle name="20% — акцент2 619" xfId="4702"/>
    <cellStyle name="20% — акцент2 619 2" xfId="14367"/>
    <cellStyle name="20% — акцент2 619 2 2" xfId="33655"/>
    <cellStyle name="20% — акцент2 619 2 3" xfId="52943"/>
    <cellStyle name="20% — акцент2 619 3" xfId="24011"/>
    <cellStyle name="20% — акцент2 619 4" xfId="43299"/>
    <cellStyle name="20% - Акцент2 62" xfId="4703"/>
    <cellStyle name="20% — акцент2 62" xfId="4704"/>
    <cellStyle name="20% - Акцент2 62 2" xfId="14368"/>
    <cellStyle name="20% — акцент2 62 2" xfId="14369"/>
    <cellStyle name="20% - Акцент2 62 2 2" xfId="33656"/>
    <cellStyle name="20% — акцент2 62 2 2" xfId="33657"/>
    <cellStyle name="20% - Акцент2 62 2 3" xfId="52944"/>
    <cellStyle name="20% — акцент2 62 2 3" xfId="52945"/>
    <cellStyle name="20% - Акцент2 62 3" xfId="24012"/>
    <cellStyle name="20% — акцент2 62 3" xfId="24013"/>
    <cellStyle name="20% - Акцент2 62 4" xfId="43300"/>
    <cellStyle name="20% — акцент2 62 4" xfId="43301"/>
    <cellStyle name="20% — акцент2 620" xfId="4705"/>
    <cellStyle name="20% — акцент2 620 2" xfId="14370"/>
    <cellStyle name="20% — акцент2 620 2 2" xfId="33658"/>
    <cellStyle name="20% — акцент2 620 2 3" xfId="52946"/>
    <cellStyle name="20% — акцент2 620 3" xfId="24014"/>
    <cellStyle name="20% — акцент2 620 4" xfId="43302"/>
    <cellStyle name="20% — акцент2 621" xfId="4706"/>
    <cellStyle name="20% — акцент2 621 2" xfId="14371"/>
    <cellStyle name="20% — акцент2 621 2 2" xfId="33659"/>
    <cellStyle name="20% — акцент2 621 2 3" xfId="52947"/>
    <cellStyle name="20% — акцент2 621 3" xfId="24015"/>
    <cellStyle name="20% — акцент2 621 4" xfId="43303"/>
    <cellStyle name="20% — акцент2 622" xfId="4707"/>
    <cellStyle name="20% — акцент2 622 2" xfId="14372"/>
    <cellStyle name="20% — акцент2 622 2 2" xfId="33660"/>
    <cellStyle name="20% — акцент2 622 2 3" xfId="52948"/>
    <cellStyle name="20% — акцент2 622 3" xfId="24016"/>
    <cellStyle name="20% — акцент2 622 4" xfId="43304"/>
    <cellStyle name="20% — акцент2 623" xfId="4708"/>
    <cellStyle name="20% — акцент2 623 2" xfId="14373"/>
    <cellStyle name="20% — акцент2 623 2 2" xfId="33661"/>
    <cellStyle name="20% — акцент2 623 2 3" xfId="52949"/>
    <cellStyle name="20% — акцент2 623 3" xfId="24017"/>
    <cellStyle name="20% — акцент2 623 4" xfId="43305"/>
    <cellStyle name="20% — акцент2 624" xfId="4709"/>
    <cellStyle name="20% — акцент2 624 2" xfId="14374"/>
    <cellStyle name="20% — акцент2 624 2 2" xfId="33662"/>
    <cellStyle name="20% — акцент2 624 2 3" xfId="52950"/>
    <cellStyle name="20% — акцент2 624 3" xfId="24018"/>
    <cellStyle name="20% — акцент2 624 4" xfId="43306"/>
    <cellStyle name="20% — акцент2 625" xfId="4710"/>
    <cellStyle name="20% — акцент2 625 2" xfId="14375"/>
    <cellStyle name="20% — акцент2 625 2 2" xfId="33663"/>
    <cellStyle name="20% — акцент2 625 2 3" xfId="52951"/>
    <cellStyle name="20% — акцент2 625 3" xfId="24019"/>
    <cellStyle name="20% — акцент2 625 4" xfId="43307"/>
    <cellStyle name="20% — акцент2 626" xfId="4711"/>
    <cellStyle name="20% — акцент2 626 2" xfId="14376"/>
    <cellStyle name="20% — акцент2 626 2 2" xfId="33664"/>
    <cellStyle name="20% — акцент2 626 2 3" xfId="52952"/>
    <cellStyle name="20% — акцент2 626 3" xfId="24020"/>
    <cellStyle name="20% — акцент2 626 4" xfId="43308"/>
    <cellStyle name="20% — акцент2 627" xfId="4712"/>
    <cellStyle name="20% — акцент2 627 2" xfId="14377"/>
    <cellStyle name="20% — акцент2 627 2 2" xfId="33665"/>
    <cellStyle name="20% — акцент2 627 2 3" xfId="52953"/>
    <cellStyle name="20% — акцент2 627 3" xfId="24021"/>
    <cellStyle name="20% — акцент2 627 4" xfId="43309"/>
    <cellStyle name="20% — акцент2 628" xfId="4713"/>
    <cellStyle name="20% — акцент2 628 2" xfId="14378"/>
    <cellStyle name="20% — акцент2 628 2 2" xfId="33666"/>
    <cellStyle name="20% — акцент2 628 2 3" xfId="52954"/>
    <cellStyle name="20% — акцент2 628 3" xfId="24022"/>
    <cellStyle name="20% — акцент2 628 4" xfId="43310"/>
    <cellStyle name="20% — акцент2 629" xfId="4714"/>
    <cellStyle name="20% — акцент2 629 2" xfId="14379"/>
    <cellStyle name="20% — акцент2 629 2 2" xfId="33667"/>
    <cellStyle name="20% — акцент2 629 2 3" xfId="52955"/>
    <cellStyle name="20% — акцент2 629 3" xfId="24023"/>
    <cellStyle name="20% — акцент2 629 4" xfId="43311"/>
    <cellStyle name="20% - Акцент2 63" xfId="4715"/>
    <cellStyle name="20% — акцент2 63" xfId="4716"/>
    <cellStyle name="20% - Акцент2 63 2" xfId="14380"/>
    <cellStyle name="20% — акцент2 63 2" xfId="14381"/>
    <cellStyle name="20% - Акцент2 63 2 2" xfId="33668"/>
    <cellStyle name="20% — акцент2 63 2 2" xfId="33669"/>
    <cellStyle name="20% - Акцент2 63 2 3" xfId="52956"/>
    <cellStyle name="20% — акцент2 63 2 3" xfId="52957"/>
    <cellStyle name="20% - Акцент2 63 3" xfId="24024"/>
    <cellStyle name="20% — акцент2 63 3" xfId="24025"/>
    <cellStyle name="20% - Акцент2 63 4" xfId="43312"/>
    <cellStyle name="20% — акцент2 63 4" xfId="43313"/>
    <cellStyle name="20% — акцент2 630" xfId="4717"/>
    <cellStyle name="20% — акцент2 630 2" xfId="14382"/>
    <cellStyle name="20% — акцент2 630 2 2" xfId="33670"/>
    <cellStyle name="20% — акцент2 630 2 3" xfId="52958"/>
    <cellStyle name="20% — акцент2 630 3" xfId="24026"/>
    <cellStyle name="20% — акцент2 630 4" xfId="43314"/>
    <cellStyle name="20% — акцент2 631" xfId="4718"/>
    <cellStyle name="20% — акцент2 631 2" xfId="14383"/>
    <cellStyle name="20% — акцент2 631 2 2" xfId="33671"/>
    <cellStyle name="20% — акцент2 631 2 3" xfId="52959"/>
    <cellStyle name="20% — акцент2 631 3" xfId="24027"/>
    <cellStyle name="20% — акцент2 631 4" xfId="43315"/>
    <cellStyle name="20% — акцент2 632" xfId="4719"/>
    <cellStyle name="20% — акцент2 632 2" xfId="14384"/>
    <cellStyle name="20% — акцент2 632 2 2" xfId="33672"/>
    <cellStyle name="20% — акцент2 632 2 3" xfId="52960"/>
    <cellStyle name="20% — акцент2 632 3" xfId="24028"/>
    <cellStyle name="20% — акцент2 632 4" xfId="43316"/>
    <cellStyle name="20% — акцент2 633" xfId="4720"/>
    <cellStyle name="20% — акцент2 633 2" xfId="14385"/>
    <cellStyle name="20% — акцент2 633 2 2" xfId="33673"/>
    <cellStyle name="20% — акцент2 633 2 3" xfId="52961"/>
    <cellStyle name="20% — акцент2 633 3" xfId="24029"/>
    <cellStyle name="20% — акцент2 633 4" xfId="43317"/>
    <cellStyle name="20% — акцент2 634" xfId="4721"/>
    <cellStyle name="20% — акцент2 634 2" xfId="14386"/>
    <cellStyle name="20% — акцент2 634 2 2" xfId="33674"/>
    <cellStyle name="20% — акцент2 634 2 3" xfId="52962"/>
    <cellStyle name="20% — акцент2 634 3" xfId="24030"/>
    <cellStyle name="20% — акцент2 634 4" xfId="43318"/>
    <cellStyle name="20% — акцент2 635" xfId="4722"/>
    <cellStyle name="20% — акцент2 635 2" xfId="14387"/>
    <cellStyle name="20% — акцент2 635 2 2" xfId="33675"/>
    <cellStyle name="20% — акцент2 635 2 3" xfId="52963"/>
    <cellStyle name="20% — акцент2 635 3" xfId="24031"/>
    <cellStyle name="20% — акцент2 635 4" xfId="43319"/>
    <cellStyle name="20% — акцент2 636" xfId="4723"/>
    <cellStyle name="20% — акцент2 636 2" xfId="14388"/>
    <cellStyle name="20% — акцент2 636 2 2" xfId="33676"/>
    <cellStyle name="20% — акцент2 636 2 3" xfId="52964"/>
    <cellStyle name="20% — акцент2 636 3" xfId="24032"/>
    <cellStyle name="20% — акцент2 636 4" xfId="43320"/>
    <cellStyle name="20% — акцент2 637" xfId="4724"/>
    <cellStyle name="20% — акцент2 637 2" xfId="14389"/>
    <cellStyle name="20% — акцент2 637 2 2" xfId="33677"/>
    <cellStyle name="20% — акцент2 637 2 3" xfId="52965"/>
    <cellStyle name="20% — акцент2 637 3" xfId="24033"/>
    <cellStyle name="20% — акцент2 637 4" xfId="43321"/>
    <cellStyle name="20% — акцент2 638" xfId="4725"/>
    <cellStyle name="20% — акцент2 638 2" xfId="14390"/>
    <cellStyle name="20% — акцент2 638 2 2" xfId="33678"/>
    <cellStyle name="20% — акцент2 638 2 3" xfId="52966"/>
    <cellStyle name="20% — акцент2 638 3" xfId="24034"/>
    <cellStyle name="20% — акцент2 638 4" xfId="43322"/>
    <cellStyle name="20% — акцент2 639" xfId="4726"/>
    <cellStyle name="20% — акцент2 639 2" xfId="14391"/>
    <cellStyle name="20% — акцент2 639 2 2" xfId="33679"/>
    <cellStyle name="20% — акцент2 639 2 3" xfId="52967"/>
    <cellStyle name="20% — акцент2 639 3" xfId="24035"/>
    <cellStyle name="20% — акцент2 639 4" xfId="43323"/>
    <cellStyle name="20% - Акцент2 64" xfId="4727"/>
    <cellStyle name="20% — акцент2 64" xfId="4728"/>
    <cellStyle name="20% - Акцент2 64 2" xfId="14392"/>
    <cellStyle name="20% — акцент2 64 2" xfId="14393"/>
    <cellStyle name="20% - Акцент2 64 2 2" xfId="33680"/>
    <cellStyle name="20% — акцент2 64 2 2" xfId="33681"/>
    <cellStyle name="20% - Акцент2 64 2 3" xfId="52968"/>
    <cellStyle name="20% — акцент2 64 2 3" xfId="52969"/>
    <cellStyle name="20% - Акцент2 64 3" xfId="24036"/>
    <cellStyle name="20% — акцент2 64 3" xfId="24037"/>
    <cellStyle name="20% - Акцент2 64 4" xfId="43324"/>
    <cellStyle name="20% — акцент2 64 4" xfId="43325"/>
    <cellStyle name="20% — акцент2 640" xfId="4729"/>
    <cellStyle name="20% — акцент2 640 2" xfId="14394"/>
    <cellStyle name="20% — акцент2 640 2 2" xfId="33682"/>
    <cellStyle name="20% — акцент2 640 2 3" xfId="52970"/>
    <cellStyle name="20% — акцент2 640 3" xfId="24038"/>
    <cellStyle name="20% — акцент2 640 4" xfId="43326"/>
    <cellStyle name="20% — акцент2 641" xfId="4730"/>
    <cellStyle name="20% — акцент2 641 2" xfId="14395"/>
    <cellStyle name="20% — акцент2 641 2 2" xfId="33683"/>
    <cellStyle name="20% — акцент2 641 2 3" xfId="52971"/>
    <cellStyle name="20% — акцент2 641 3" xfId="24039"/>
    <cellStyle name="20% — акцент2 641 4" xfId="43327"/>
    <cellStyle name="20% — акцент2 642" xfId="4731"/>
    <cellStyle name="20% — акцент2 642 2" xfId="14396"/>
    <cellStyle name="20% — акцент2 642 2 2" xfId="33684"/>
    <cellStyle name="20% — акцент2 642 2 3" xfId="52972"/>
    <cellStyle name="20% — акцент2 642 3" xfId="24040"/>
    <cellStyle name="20% — акцент2 642 4" xfId="43328"/>
    <cellStyle name="20% — акцент2 643" xfId="4732"/>
    <cellStyle name="20% — акцент2 643 2" xfId="14397"/>
    <cellStyle name="20% — акцент2 643 2 2" xfId="33685"/>
    <cellStyle name="20% — акцент2 643 2 3" xfId="52973"/>
    <cellStyle name="20% — акцент2 643 3" xfId="24041"/>
    <cellStyle name="20% — акцент2 643 4" xfId="43329"/>
    <cellStyle name="20% — акцент2 644" xfId="4733"/>
    <cellStyle name="20% — акцент2 644 2" xfId="14398"/>
    <cellStyle name="20% — акцент2 644 2 2" xfId="33686"/>
    <cellStyle name="20% — акцент2 644 2 3" xfId="52974"/>
    <cellStyle name="20% — акцент2 644 3" xfId="24042"/>
    <cellStyle name="20% — акцент2 644 4" xfId="43330"/>
    <cellStyle name="20% — акцент2 645" xfId="4734"/>
    <cellStyle name="20% — акцент2 645 2" xfId="14399"/>
    <cellStyle name="20% — акцент2 645 2 2" xfId="33687"/>
    <cellStyle name="20% — акцент2 645 2 3" xfId="52975"/>
    <cellStyle name="20% — акцент2 645 3" xfId="24043"/>
    <cellStyle name="20% — акцент2 645 4" xfId="43331"/>
    <cellStyle name="20% — акцент2 646" xfId="4735"/>
    <cellStyle name="20% — акцент2 646 2" xfId="14400"/>
    <cellStyle name="20% — акцент2 646 2 2" xfId="33688"/>
    <cellStyle name="20% — акцент2 646 2 3" xfId="52976"/>
    <cellStyle name="20% — акцент2 646 3" xfId="24044"/>
    <cellStyle name="20% — акцент2 646 4" xfId="43332"/>
    <cellStyle name="20% — акцент2 647" xfId="4736"/>
    <cellStyle name="20% — акцент2 647 2" xfId="14401"/>
    <cellStyle name="20% — акцент2 647 2 2" xfId="33689"/>
    <cellStyle name="20% — акцент2 647 2 3" xfId="52977"/>
    <cellStyle name="20% — акцент2 647 3" xfId="24045"/>
    <cellStyle name="20% — акцент2 647 4" xfId="43333"/>
    <cellStyle name="20% — акцент2 648" xfId="4737"/>
    <cellStyle name="20% — акцент2 648 2" xfId="14402"/>
    <cellStyle name="20% — акцент2 648 2 2" xfId="33690"/>
    <cellStyle name="20% — акцент2 648 2 3" xfId="52978"/>
    <cellStyle name="20% — акцент2 648 3" xfId="24046"/>
    <cellStyle name="20% — акцент2 648 4" xfId="43334"/>
    <cellStyle name="20% — акцент2 649" xfId="4738"/>
    <cellStyle name="20% — акцент2 649 2" xfId="14403"/>
    <cellStyle name="20% — акцент2 649 2 2" xfId="33691"/>
    <cellStyle name="20% — акцент2 649 2 3" xfId="52979"/>
    <cellStyle name="20% — акцент2 649 3" xfId="24047"/>
    <cellStyle name="20% — акцент2 649 4" xfId="43335"/>
    <cellStyle name="20% - Акцент2 65" xfId="4739"/>
    <cellStyle name="20% — акцент2 65" xfId="4740"/>
    <cellStyle name="20% - Акцент2 65 2" xfId="14404"/>
    <cellStyle name="20% — акцент2 65 2" xfId="14405"/>
    <cellStyle name="20% - Акцент2 65 2 2" xfId="33692"/>
    <cellStyle name="20% — акцент2 65 2 2" xfId="33693"/>
    <cellStyle name="20% - Акцент2 65 2 3" xfId="52980"/>
    <cellStyle name="20% — акцент2 65 2 3" xfId="52981"/>
    <cellStyle name="20% - Акцент2 65 3" xfId="24048"/>
    <cellStyle name="20% — акцент2 65 3" xfId="24049"/>
    <cellStyle name="20% - Акцент2 65 4" xfId="43336"/>
    <cellStyle name="20% — акцент2 65 4" xfId="43337"/>
    <cellStyle name="20% — акцент2 650" xfId="4741"/>
    <cellStyle name="20% — акцент2 650 2" xfId="14406"/>
    <cellStyle name="20% — акцент2 650 2 2" xfId="33694"/>
    <cellStyle name="20% — акцент2 650 2 3" xfId="52982"/>
    <cellStyle name="20% — акцент2 650 3" xfId="24050"/>
    <cellStyle name="20% — акцент2 650 4" xfId="43338"/>
    <cellStyle name="20% — акцент2 651" xfId="4742"/>
    <cellStyle name="20% — акцент2 651 2" xfId="14407"/>
    <cellStyle name="20% — акцент2 651 2 2" xfId="33695"/>
    <cellStyle name="20% — акцент2 651 2 3" xfId="52983"/>
    <cellStyle name="20% — акцент2 651 3" xfId="24051"/>
    <cellStyle name="20% — акцент2 651 4" xfId="43339"/>
    <cellStyle name="20% — акцент2 652" xfId="4743"/>
    <cellStyle name="20% — акцент2 652 2" xfId="14408"/>
    <cellStyle name="20% — акцент2 652 2 2" xfId="33696"/>
    <cellStyle name="20% — акцент2 652 2 3" xfId="52984"/>
    <cellStyle name="20% — акцент2 652 3" xfId="24052"/>
    <cellStyle name="20% — акцент2 652 4" xfId="43340"/>
    <cellStyle name="20% — акцент2 653" xfId="4744"/>
    <cellStyle name="20% — акцент2 653 2" xfId="14409"/>
    <cellStyle name="20% — акцент2 653 2 2" xfId="33697"/>
    <cellStyle name="20% — акцент2 653 2 3" xfId="52985"/>
    <cellStyle name="20% — акцент2 653 3" xfId="24053"/>
    <cellStyle name="20% — акцент2 653 4" xfId="43341"/>
    <cellStyle name="20% — акцент2 654" xfId="4745"/>
    <cellStyle name="20% — акцент2 654 2" xfId="14410"/>
    <cellStyle name="20% — акцент2 654 2 2" xfId="33698"/>
    <cellStyle name="20% — акцент2 654 2 3" xfId="52986"/>
    <cellStyle name="20% — акцент2 654 3" xfId="24054"/>
    <cellStyle name="20% — акцент2 654 4" xfId="43342"/>
    <cellStyle name="20% — акцент2 655" xfId="4746"/>
    <cellStyle name="20% — акцент2 655 2" xfId="14411"/>
    <cellStyle name="20% — акцент2 655 2 2" xfId="33699"/>
    <cellStyle name="20% — акцент2 655 2 3" xfId="52987"/>
    <cellStyle name="20% — акцент2 655 3" xfId="24055"/>
    <cellStyle name="20% — акцент2 655 4" xfId="43343"/>
    <cellStyle name="20% — акцент2 656" xfId="4747"/>
    <cellStyle name="20% — акцент2 656 2" xfId="14412"/>
    <cellStyle name="20% — акцент2 656 2 2" xfId="33700"/>
    <cellStyle name="20% — акцент2 656 2 3" xfId="52988"/>
    <cellStyle name="20% — акцент2 656 3" xfId="24056"/>
    <cellStyle name="20% — акцент2 656 4" xfId="43344"/>
    <cellStyle name="20% — акцент2 657" xfId="4748"/>
    <cellStyle name="20% — акцент2 657 2" xfId="14413"/>
    <cellStyle name="20% — акцент2 657 2 2" xfId="33701"/>
    <cellStyle name="20% — акцент2 657 2 3" xfId="52989"/>
    <cellStyle name="20% — акцент2 657 3" xfId="24057"/>
    <cellStyle name="20% — акцент2 657 4" xfId="43345"/>
    <cellStyle name="20% — акцент2 658" xfId="4749"/>
    <cellStyle name="20% — акцент2 658 2" xfId="14414"/>
    <cellStyle name="20% — акцент2 658 2 2" xfId="33702"/>
    <cellStyle name="20% — акцент2 658 2 3" xfId="52990"/>
    <cellStyle name="20% — акцент2 658 3" xfId="24058"/>
    <cellStyle name="20% — акцент2 658 4" xfId="43346"/>
    <cellStyle name="20% — акцент2 659" xfId="4750"/>
    <cellStyle name="20% — акцент2 659 2" xfId="14415"/>
    <cellStyle name="20% — акцент2 659 2 2" xfId="33703"/>
    <cellStyle name="20% — акцент2 659 2 3" xfId="52991"/>
    <cellStyle name="20% — акцент2 659 3" xfId="24059"/>
    <cellStyle name="20% — акцент2 659 4" xfId="43347"/>
    <cellStyle name="20% - Акцент2 66" xfId="4751"/>
    <cellStyle name="20% — акцент2 66" xfId="4752"/>
    <cellStyle name="20% - Акцент2 66 2" xfId="14416"/>
    <cellStyle name="20% — акцент2 66 2" xfId="14417"/>
    <cellStyle name="20% - Акцент2 66 2 2" xfId="33704"/>
    <cellStyle name="20% — акцент2 66 2 2" xfId="33705"/>
    <cellStyle name="20% - Акцент2 66 2 3" xfId="52992"/>
    <cellStyle name="20% — акцент2 66 2 3" xfId="52993"/>
    <cellStyle name="20% - Акцент2 66 3" xfId="24060"/>
    <cellStyle name="20% — акцент2 66 3" xfId="24061"/>
    <cellStyle name="20% - Акцент2 66 4" xfId="43348"/>
    <cellStyle name="20% — акцент2 66 4" xfId="43349"/>
    <cellStyle name="20% — акцент2 660" xfId="4753"/>
    <cellStyle name="20% — акцент2 660 2" xfId="14418"/>
    <cellStyle name="20% — акцент2 660 2 2" xfId="33706"/>
    <cellStyle name="20% — акцент2 660 2 3" xfId="52994"/>
    <cellStyle name="20% — акцент2 660 3" xfId="24062"/>
    <cellStyle name="20% — акцент2 660 4" xfId="43350"/>
    <cellStyle name="20% — акцент2 661" xfId="4754"/>
    <cellStyle name="20% — акцент2 661 2" xfId="14419"/>
    <cellStyle name="20% — акцент2 661 2 2" xfId="33707"/>
    <cellStyle name="20% — акцент2 661 2 3" xfId="52995"/>
    <cellStyle name="20% — акцент2 661 3" xfId="24063"/>
    <cellStyle name="20% — акцент2 661 4" xfId="43351"/>
    <cellStyle name="20% — акцент2 662" xfId="4755"/>
    <cellStyle name="20% — акцент2 662 2" xfId="14420"/>
    <cellStyle name="20% — акцент2 662 2 2" xfId="33708"/>
    <cellStyle name="20% — акцент2 662 2 3" xfId="52996"/>
    <cellStyle name="20% — акцент2 662 3" xfId="24064"/>
    <cellStyle name="20% — акцент2 662 4" xfId="43352"/>
    <cellStyle name="20% — акцент2 663" xfId="4756"/>
    <cellStyle name="20% — акцент2 663 2" xfId="14421"/>
    <cellStyle name="20% — акцент2 663 2 2" xfId="33709"/>
    <cellStyle name="20% — акцент2 663 2 3" xfId="52997"/>
    <cellStyle name="20% — акцент2 663 3" xfId="24065"/>
    <cellStyle name="20% — акцент2 663 4" xfId="43353"/>
    <cellStyle name="20% — акцент2 664" xfId="4757"/>
    <cellStyle name="20% — акцент2 664 2" xfId="14422"/>
    <cellStyle name="20% — акцент2 664 2 2" xfId="33710"/>
    <cellStyle name="20% — акцент2 664 2 3" xfId="52998"/>
    <cellStyle name="20% — акцент2 664 3" xfId="24066"/>
    <cellStyle name="20% — акцент2 664 4" xfId="43354"/>
    <cellStyle name="20% — акцент2 665" xfId="4758"/>
    <cellStyle name="20% — акцент2 665 2" xfId="14423"/>
    <cellStyle name="20% — акцент2 665 2 2" xfId="33711"/>
    <cellStyle name="20% — акцент2 665 2 3" xfId="52999"/>
    <cellStyle name="20% — акцент2 665 3" xfId="24067"/>
    <cellStyle name="20% — акцент2 665 4" xfId="43355"/>
    <cellStyle name="20% - Акцент2 67" xfId="4759"/>
    <cellStyle name="20% — акцент2 67" xfId="4760"/>
    <cellStyle name="20% - Акцент2 67 2" xfId="14424"/>
    <cellStyle name="20% — акцент2 67 2" xfId="14425"/>
    <cellStyle name="20% - Акцент2 67 2 2" xfId="33712"/>
    <cellStyle name="20% — акцент2 67 2 2" xfId="33713"/>
    <cellStyle name="20% - Акцент2 67 2 3" xfId="53000"/>
    <cellStyle name="20% — акцент2 67 2 3" xfId="53001"/>
    <cellStyle name="20% - Акцент2 67 3" xfId="24068"/>
    <cellStyle name="20% — акцент2 67 3" xfId="24069"/>
    <cellStyle name="20% - Акцент2 67 4" xfId="43356"/>
    <cellStyle name="20% — акцент2 67 4" xfId="43357"/>
    <cellStyle name="20% - Акцент2 68" xfId="4761"/>
    <cellStyle name="20% — акцент2 68" xfId="4762"/>
    <cellStyle name="20% - Акцент2 68 2" xfId="14426"/>
    <cellStyle name="20% — акцент2 68 2" xfId="14427"/>
    <cellStyle name="20% - Акцент2 68 2 2" xfId="33714"/>
    <cellStyle name="20% — акцент2 68 2 2" xfId="33715"/>
    <cellStyle name="20% - Акцент2 68 2 3" xfId="53002"/>
    <cellStyle name="20% — акцент2 68 2 3" xfId="53003"/>
    <cellStyle name="20% - Акцент2 68 3" xfId="24070"/>
    <cellStyle name="20% — акцент2 68 3" xfId="24071"/>
    <cellStyle name="20% - Акцент2 68 4" xfId="43358"/>
    <cellStyle name="20% — акцент2 68 4" xfId="43359"/>
    <cellStyle name="20% - Акцент2 69" xfId="4763"/>
    <cellStyle name="20% — акцент2 69" xfId="4764"/>
    <cellStyle name="20% - Акцент2 69 2" xfId="14428"/>
    <cellStyle name="20% — акцент2 69 2" xfId="14429"/>
    <cellStyle name="20% - Акцент2 69 2 2" xfId="33716"/>
    <cellStyle name="20% — акцент2 69 2 2" xfId="33717"/>
    <cellStyle name="20% - Акцент2 69 2 3" xfId="53004"/>
    <cellStyle name="20% — акцент2 69 2 3" xfId="53005"/>
    <cellStyle name="20% - Акцент2 69 3" xfId="24072"/>
    <cellStyle name="20% — акцент2 69 3" xfId="24073"/>
    <cellStyle name="20% - Акцент2 69 4" xfId="43360"/>
    <cellStyle name="20% — акцент2 69 4" xfId="43361"/>
    <cellStyle name="20% - Акцент2 7" xfId="4765"/>
    <cellStyle name="20% — акцент2 7" xfId="4766"/>
    <cellStyle name="20% - Акцент2 7 2" xfId="14430"/>
    <cellStyle name="20% — акцент2 7 2" xfId="14431"/>
    <cellStyle name="20% - Акцент2 7 2 2" xfId="33718"/>
    <cellStyle name="20% — акцент2 7 2 2" xfId="33719"/>
    <cellStyle name="20% - Акцент2 7 2 3" xfId="53006"/>
    <cellStyle name="20% — акцент2 7 2 3" xfId="53007"/>
    <cellStyle name="20% - Акцент2 7 3" xfId="24074"/>
    <cellStyle name="20% — акцент2 7 3" xfId="24075"/>
    <cellStyle name="20% - Акцент2 7 4" xfId="43362"/>
    <cellStyle name="20% — акцент2 7 4" xfId="43363"/>
    <cellStyle name="20% - Акцент2 70" xfId="4767"/>
    <cellStyle name="20% — акцент2 70" xfId="4768"/>
    <cellStyle name="20% - Акцент2 70 2" xfId="14432"/>
    <cellStyle name="20% — акцент2 70 2" xfId="14433"/>
    <cellStyle name="20% - Акцент2 70 2 2" xfId="33720"/>
    <cellStyle name="20% — акцент2 70 2 2" xfId="33721"/>
    <cellStyle name="20% - Акцент2 70 2 3" xfId="53008"/>
    <cellStyle name="20% — акцент2 70 2 3" xfId="53009"/>
    <cellStyle name="20% - Акцент2 70 3" xfId="24076"/>
    <cellStyle name="20% — акцент2 70 3" xfId="24077"/>
    <cellStyle name="20% - Акцент2 70 4" xfId="43364"/>
    <cellStyle name="20% — акцент2 70 4" xfId="43365"/>
    <cellStyle name="20% - Акцент2 71" xfId="4769"/>
    <cellStyle name="20% — акцент2 71" xfId="4770"/>
    <cellStyle name="20% - Акцент2 71 2" xfId="14434"/>
    <cellStyle name="20% — акцент2 71 2" xfId="14435"/>
    <cellStyle name="20% - Акцент2 71 2 2" xfId="33722"/>
    <cellStyle name="20% — акцент2 71 2 2" xfId="33723"/>
    <cellStyle name="20% - Акцент2 71 2 3" xfId="53010"/>
    <cellStyle name="20% — акцент2 71 2 3" xfId="53011"/>
    <cellStyle name="20% - Акцент2 71 3" xfId="24078"/>
    <cellStyle name="20% — акцент2 71 3" xfId="24079"/>
    <cellStyle name="20% - Акцент2 71 4" xfId="43366"/>
    <cellStyle name="20% — акцент2 71 4" xfId="43367"/>
    <cellStyle name="20% - Акцент2 72" xfId="4771"/>
    <cellStyle name="20% — акцент2 72" xfId="4772"/>
    <cellStyle name="20% - Акцент2 72 2" xfId="14436"/>
    <cellStyle name="20% — акцент2 72 2" xfId="14437"/>
    <cellStyle name="20% - Акцент2 72 2 2" xfId="33724"/>
    <cellStyle name="20% — акцент2 72 2 2" xfId="33725"/>
    <cellStyle name="20% - Акцент2 72 2 3" xfId="53012"/>
    <cellStyle name="20% — акцент2 72 2 3" xfId="53013"/>
    <cellStyle name="20% - Акцент2 72 3" xfId="24080"/>
    <cellStyle name="20% — акцент2 72 3" xfId="24081"/>
    <cellStyle name="20% - Акцент2 72 4" xfId="43368"/>
    <cellStyle name="20% — акцент2 72 4" xfId="43369"/>
    <cellStyle name="20% - Акцент2 73" xfId="4773"/>
    <cellStyle name="20% — акцент2 73" xfId="4774"/>
    <cellStyle name="20% - Акцент2 73 2" xfId="14438"/>
    <cellStyle name="20% — акцент2 73 2" xfId="14439"/>
    <cellStyle name="20% - Акцент2 73 2 2" xfId="33726"/>
    <cellStyle name="20% — акцент2 73 2 2" xfId="33727"/>
    <cellStyle name="20% - Акцент2 73 2 3" xfId="53014"/>
    <cellStyle name="20% — акцент2 73 2 3" xfId="53015"/>
    <cellStyle name="20% - Акцент2 73 3" xfId="24082"/>
    <cellStyle name="20% — акцент2 73 3" xfId="24083"/>
    <cellStyle name="20% - Акцент2 73 4" xfId="43370"/>
    <cellStyle name="20% — акцент2 73 4" xfId="43371"/>
    <cellStyle name="20% — акцент2 74" xfId="4775"/>
    <cellStyle name="20% — акцент2 74 2" xfId="14440"/>
    <cellStyle name="20% — акцент2 74 2 2" xfId="33728"/>
    <cellStyle name="20% — акцент2 74 2 3" xfId="53016"/>
    <cellStyle name="20% — акцент2 74 3" xfId="24084"/>
    <cellStyle name="20% — акцент2 74 4" xfId="43372"/>
    <cellStyle name="20% — акцент2 75" xfId="4776"/>
    <cellStyle name="20% — акцент2 75 2" xfId="14441"/>
    <cellStyle name="20% — акцент2 75 2 2" xfId="33729"/>
    <cellStyle name="20% — акцент2 75 2 3" xfId="53017"/>
    <cellStyle name="20% — акцент2 75 3" xfId="24085"/>
    <cellStyle name="20% — акцент2 75 4" xfId="43373"/>
    <cellStyle name="20% — акцент2 76" xfId="4777"/>
    <cellStyle name="20% — акцент2 76 2" xfId="14442"/>
    <cellStyle name="20% — акцент2 76 2 2" xfId="33730"/>
    <cellStyle name="20% — акцент2 76 2 3" xfId="53018"/>
    <cellStyle name="20% — акцент2 76 3" xfId="24086"/>
    <cellStyle name="20% — акцент2 76 4" xfId="43374"/>
    <cellStyle name="20% — акцент2 77" xfId="4778"/>
    <cellStyle name="20% — акцент2 77 2" xfId="14443"/>
    <cellStyle name="20% — акцент2 77 2 2" xfId="33731"/>
    <cellStyle name="20% — акцент2 77 2 3" xfId="53019"/>
    <cellStyle name="20% — акцент2 77 3" xfId="24087"/>
    <cellStyle name="20% — акцент2 77 4" xfId="43375"/>
    <cellStyle name="20% — акцент2 78" xfId="4779"/>
    <cellStyle name="20% — акцент2 78 2" xfId="14444"/>
    <cellStyle name="20% — акцент2 78 2 2" xfId="33732"/>
    <cellStyle name="20% — акцент2 78 2 3" xfId="53020"/>
    <cellStyle name="20% — акцент2 78 3" xfId="24088"/>
    <cellStyle name="20% — акцент2 78 4" xfId="43376"/>
    <cellStyle name="20% — акцент2 79" xfId="4780"/>
    <cellStyle name="20% — акцент2 79 2" xfId="14445"/>
    <cellStyle name="20% — акцент2 79 2 2" xfId="33733"/>
    <cellStyle name="20% — акцент2 79 2 3" xfId="53021"/>
    <cellStyle name="20% — акцент2 79 3" xfId="24089"/>
    <cellStyle name="20% — акцент2 79 4" xfId="43377"/>
    <cellStyle name="20% - Акцент2 8" xfId="4781"/>
    <cellStyle name="20% — акцент2 8" xfId="4782"/>
    <cellStyle name="20% - Акцент2 8 2" xfId="14446"/>
    <cellStyle name="20% — акцент2 8 2" xfId="14447"/>
    <cellStyle name="20% - Акцент2 8 2 2" xfId="33734"/>
    <cellStyle name="20% — акцент2 8 2 2" xfId="33735"/>
    <cellStyle name="20% - Акцент2 8 2 3" xfId="53022"/>
    <cellStyle name="20% — акцент2 8 2 3" xfId="53023"/>
    <cellStyle name="20% - Акцент2 8 3" xfId="24090"/>
    <cellStyle name="20% — акцент2 8 3" xfId="24091"/>
    <cellStyle name="20% - Акцент2 8 4" xfId="43378"/>
    <cellStyle name="20% — акцент2 8 4" xfId="43379"/>
    <cellStyle name="20% — акцент2 80" xfId="4783"/>
    <cellStyle name="20% — акцент2 80 2" xfId="14448"/>
    <cellStyle name="20% — акцент2 80 2 2" xfId="33736"/>
    <cellStyle name="20% — акцент2 80 2 3" xfId="53024"/>
    <cellStyle name="20% — акцент2 80 3" xfId="24092"/>
    <cellStyle name="20% — акцент2 80 4" xfId="43380"/>
    <cellStyle name="20% — акцент2 81" xfId="4784"/>
    <cellStyle name="20% — акцент2 81 2" xfId="14449"/>
    <cellStyle name="20% — акцент2 81 2 2" xfId="33737"/>
    <cellStyle name="20% — акцент2 81 2 3" xfId="53025"/>
    <cellStyle name="20% — акцент2 81 3" xfId="24093"/>
    <cellStyle name="20% — акцент2 81 4" xfId="43381"/>
    <cellStyle name="20% — акцент2 82" xfId="4785"/>
    <cellStyle name="20% — акцент2 82 2" xfId="14450"/>
    <cellStyle name="20% — акцент2 82 2 2" xfId="33738"/>
    <cellStyle name="20% — акцент2 82 2 3" xfId="53026"/>
    <cellStyle name="20% — акцент2 82 3" xfId="24094"/>
    <cellStyle name="20% — акцент2 82 4" xfId="43382"/>
    <cellStyle name="20% — акцент2 83" xfId="4786"/>
    <cellStyle name="20% — акцент2 83 2" xfId="14451"/>
    <cellStyle name="20% — акцент2 83 2 2" xfId="33739"/>
    <cellStyle name="20% — акцент2 83 2 3" xfId="53027"/>
    <cellStyle name="20% — акцент2 83 3" xfId="24095"/>
    <cellStyle name="20% — акцент2 83 4" xfId="43383"/>
    <cellStyle name="20% — акцент2 84" xfId="4787"/>
    <cellStyle name="20% — акцент2 84 2" xfId="14452"/>
    <cellStyle name="20% — акцент2 84 2 2" xfId="33740"/>
    <cellStyle name="20% — акцент2 84 2 3" xfId="53028"/>
    <cellStyle name="20% — акцент2 84 3" xfId="24096"/>
    <cellStyle name="20% — акцент2 84 4" xfId="43384"/>
    <cellStyle name="20% — акцент2 85" xfId="4788"/>
    <cellStyle name="20% — акцент2 85 2" xfId="14453"/>
    <cellStyle name="20% — акцент2 85 2 2" xfId="33741"/>
    <cellStyle name="20% — акцент2 85 2 3" xfId="53029"/>
    <cellStyle name="20% — акцент2 85 3" xfId="24097"/>
    <cellStyle name="20% — акцент2 85 4" xfId="43385"/>
    <cellStyle name="20% — акцент2 86" xfId="4789"/>
    <cellStyle name="20% — акцент2 86 2" xfId="14454"/>
    <cellStyle name="20% — акцент2 86 2 2" xfId="33742"/>
    <cellStyle name="20% — акцент2 86 2 3" xfId="53030"/>
    <cellStyle name="20% — акцент2 86 3" xfId="24098"/>
    <cellStyle name="20% — акцент2 86 4" xfId="43386"/>
    <cellStyle name="20% — акцент2 87" xfId="4790"/>
    <cellStyle name="20% — акцент2 87 2" xfId="14455"/>
    <cellStyle name="20% — акцент2 87 2 2" xfId="33743"/>
    <cellStyle name="20% — акцент2 87 2 3" xfId="53031"/>
    <cellStyle name="20% — акцент2 87 3" xfId="24099"/>
    <cellStyle name="20% — акцент2 87 4" xfId="43387"/>
    <cellStyle name="20% — акцент2 88" xfId="4791"/>
    <cellStyle name="20% — акцент2 88 2" xfId="14456"/>
    <cellStyle name="20% — акцент2 88 2 2" xfId="33744"/>
    <cellStyle name="20% — акцент2 88 2 3" xfId="53032"/>
    <cellStyle name="20% — акцент2 88 3" xfId="24100"/>
    <cellStyle name="20% — акцент2 88 4" xfId="43388"/>
    <cellStyle name="20% — акцент2 89" xfId="4792"/>
    <cellStyle name="20% — акцент2 89 2" xfId="14457"/>
    <cellStyle name="20% — акцент2 89 2 2" xfId="33745"/>
    <cellStyle name="20% — акцент2 89 2 3" xfId="53033"/>
    <cellStyle name="20% — акцент2 89 3" xfId="24101"/>
    <cellStyle name="20% — акцент2 89 4" xfId="43389"/>
    <cellStyle name="20% - Акцент2 9" xfId="4793"/>
    <cellStyle name="20% — акцент2 9" xfId="4794"/>
    <cellStyle name="20% - Акцент2 9 2" xfId="14458"/>
    <cellStyle name="20% — акцент2 9 2" xfId="14459"/>
    <cellStyle name="20% - Акцент2 9 2 2" xfId="33746"/>
    <cellStyle name="20% — акцент2 9 2 2" xfId="33747"/>
    <cellStyle name="20% - Акцент2 9 2 3" xfId="53034"/>
    <cellStyle name="20% — акцент2 9 2 3" xfId="53035"/>
    <cellStyle name="20% - Акцент2 9 3" xfId="24102"/>
    <cellStyle name="20% — акцент2 9 3" xfId="24103"/>
    <cellStyle name="20% - Акцент2 9 4" xfId="43390"/>
    <cellStyle name="20% — акцент2 9 4" xfId="43391"/>
    <cellStyle name="20% — акцент2 90" xfId="4795"/>
    <cellStyle name="20% — акцент2 90 2" xfId="14460"/>
    <cellStyle name="20% — акцент2 90 2 2" xfId="33748"/>
    <cellStyle name="20% — акцент2 90 2 3" xfId="53036"/>
    <cellStyle name="20% — акцент2 90 3" xfId="24104"/>
    <cellStyle name="20% — акцент2 90 4" xfId="43392"/>
    <cellStyle name="20% — акцент2 91" xfId="4796"/>
    <cellStyle name="20% — акцент2 91 2" xfId="14461"/>
    <cellStyle name="20% — акцент2 91 2 2" xfId="33749"/>
    <cellStyle name="20% — акцент2 91 2 3" xfId="53037"/>
    <cellStyle name="20% — акцент2 91 3" xfId="24105"/>
    <cellStyle name="20% — акцент2 91 4" xfId="43393"/>
    <cellStyle name="20% — акцент2 92" xfId="4797"/>
    <cellStyle name="20% — акцент2 92 2" xfId="14462"/>
    <cellStyle name="20% — акцент2 92 2 2" xfId="33750"/>
    <cellStyle name="20% — акцент2 92 2 3" xfId="53038"/>
    <cellStyle name="20% — акцент2 92 3" xfId="24106"/>
    <cellStyle name="20% — акцент2 92 4" xfId="43394"/>
    <cellStyle name="20% — акцент2 93" xfId="4798"/>
    <cellStyle name="20% — акцент2 93 2" xfId="14463"/>
    <cellStyle name="20% — акцент2 93 2 2" xfId="33751"/>
    <cellStyle name="20% — акцент2 93 2 3" xfId="53039"/>
    <cellStyle name="20% — акцент2 93 3" xfId="24107"/>
    <cellStyle name="20% — акцент2 93 4" xfId="43395"/>
    <cellStyle name="20% — акцент2 94" xfId="4799"/>
    <cellStyle name="20% — акцент2 94 2" xfId="14464"/>
    <cellStyle name="20% — акцент2 94 2 2" xfId="33752"/>
    <cellStyle name="20% — акцент2 94 2 3" xfId="53040"/>
    <cellStyle name="20% — акцент2 94 3" xfId="24108"/>
    <cellStyle name="20% — акцент2 94 4" xfId="43396"/>
    <cellStyle name="20% — акцент2 95" xfId="4800"/>
    <cellStyle name="20% — акцент2 95 2" xfId="14465"/>
    <cellStyle name="20% — акцент2 95 2 2" xfId="33753"/>
    <cellStyle name="20% — акцент2 95 2 3" xfId="53041"/>
    <cellStyle name="20% — акцент2 95 3" xfId="24109"/>
    <cellStyle name="20% — акцент2 95 4" xfId="43397"/>
    <cellStyle name="20% — акцент2 96" xfId="4801"/>
    <cellStyle name="20% — акцент2 96 2" xfId="14466"/>
    <cellStyle name="20% — акцент2 96 2 2" xfId="33754"/>
    <cellStyle name="20% — акцент2 96 2 3" xfId="53042"/>
    <cellStyle name="20% — акцент2 96 3" xfId="24110"/>
    <cellStyle name="20% — акцент2 96 4" xfId="43398"/>
    <cellStyle name="20% — акцент2 97" xfId="4802"/>
    <cellStyle name="20% — акцент2 97 2" xfId="14467"/>
    <cellStyle name="20% — акцент2 97 2 2" xfId="33755"/>
    <cellStyle name="20% — акцент2 97 2 3" xfId="53043"/>
    <cellStyle name="20% — акцент2 97 3" xfId="24111"/>
    <cellStyle name="20% — акцент2 97 4" xfId="43399"/>
    <cellStyle name="20% — акцент2 98" xfId="4803"/>
    <cellStyle name="20% — акцент2 98 2" xfId="14468"/>
    <cellStyle name="20% — акцент2 98 2 2" xfId="33756"/>
    <cellStyle name="20% — акцент2 98 2 3" xfId="53044"/>
    <cellStyle name="20% — акцент2 98 3" xfId="24112"/>
    <cellStyle name="20% — акцент2 98 4" xfId="43400"/>
    <cellStyle name="20% — акцент2 99" xfId="4804"/>
    <cellStyle name="20% — акцент2 99 2" xfId="14469"/>
    <cellStyle name="20% — акцент2 99 2 2" xfId="33757"/>
    <cellStyle name="20% — акцент2 99 2 3" xfId="53045"/>
    <cellStyle name="20% — акцент2 99 3" xfId="24113"/>
    <cellStyle name="20% — акцент2 99 4" xfId="43401"/>
    <cellStyle name="20% — акцент3" xfId="61165" builtinId="38" customBuiltin="1"/>
    <cellStyle name="20% - Акцент3 10" xfId="4805"/>
    <cellStyle name="20% — акцент3 10" xfId="4806"/>
    <cellStyle name="20% - Акцент3 10 2" xfId="14470"/>
    <cellStyle name="20% — акцент3 10 2" xfId="14471"/>
    <cellStyle name="20% - Акцент3 10 2 2" xfId="33758"/>
    <cellStyle name="20% — акцент3 10 2 2" xfId="33759"/>
    <cellStyle name="20% - Акцент3 10 2 3" xfId="53046"/>
    <cellStyle name="20% — акцент3 10 2 3" xfId="53047"/>
    <cellStyle name="20% - Акцент3 10 3" xfId="24114"/>
    <cellStyle name="20% — акцент3 10 3" xfId="24115"/>
    <cellStyle name="20% - Акцент3 10 4" xfId="43402"/>
    <cellStyle name="20% — акцент3 10 4" xfId="43403"/>
    <cellStyle name="20% — акцент3 100" xfId="4807"/>
    <cellStyle name="20% — акцент3 100 2" xfId="14472"/>
    <cellStyle name="20% — акцент3 100 2 2" xfId="33760"/>
    <cellStyle name="20% — акцент3 100 2 3" xfId="53048"/>
    <cellStyle name="20% — акцент3 100 3" xfId="24116"/>
    <cellStyle name="20% — акцент3 100 4" xfId="43404"/>
    <cellStyle name="20% — акцент3 101" xfId="4808"/>
    <cellStyle name="20% — акцент3 101 2" xfId="14473"/>
    <cellStyle name="20% — акцент3 101 2 2" xfId="33761"/>
    <cellStyle name="20% — акцент3 101 2 3" xfId="53049"/>
    <cellStyle name="20% — акцент3 101 3" xfId="24117"/>
    <cellStyle name="20% — акцент3 101 4" xfId="43405"/>
    <cellStyle name="20% — акцент3 102" xfId="4809"/>
    <cellStyle name="20% — акцент3 102 2" xfId="14474"/>
    <cellStyle name="20% — акцент3 102 2 2" xfId="33762"/>
    <cellStyle name="20% — акцент3 102 2 3" xfId="53050"/>
    <cellStyle name="20% — акцент3 102 3" xfId="24118"/>
    <cellStyle name="20% — акцент3 102 4" xfId="43406"/>
    <cellStyle name="20% — акцент3 103" xfId="4810"/>
    <cellStyle name="20% — акцент3 103 2" xfId="14475"/>
    <cellStyle name="20% — акцент3 103 2 2" xfId="33763"/>
    <cellStyle name="20% — акцент3 103 2 3" xfId="53051"/>
    <cellStyle name="20% — акцент3 103 3" xfId="24119"/>
    <cellStyle name="20% — акцент3 103 4" xfId="43407"/>
    <cellStyle name="20% — акцент3 104" xfId="4811"/>
    <cellStyle name="20% — акцент3 104 2" xfId="14476"/>
    <cellStyle name="20% — акцент3 104 2 2" xfId="33764"/>
    <cellStyle name="20% — акцент3 104 2 3" xfId="53052"/>
    <cellStyle name="20% — акцент3 104 3" xfId="24120"/>
    <cellStyle name="20% — акцент3 104 4" xfId="43408"/>
    <cellStyle name="20% — акцент3 105" xfId="4812"/>
    <cellStyle name="20% — акцент3 105 2" xfId="14477"/>
    <cellStyle name="20% — акцент3 105 2 2" xfId="33765"/>
    <cellStyle name="20% — акцент3 105 2 3" xfId="53053"/>
    <cellStyle name="20% — акцент3 105 3" xfId="24121"/>
    <cellStyle name="20% — акцент3 105 4" xfId="43409"/>
    <cellStyle name="20% — акцент3 106" xfId="4813"/>
    <cellStyle name="20% — акцент3 106 2" xfId="14478"/>
    <cellStyle name="20% — акцент3 106 2 2" xfId="33766"/>
    <cellStyle name="20% — акцент3 106 2 3" xfId="53054"/>
    <cellStyle name="20% — акцент3 106 3" xfId="24122"/>
    <cellStyle name="20% — акцент3 106 4" xfId="43410"/>
    <cellStyle name="20% — акцент3 107" xfId="4814"/>
    <cellStyle name="20% — акцент3 107 2" xfId="14479"/>
    <cellStyle name="20% — акцент3 107 2 2" xfId="33767"/>
    <cellStyle name="20% — акцент3 107 2 3" xfId="53055"/>
    <cellStyle name="20% — акцент3 107 3" xfId="24123"/>
    <cellStyle name="20% — акцент3 107 4" xfId="43411"/>
    <cellStyle name="20% — акцент3 108" xfId="4815"/>
    <cellStyle name="20% — акцент3 108 2" xfId="14480"/>
    <cellStyle name="20% — акцент3 108 2 2" xfId="33768"/>
    <cellStyle name="20% — акцент3 108 2 3" xfId="53056"/>
    <cellStyle name="20% — акцент3 108 3" xfId="24124"/>
    <cellStyle name="20% — акцент3 108 4" xfId="43412"/>
    <cellStyle name="20% — акцент3 109" xfId="4816"/>
    <cellStyle name="20% — акцент3 109 2" xfId="14481"/>
    <cellStyle name="20% — акцент3 109 2 2" xfId="33769"/>
    <cellStyle name="20% — акцент3 109 2 3" xfId="53057"/>
    <cellStyle name="20% — акцент3 109 3" xfId="24125"/>
    <cellStyle name="20% — акцент3 109 4" xfId="43413"/>
    <cellStyle name="20% - Акцент3 11" xfId="4817"/>
    <cellStyle name="20% — акцент3 11" xfId="4818"/>
    <cellStyle name="20% - Акцент3 11 2" xfId="14482"/>
    <cellStyle name="20% — акцент3 11 2" xfId="14483"/>
    <cellStyle name="20% - Акцент3 11 2 2" xfId="33770"/>
    <cellStyle name="20% — акцент3 11 2 2" xfId="33771"/>
    <cellStyle name="20% - Акцент3 11 2 3" xfId="53058"/>
    <cellStyle name="20% — акцент3 11 2 3" xfId="53059"/>
    <cellStyle name="20% - Акцент3 11 3" xfId="24126"/>
    <cellStyle name="20% — акцент3 11 3" xfId="24127"/>
    <cellStyle name="20% - Акцент3 11 4" xfId="43414"/>
    <cellStyle name="20% — акцент3 11 4" xfId="43415"/>
    <cellStyle name="20% — акцент3 110" xfId="4819"/>
    <cellStyle name="20% — акцент3 110 2" xfId="14484"/>
    <cellStyle name="20% — акцент3 110 2 2" xfId="33772"/>
    <cellStyle name="20% — акцент3 110 2 3" xfId="53060"/>
    <cellStyle name="20% — акцент3 110 3" xfId="24128"/>
    <cellStyle name="20% — акцент3 110 4" xfId="43416"/>
    <cellStyle name="20% — акцент3 111" xfId="4820"/>
    <cellStyle name="20% — акцент3 111 2" xfId="14485"/>
    <cellStyle name="20% — акцент3 111 2 2" xfId="33773"/>
    <cellStyle name="20% — акцент3 111 2 3" xfId="53061"/>
    <cellStyle name="20% — акцент3 111 3" xfId="24129"/>
    <cellStyle name="20% — акцент3 111 4" xfId="43417"/>
    <cellStyle name="20% — акцент3 112" xfId="4821"/>
    <cellStyle name="20% — акцент3 112 2" xfId="14486"/>
    <cellStyle name="20% — акцент3 112 2 2" xfId="33774"/>
    <cellStyle name="20% — акцент3 112 2 3" xfId="53062"/>
    <cellStyle name="20% — акцент3 112 3" xfId="24130"/>
    <cellStyle name="20% — акцент3 112 4" xfId="43418"/>
    <cellStyle name="20% — акцент3 113" xfId="4822"/>
    <cellStyle name="20% — акцент3 113 2" xfId="14487"/>
    <cellStyle name="20% — акцент3 113 2 2" xfId="33775"/>
    <cellStyle name="20% — акцент3 113 2 3" xfId="53063"/>
    <cellStyle name="20% — акцент3 113 3" xfId="24131"/>
    <cellStyle name="20% — акцент3 113 4" xfId="43419"/>
    <cellStyle name="20% — акцент3 114" xfId="4823"/>
    <cellStyle name="20% — акцент3 114 2" xfId="14488"/>
    <cellStyle name="20% — акцент3 114 2 2" xfId="33776"/>
    <cellStyle name="20% — акцент3 114 2 3" xfId="53064"/>
    <cellStyle name="20% — акцент3 114 3" xfId="24132"/>
    <cellStyle name="20% — акцент3 114 4" xfId="43420"/>
    <cellStyle name="20% — акцент3 115" xfId="4824"/>
    <cellStyle name="20% — акцент3 115 2" xfId="14489"/>
    <cellStyle name="20% — акцент3 115 2 2" xfId="33777"/>
    <cellStyle name="20% — акцент3 115 2 3" xfId="53065"/>
    <cellStyle name="20% — акцент3 115 3" xfId="24133"/>
    <cellStyle name="20% — акцент3 115 4" xfId="43421"/>
    <cellStyle name="20% — акцент3 116" xfId="4825"/>
    <cellStyle name="20% — акцент3 116 2" xfId="14490"/>
    <cellStyle name="20% — акцент3 116 2 2" xfId="33778"/>
    <cellStyle name="20% — акцент3 116 2 3" xfId="53066"/>
    <cellStyle name="20% — акцент3 116 3" xfId="24134"/>
    <cellStyle name="20% — акцент3 116 4" xfId="43422"/>
    <cellStyle name="20% — акцент3 117" xfId="4826"/>
    <cellStyle name="20% — акцент3 117 2" xfId="14491"/>
    <cellStyle name="20% — акцент3 117 2 2" xfId="33779"/>
    <cellStyle name="20% — акцент3 117 2 3" xfId="53067"/>
    <cellStyle name="20% — акцент3 117 3" xfId="24135"/>
    <cellStyle name="20% — акцент3 117 4" xfId="43423"/>
    <cellStyle name="20% — акцент3 118" xfId="4827"/>
    <cellStyle name="20% — акцент3 118 2" xfId="14492"/>
    <cellStyle name="20% — акцент3 118 2 2" xfId="33780"/>
    <cellStyle name="20% — акцент3 118 2 3" xfId="53068"/>
    <cellStyle name="20% — акцент3 118 3" xfId="24136"/>
    <cellStyle name="20% — акцент3 118 4" xfId="43424"/>
    <cellStyle name="20% — акцент3 119" xfId="4828"/>
    <cellStyle name="20% — акцент3 119 2" xfId="14493"/>
    <cellStyle name="20% — акцент3 119 2 2" xfId="33781"/>
    <cellStyle name="20% — акцент3 119 2 3" xfId="53069"/>
    <cellStyle name="20% — акцент3 119 3" xfId="24137"/>
    <cellStyle name="20% — акцент3 119 4" xfId="43425"/>
    <cellStyle name="20% - Акцент3 12" xfId="4829"/>
    <cellStyle name="20% — акцент3 12" xfId="4830"/>
    <cellStyle name="20% - Акцент3 12 2" xfId="14494"/>
    <cellStyle name="20% — акцент3 12 2" xfId="14495"/>
    <cellStyle name="20% - Акцент3 12 2 2" xfId="33782"/>
    <cellStyle name="20% — акцент3 12 2 2" xfId="33783"/>
    <cellStyle name="20% - Акцент3 12 2 3" xfId="53070"/>
    <cellStyle name="20% — акцент3 12 2 3" xfId="53071"/>
    <cellStyle name="20% - Акцент3 12 3" xfId="24138"/>
    <cellStyle name="20% — акцент3 12 3" xfId="24139"/>
    <cellStyle name="20% - Акцент3 12 4" xfId="43426"/>
    <cellStyle name="20% — акцент3 12 4" xfId="43427"/>
    <cellStyle name="20% — акцент3 120" xfId="4831"/>
    <cellStyle name="20% — акцент3 120 2" xfId="14496"/>
    <cellStyle name="20% — акцент3 120 2 2" xfId="33784"/>
    <cellStyle name="20% — акцент3 120 2 3" xfId="53072"/>
    <cellStyle name="20% — акцент3 120 3" xfId="24140"/>
    <cellStyle name="20% — акцент3 120 4" xfId="43428"/>
    <cellStyle name="20% — акцент3 121" xfId="4832"/>
    <cellStyle name="20% — акцент3 121 2" xfId="14497"/>
    <cellStyle name="20% — акцент3 121 2 2" xfId="33785"/>
    <cellStyle name="20% — акцент3 121 2 3" xfId="53073"/>
    <cellStyle name="20% — акцент3 121 3" xfId="24141"/>
    <cellStyle name="20% — акцент3 121 4" xfId="43429"/>
    <cellStyle name="20% — акцент3 122" xfId="4833"/>
    <cellStyle name="20% — акцент3 122 2" xfId="14498"/>
    <cellStyle name="20% — акцент3 122 2 2" xfId="33786"/>
    <cellStyle name="20% — акцент3 122 2 3" xfId="53074"/>
    <cellStyle name="20% — акцент3 122 3" xfId="24142"/>
    <cellStyle name="20% — акцент3 122 4" xfId="43430"/>
    <cellStyle name="20% — акцент3 123" xfId="4834"/>
    <cellStyle name="20% — акцент3 123 2" xfId="14499"/>
    <cellStyle name="20% — акцент3 123 2 2" xfId="33787"/>
    <cellStyle name="20% — акцент3 123 2 3" xfId="53075"/>
    <cellStyle name="20% — акцент3 123 3" xfId="24143"/>
    <cellStyle name="20% — акцент3 123 4" xfId="43431"/>
    <cellStyle name="20% — акцент3 124" xfId="4835"/>
    <cellStyle name="20% — акцент3 124 2" xfId="14500"/>
    <cellStyle name="20% — акцент3 124 2 2" xfId="33788"/>
    <cellStyle name="20% — акцент3 124 2 3" xfId="53076"/>
    <cellStyle name="20% — акцент3 124 3" xfId="24144"/>
    <cellStyle name="20% — акцент3 124 4" xfId="43432"/>
    <cellStyle name="20% — акцент3 125" xfId="4836"/>
    <cellStyle name="20% — акцент3 125 2" xfId="14501"/>
    <cellStyle name="20% — акцент3 125 2 2" xfId="33789"/>
    <cellStyle name="20% — акцент3 125 2 3" xfId="53077"/>
    <cellStyle name="20% — акцент3 125 3" xfId="24145"/>
    <cellStyle name="20% — акцент3 125 4" xfId="43433"/>
    <cellStyle name="20% — акцент3 126" xfId="4837"/>
    <cellStyle name="20% — акцент3 126 2" xfId="14502"/>
    <cellStyle name="20% — акцент3 126 2 2" xfId="33790"/>
    <cellStyle name="20% — акцент3 126 2 3" xfId="53078"/>
    <cellStyle name="20% — акцент3 126 3" xfId="24146"/>
    <cellStyle name="20% — акцент3 126 4" xfId="43434"/>
    <cellStyle name="20% — акцент3 127" xfId="4838"/>
    <cellStyle name="20% — акцент3 127 2" xfId="14503"/>
    <cellStyle name="20% — акцент3 127 2 2" xfId="33791"/>
    <cellStyle name="20% — акцент3 127 2 3" xfId="53079"/>
    <cellStyle name="20% — акцент3 127 3" xfId="24147"/>
    <cellStyle name="20% — акцент3 127 4" xfId="43435"/>
    <cellStyle name="20% — акцент3 128" xfId="4839"/>
    <cellStyle name="20% — акцент3 128 2" xfId="14504"/>
    <cellStyle name="20% — акцент3 128 2 2" xfId="33792"/>
    <cellStyle name="20% — акцент3 128 2 3" xfId="53080"/>
    <cellStyle name="20% — акцент3 128 3" xfId="24148"/>
    <cellStyle name="20% — акцент3 128 4" xfId="43436"/>
    <cellStyle name="20% — акцент3 129" xfId="4840"/>
    <cellStyle name="20% — акцент3 129 2" xfId="14505"/>
    <cellStyle name="20% — акцент3 129 2 2" xfId="33793"/>
    <cellStyle name="20% — акцент3 129 2 3" xfId="53081"/>
    <cellStyle name="20% — акцент3 129 3" xfId="24149"/>
    <cellStyle name="20% — акцент3 129 4" xfId="43437"/>
    <cellStyle name="20% - Акцент3 13" xfId="4841"/>
    <cellStyle name="20% — акцент3 13" xfId="4842"/>
    <cellStyle name="20% - Акцент3 13 2" xfId="14506"/>
    <cellStyle name="20% — акцент3 13 2" xfId="14507"/>
    <cellStyle name="20% - Акцент3 13 2 2" xfId="33794"/>
    <cellStyle name="20% — акцент3 13 2 2" xfId="33795"/>
    <cellStyle name="20% - Акцент3 13 2 3" xfId="53082"/>
    <cellStyle name="20% — акцент3 13 2 3" xfId="53083"/>
    <cellStyle name="20% - Акцент3 13 3" xfId="24150"/>
    <cellStyle name="20% — акцент3 13 3" xfId="24151"/>
    <cellStyle name="20% - Акцент3 13 4" xfId="43438"/>
    <cellStyle name="20% — акцент3 13 4" xfId="43439"/>
    <cellStyle name="20% — акцент3 130" xfId="4843"/>
    <cellStyle name="20% — акцент3 130 2" xfId="14508"/>
    <cellStyle name="20% — акцент3 130 2 2" xfId="33796"/>
    <cellStyle name="20% — акцент3 130 2 3" xfId="53084"/>
    <cellStyle name="20% — акцент3 130 3" xfId="24152"/>
    <cellStyle name="20% — акцент3 130 4" xfId="43440"/>
    <cellStyle name="20% — акцент3 131" xfId="4844"/>
    <cellStyle name="20% — акцент3 131 2" xfId="14509"/>
    <cellStyle name="20% — акцент3 131 2 2" xfId="33797"/>
    <cellStyle name="20% — акцент3 131 2 3" xfId="53085"/>
    <cellStyle name="20% — акцент3 131 3" xfId="24153"/>
    <cellStyle name="20% — акцент3 131 4" xfId="43441"/>
    <cellStyle name="20% — акцент3 132" xfId="4845"/>
    <cellStyle name="20% — акцент3 132 2" xfId="14510"/>
    <cellStyle name="20% — акцент3 132 2 2" xfId="33798"/>
    <cellStyle name="20% — акцент3 132 2 3" xfId="53086"/>
    <cellStyle name="20% — акцент3 132 3" xfId="24154"/>
    <cellStyle name="20% — акцент3 132 4" xfId="43442"/>
    <cellStyle name="20% — акцент3 133" xfId="4846"/>
    <cellStyle name="20% — акцент3 133 2" xfId="14511"/>
    <cellStyle name="20% — акцент3 133 2 2" xfId="33799"/>
    <cellStyle name="20% — акцент3 133 2 3" xfId="53087"/>
    <cellStyle name="20% — акцент3 133 3" xfId="24155"/>
    <cellStyle name="20% — акцент3 133 4" xfId="43443"/>
    <cellStyle name="20% — акцент3 134" xfId="4847"/>
    <cellStyle name="20% — акцент3 134 2" xfId="14512"/>
    <cellStyle name="20% — акцент3 134 2 2" xfId="33800"/>
    <cellStyle name="20% — акцент3 134 2 3" xfId="53088"/>
    <cellStyle name="20% — акцент3 134 3" xfId="24156"/>
    <cellStyle name="20% — акцент3 134 4" xfId="43444"/>
    <cellStyle name="20% — акцент3 135" xfId="4848"/>
    <cellStyle name="20% — акцент3 135 2" xfId="14513"/>
    <cellStyle name="20% — акцент3 135 2 2" xfId="33801"/>
    <cellStyle name="20% — акцент3 135 2 3" xfId="53089"/>
    <cellStyle name="20% — акцент3 135 3" xfId="24157"/>
    <cellStyle name="20% — акцент3 135 4" xfId="43445"/>
    <cellStyle name="20% — акцент3 136" xfId="4849"/>
    <cellStyle name="20% — акцент3 136 2" xfId="14514"/>
    <cellStyle name="20% — акцент3 136 2 2" xfId="33802"/>
    <cellStyle name="20% — акцент3 136 2 3" xfId="53090"/>
    <cellStyle name="20% — акцент3 136 3" xfId="24158"/>
    <cellStyle name="20% — акцент3 136 4" xfId="43446"/>
    <cellStyle name="20% — акцент3 137" xfId="4850"/>
    <cellStyle name="20% — акцент3 137 2" xfId="14515"/>
    <cellStyle name="20% — акцент3 137 2 2" xfId="33803"/>
    <cellStyle name="20% — акцент3 137 2 3" xfId="53091"/>
    <cellStyle name="20% — акцент3 137 3" xfId="24159"/>
    <cellStyle name="20% — акцент3 137 4" xfId="43447"/>
    <cellStyle name="20% — акцент3 138" xfId="4851"/>
    <cellStyle name="20% — акцент3 138 2" xfId="14516"/>
    <cellStyle name="20% — акцент3 138 2 2" xfId="33804"/>
    <cellStyle name="20% — акцент3 138 2 3" xfId="53092"/>
    <cellStyle name="20% — акцент3 138 3" xfId="24160"/>
    <cellStyle name="20% — акцент3 138 4" xfId="43448"/>
    <cellStyle name="20% — акцент3 139" xfId="4852"/>
    <cellStyle name="20% — акцент3 139 2" xfId="14517"/>
    <cellStyle name="20% — акцент3 139 2 2" xfId="33805"/>
    <cellStyle name="20% — акцент3 139 2 3" xfId="53093"/>
    <cellStyle name="20% — акцент3 139 3" xfId="24161"/>
    <cellStyle name="20% — акцент3 139 4" xfId="43449"/>
    <cellStyle name="20% - Акцент3 14" xfId="4853"/>
    <cellStyle name="20% — акцент3 14" xfId="4854"/>
    <cellStyle name="20% - Акцент3 14 2" xfId="14518"/>
    <cellStyle name="20% — акцент3 14 2" xfId="14519"/>
    <cellStyle name="20% - Акцент3 14 2 2" xfId="33806"/>
    <cellStyle name="20% — акцент3 14 2 2" xfId="33807"/>
    <cellStyle name="20% - Акцент3 14 2 3" xfId="53094"/>
    <cellStyle name="20% — акцент3 14 2 3" xfId="53095"/>
    <cellStyle name="20% - Акцент3 14 3" xfId="24162"/>
    <cellStyle name="20% — акцент3 14 3" xfId="24163"/>
    <cellStyle name="20% - Акцент3 14 4" xfId="43450"/>
    <cellStyle name="20% — акцент3 14 4" xfId="43451"/>
    <cellStyle name="20% — акцент3 140" xfId="4855"/>
    <cellStyle name="20% — акцент3 140 2" xfId="14520"/>
    <cellStyle name="20% — акцент3 140 2 2" xfId="33808"/>
    <cellStyle name="20% — акцент3 140 2 3" xfId="53096"/>
    <cellStyle name="20% — акцент3 140 3" xfId="24164"/>
    <cellStyle name="20% — акцент3 140 4" xfId="43452"/>
    <cellStyle name="20% — акцент3 141" xfId="4856"/>
    <cellStyle name="20% — акцент3 141 2" xfId="14521"/>
    <cellStyle name="20% — акцент3 141 2 2" xfId="33809"/>
    <cellStyle name="20% — акцент3 141 2 3" xfId="53097"/>
    <cellStyle name="20% — акцент3 141 3" xfId="24165"/>
    <cellStyle name="20% — акцент3 141 4" xfId="43453"/>
    <cellStyle name="20% — акцент3 142" xfId="4857"/>
    <cellStyle name="20% — акцент3 142 2" xfId="14522"/>
    <cellStyle name="20% — акцент3 142 2 2" xfId="33810"/>
    <cellStyle name="20% — акцент3 142 2 3" xfId="53098"/>
    <cellStyle name="20% — акцент3 142 3" xfId="24166"/>
    <cellStyle name="20% — акцент3 142 4" xfId="43454"/>
    <cellStyle name="20% — акцент3 143" xfId="4858"/>
    <cellStyle name="20% — акцент3 143 2" xfId="14523"/>
    <cellStyle name="20% — акцент3 143 2 2" xfId="33811"/>
    <cellStyle name="20% — акцент3 143 2 3" xfId="53099"/>
    <cellStyle name="20% — акцент3 143 3" xfId="24167"/>
    <cellStyle name="20% — акцент3 143 4" xfId="43455"/>
    <cellStyle name="20% — акцент3 144" xfId="4859"/>
    <cellStyle name="20% — акцент3 144 2" xfId="14524"/>
    <cellStyle name="20% — акцент3 144 2 2" xfId="33812"/>
    <cellStyle name="20% — акцент3 144 2 3" xfId="53100"/>
    <cellStyle name="20% — акцент3 144 3" xfId="24168"/>
    <cellStyle name="20% — акцент3 144 4" xfId="43456"/>
    <cellStyle name="20% — акцент3 145" xfId="4860"/>
    <cellStyle name="20% — акцент3 145 2" xfId="14525"/>
    <cellStyle name="20% — акцент3 145 2 2" xfId="33813"/>
    <cellStyle name="20% — акцент3 145 2 3" xfId="53101"/>
    <cellStyle name="20% — акцент3 145 3" xfId="24169"/>
    <cellStyle name="20% — акцент3 145 4" xfId="43457"/>
    <cellStyle name="20% — акцент3 146" xfId="4861"/>
    <cellStyle name="20% — акцент3 146 2" xfId="14526"/>
    <cellStyle name="20% — акцент3 146 2 2" xfId="33814"/>
    <cellStyle name="20% — акцент3 146 2 3" xfId="53102"/>
    <cellStyle name="20% — акцент3 146 3" xfId="24170"/>
    <cellStyle name="20% — акцент3 146 4" xfId="43458"/>
    <cellStyle name="20% — акцент3 147" xfId="4862"/>
    <cellStyle name="20% — акцент3 147 2" xfId="14527"/>
    <cellStyle name="20% — акцент3 147 2 2" xfId="33815"/>
    <cellStyle name="20% — акцент3 147 2 3" xfId="53103"/>
    <cellStyle name="20% — акцент3 147 3" xfId="24171"/>
    <cellStyle name="20% — акцент3 147 4" xfId="43459"/>
    <cellStyle name="20% — акцент3 148" xfId="4863"/>
    <cellStyle name="20% — акцент3 148 2" xfId="14528"/>
    <cellStyle name="20% — акцент3 148 2 2" xfId="33816"/>
    <cellStyle name="20% — акцент3 148 2 3" xfId="53104"/>
    <cellStyle name="20% — акцент3 148 3" xfId="24172"/>
    <cellStyle name="20% — акцент3 148 4" xfId="43460"/>
    <cellStyle name="20% — акцент3 149" xfId="4864"/>
    <cellStyle name="20% — акцент3 149 2" xfId="14529"/>
    <cellStyle name="20% — акцент3 149 2 2" xfId="33817"/>
    <cellStyle name="20% — акцент3 149 2 3" xfId="53105"/>
    <cellStyle name="20% — акцент3 149 3" xfId="24173"/>
    <cellStyle name="20% — акцент3 149 4" xfId="43461"/>
    <cellStyle name="20% - Акцент3 15" xfId="4865"/>
    <cellStyle name="20% — акцент3 15" xfId="4866"/>
    <cellStyle name="20% - Акцент3 15 2" xfId="14530"/>
    <cellStyle name="20% — акцент3 15 2" xfId="14531"/>
    <cellStyle name="20% - Акцент3 15 2 2" xfId="33818"/>
    <cellStyle name="20% — акцент3 15 2 2" xfId="33819"/>
    <cellStyle name="20% - Акцент3 15 2 3" xfId="53106"/>
    <cellStyle name="20% — акцент3 15 2 3" xfId="53107"/>
    <cellStyle name="20% - Акцент3 15 3" xfId="24174"/>
    <cellStyle name="20% — акцент3 15 3" xfId="24175"/>
    <cellStyle name="20% - Акцент3 15 4" xfId="43462"/>
    <cellStyle name="20% — акцент3 15 4" xfId="43463"/>
    <cellStyle name="20% — акцент3 150" xfId="4867"/>
    <cellStyle name="20% — акцент3 150 2" xfId="14532"/>
    <cellStyle name="20% — акцент3 150 2 2" xfId="33820"/>
    <cellStyle name="20% — акцент3 150 2 3" xfId="53108"/>
    <cellStyle name="20% — акцент3 150 3" xfId="24176"/>
    <cellStyle name="20% — акцент3 150 4" xfId="43464"/>
    <cellStyle name="20% — акцент3 151" xfId="4868"/>
    <cellStyle name="20% — акцент3 151 2" xfId="14533"/>
    <cellStyle name="20% — акцент3 151 2 2" xfId="33821"/>
    <cellStyle name="20% — акцент3 151 2 3" xfId="53109"/>
    <cellStyle name="20% — акцент3 151 3" xfId="24177"/>
    <cellStyle name="20% — акцент3 151 4" xfId="43465"/>
    <cellStyle name="20% — акцент3 152" xfId="4869"/>
    <cellStyle name="20% — акцент3 152 2" xfId="14534"/>
    <cellStyle name="20% — акцент3 152 2 2" xfId="33822"/>
    <cellStyle name="20% — акцент3 152 2 3" xfId="53110"/>
    <cellStyle name="20% — акцент3 152 3" xfId="24178"/>
    <cellStyle name="20% — акцент3 152 4" xfId="43466"/>
    <cellStyle name="20% — акцент3 153" xfId="4870"/>
    <cellStyle name="20% — акцент3 153 2" xfId="14535"/>
    <cellStyle name="20% — акцент3 153 2 2" xfId="33823"/>
    <cellStyle name="20% — акцент3 153 2 3" xfId="53111"/>
    <cellStyle name="20% — акцент3 153 3" xfId="24179"/>
    <cellStyle name="20% — акцент3 153 4" xfId="43467"/>
    <cellStyle name="20% — акцент3 154" xfId="4871"/>
    <cellStyle name="20% — акцент3 154 2" xfId="14536"/>
    <cellStyle name="20% — акцент3 154 2 2" xfId="33824"/>
    <cellStyle name="20% — акцент3 154 2 3" xfId="53112"/>
    <cellStyle name="20% — акцент3 154 3" xfId="24180"/>
    <cellStyle name="20% — акцент3 154 4" xfId="43468"/>
    <cellStyle name="20% — акцент3 155" xfId="4872"/>
    <cellStyle name="20% — акцент3 155 2" xfId="14537"/>
    <cellStyle name="20% — акцент3 155 2 2" xfId="33825"/>
    <cellStyle name="20% — акцент3 155 2 3" xfId="53113"/>
    <cellStyle name="20% — акцент3 155 3" xfId="24181"/>
    <cellStyle name="20% — акцент3 155 4" xfId="43469"/>
    <cellStyle name="20% — акцент3 156" xfId="4873"/>
    <cellStyle name="20% — акцент3 156 2" xfId="14538"/>
    <cellStyle name="20% — акцент3 156 2 2" xfId="33826"/>
    <cellStyle name="20% — акцент3 156 2 3" xfId="53114"/>
    <cellStyle name="20% — акцент3 156 3" xfId="24182"/>
    <cellStyle name="20% — акцент3 156 4" xfId="43470"/>
    <cellStyle name="20% — акцент3 157" xfId="4874"/>
    <cellStyle name="20% — акцент3 157 2" xfId="14539"/>
    <cellStyle name="20% — акцент3 157 2 2" xfId="33827"/>
    <cellStyle name="20% — акцент3 157 2 3" xfId="53115"/>
    <cellStyle name="20% — акцент3 157 3" xfId="24183"/>
    <cellStyle name="20% — акцент3 157 4" xfId="43471"/>
    <cellStyle name="20% — акцент3 158" xfId="4875"/>
    <cellStyle name="20% — акцент3 158 2" xfId="14540"/>
    <cellStyle name="20% — акцент3 158 2 2" xfId="33828"/>
    <cellStyle name="20% — акцент3 158 2 3" xfId="53116"/>
    <cellStyle name="20% — акцент3 158 3" xfId="24184"/>
    <cellStyle name="20% — акцент3 158 4" xfId="43472"/>
    <cellStyle name="20% — акцент3 159" xfId="4876"/>
    <cellStyle name="20% — акцент3 159 2" xfId="14541"/>
    <cellStyle name="20% — акцент3 159 2 2" xfId="33829"/>
    <cellStyle name="20% — акцент3 159 2 3" xfId="53117"/>
    <cellStyle name="20% — акцент3 159 3" xfId="24185"/>
    <cellStyle name="20% — акцент3 159 4" xfId="43473"/>
    <cellStyle name="20% - Акцент3 16" xfId="4877"/>
    <cellStyle name="20% — акцент3 16" xfId="4878"/>
    <cellStyle name="20% - Акцент3 16 2" xfId="14542"/>
    <cellStyle name="20% — акцент3 16 2" xfId="14543"/>
    <cellStyle name="20% - Акцент3 16 2 2" xfId="33830"/>
    <cellStyle name="20% — акцент3 16 2 2" xfId="33831"/>
    <cellStyle name="20% - Акцент3 16 2 3" xfId="53118"/>
    <cellStyle name="20% — акцент3 16 2 3" xfId="53119"/>
    <cellStyle name="20% - Акцент3 16 3" xfId="24186"/>
    <cellStyle name="20% — акцент3 16 3" xfId="24187"/>
    <cellStyle name="20% - Акцент3 16 4" xfId="43474"/>
    <cellStyle name="20% — акцент3 16 4" xfId="43475"/>
    <cellStyle name="20% — акцент3 160" xfId="4879"/>
    <cellStyle name="20% — акцент3 160 2" xfId="14544"/>
    <cellStyle name="20% — акцент3 160 2 2" xfId="33832"/>
    <cellStyle name="20% — акцент3 160 2 3" xfId="53120"/>
    <cellStyle name="20% — акцент3 160 3" xfId="24188"/>
    <cellStyle name="20% — акцент3 160 4" xfId="43476"/>
    <cellStyle name="20% — акцент3 161" xfId="4880"/>
    <cellStyle name="20% — акцент3 161 2" xfId="14545"/>
    <cellStyle name="20% — акцент3 161 2 2" xfId="33833"/>
    <cellStyle name="20% — акцент3 161 2 3" xfId="53121"/>
    <cellStyle name="20% — акцент3 161 3" xfId="24189"/>
    <cellStyle name="20% — акцент3 161 4" xfId="43477"/>
    <cellStyle name="20% — акцент3 162" xfId="4881"/>
    <cellStyle name="20% — акцент3 162 2" xfId="14546"/>
    <cellStyle name="20% — акцент3 162 2 2" xfId="33834"/>
    <cellStyle name="20% — акцент3 162 2 3" xfId="53122"/>
    <cellStyle name="20% — акцент3 162 3" xfId="24190"/>
    <cellStyle name="20% — акцент3 162 4" xfId="43478"/>
    <cellStyle name="20% — акцент3 163" xfId="4882"/>
    <cellStyle name="20% — акцент3 163 2" xfId="14547"/>
    <cellStyle name="20% — акцент3 163 2 2" xfId="33835"/>
    <cellStyle name="20% — акцент3 163 2 3" xfId="53123"/>
    <cellStyle name="20% — акцент3 163 3" xfId="24191"/>
    <cellStyle name="20% — акцент3 163 4" xfId="43479"/>
    <cellStyle name="20% — акцент3 164" xfId="4883"/>
    <cellStyle name="20% — акцент3 164 2" xfId="14548"/>
    <cellStyle name="20% — акцент3 164 2 2" xfId="33836"/>
    <cellStyle name="20% — акцент3 164 2 3" xfId="53124"/>
    <cellStyle name="20% — акцент3 164 3" xfId="24192"/>
    <cellStyle name="20% — акцент3 164 4" xfId="43480"/>
    <cellStyle name="20% — акцент3 165" xfId="4884"/>
    <cellStyle name="20% — акцент3 165 2" xfId="14549"/>
    <cellStyle name="20% — акцент3 165 2 2" xfId="33837"/>
    <cellStyle name="20% — акцент3 165 2 3" xfId="53125"/>
    <cellStyle name="20% — акцент3 165 3" xfId="24193"/>
    <cellStyle name="20% — акцент3 165 4" xfId="43481"/>
    <cellStyle name="20% — акцент3 166" xfId="4885"/>
    <cellStyle name="20% — акцент3 166 2" xfId="14550"/>
    <cellStyle name="20% — акцент3 166 2 2" xfId="33838"/>
    <cellStyle name="20% — акцент3 166 2 3" xfId="53126"/>
    <cellStyle name="20% — акцент3 166 3" xfId="24194"/>
    <cellStyle name="20% — акцент3 166 4" xfId="43482"/>
    <cellStyle name="20% — акцент3 167" xfId="4886"/>
    <cellStyle name="20% — акцент3 167 2" xfId="14551"/>
    <cellStyle name="20% — акцент3 167 2 2" xfId="33839"/>
    <cellStyle name="20% — акцент3 167 2 3" xfId="53127"/>
    <cellStyle name="20% — акцент3 167 3" xfId="24195"/>
    <cellStyle name="20% — акцент3 167 4" xfId="43483"/>
    <cellStyle name="20% — акцент3 168" xfId="4887"/>
    <cellStyle name="20% — акцент3 168 2" xfId="14552"/>
    <cellStyle name="20% — акцент3 168 2 2" xfId="33840"/>
    <cellStyle name="20% — акцент3 168 2 3" xfId="53128"/>
    <cellStyle name="20% — акцент3 168 3" xfId="24196"/>
    <cellStyle name="20% — акцент3 168 4" xfId="43484"/>
    <cellStyle name="20% — акцент3 169" xfId="4888"/>
    <cellStyle name="20% — акцент3 169 2" xfId="14553"/>
    <cellStyle name="20% — акцент3 169 2 2" xfId="33841"/>
    <cellStyle name="20% — акцент3 169 2 3" xfId="53129"/>
    <cellStyle name="20% — акцент3 169 3" xfId="24197"/>
    <cellStyle name="20% — акцент3 169 4" xfId="43485"/>
    <cellStyle name="20% - Акцент3 17" xfId="4889"/>
    <cellStyle name="20% — акцент3 17" xfId="4890"/>
    <cellStyle name="20% - Акцент3 17 2" xfId="14554"/>
    <cellStyle name="20% — акцент3 17 2" xfId="14555"/>
    <cellStyle name="20% - Акцент3 17 2 2" xfId="33842"/>
    <cellStyle name="20% — акцент3 17 2 2" xfId="33843"/>
    <cellStyle name="20% - Акцент3 17 2 3" xfId="53130"/>
    <cellStyle name="20% — акцент3 17 2 3" xfId="53131"/>
    <cellStyle name="20% - Акцент3 17 3" xfId="24198"/>
    <cellStyle name="20% — акцент3 17 3" xfId="24199"/>
    <cellStyle name="20% - Акцент3 17 4" xfId="43486"/>
    <cellStyle name="20% — акцент3 17 4" xfId="43487"/>
    <cellStyle name="20% — акцент3 170" xfId="4891"/>
    <cellStyle name="20% — акцент3 170 2" xfId="14556"/>
    <cellStyle name="20% — акцент3 170 2 2" xfId="33844"/>
    <cellStyle name="20% — акцент3 170 2 3" xfId="53132"/>
    <cellStyle name="20% — акцент3 170 3" xfId="24200"/>
    <cellStyle name="20% — акцент3 170 4" xfId="43488"/>
    <cellStyle name="20% — акцент3 171" xfId="4892"/>
    <cellStyle name="20% — акцент3 171 2" xfId="14557"/>
    <cellStyle name="20% — акцент3 171 2 2" xfId="33845"/>
    <cellStyle name="20% — акцент3 171 2 3" xfId="53133"/>
    <cellStyle name="20% — акцент3 171 3" xfId="24201"/>
    <cellStyle name="20% — акцент3 171 4" xfId="43489"/>
    <cellStyle name="20% — акцент3 172" xfId="4893"/>
    <cellStyle name="20% — акцент3 172 2" xfId="14558"/>
    <cellStyle name="20% — акцент3 172 2 2" xfId="33846"/>
    <cellStyle name="20% — акцент3 172 2 3" xfId="53134"/>
    <cellStyle name="20% — акцент3 172 3" xfId="24202"/>
    <cellStyle name="20% — акцент3 172 4" xfId="43490"/>
    <cellStyle name="20% — акцент3 173" xfId="4894"/>
    <cellStyle name="20% — акцент3 173 2" xfId="14559"/>
    <cellStyle name="20% — акцент3 173 2 2" xfId="33847"/>
    <cellStyle name="20% — акцент3 173 2 3" xfId="53135"/>
    <cellStyle name="20% — акцент3 173 3" xfId="24203"/>
    <cellStyle name="20% — акцент3 173 4" xfId="43491"/>
    <cellStyle name="20% — акцент3 174" xfId="4895"/>
    <cellStyle name="20% — акцент3 174 2" xfId="14560"/>
    <cellStyle name="20% — акцент3 174 2 2" xfId="33848"/>
    <cellStyle name="20% — акцент3 174 2 3" xfId="53136"/>
    <cellStyle name="20% — акцент3 174 3" xfId="24204"/>
    <cellStyle name="20% — акцент3 174 4" xfId="43492"/>
    <cellStyle name="20% — акцент3 175" xfId="4896"/>
    <cellStyle name="20% — акцент3 175 2" xfId="14561"/>
    <cellStyle name="20% — акцент3 175 2 2" xfId="33849"/>
    <cellStyle name="20% — акцент3 175 2 3" xfId="53137"/>
    <cellStyle name="20% — акцент3 175 3" xfId="24205"/>
    <cellStyle name="20% — акцент3 175 4" xfId="43493"/>
    <cellStyle name="20% — акцент3 176" xfId="4897"/>
    <cellStyle name="20% — акцент3 176 2" xfId="14562"/>
    <cellStyle name="20% — акцент3 176 2 2" xfId="33850"/>
    <cellStyle name="20% — акцент3 176 2 3" xfId="53138"/>
    <cellStyle name="20% — акцент3 176 3" xfId="24206"/>
    <cellStyle name="20% — акцент3 176 4" xfId="43494"/>
    <cellStyle name="20% — акцент3 177" xfId="4898"/>
    <cellStyle name="20% — акцент3 177 2" xfId="14563"/>
    <cellStyle name="20% — акцент3 177 2 2" xfId="33851"/>
    <cellStyle name="20% — акцент3 177 2 3" xfId="53139"/>
    <cellStyle name="20% — акцент3 177 3" xfId="24207"/>
    <cellStyle name="20% — акцент3 177 4" xfId="43495"/>
    <cellStyle name="20% — акцент3 178" xfId="4899"/>
    <cellStyle name="20% — акцент3 178 2" xfId="14564"/>
    <cellStyle name="20% — акцент3 178 2 2" xfId="33852"/>
    <cellStyle name="20% — акцент3 178 2 3" xfId="53140"/>
    <cellStyle name="20% — акцент3 178 3" xfId="24208"/>
    <cellStyle name="20% — акцент3 178 4" xfId="43496"/>
    <cellStyle name="20% — акцент3 179" xfId="4900"/>
    <cellStyle name="20% — акцент3 179 2" xfId="14565"/>
    <cellStyle name="20% — акцент3 179 2 2" xfId="33853"/>
    <cellStyle name="20% — акцент3 179 2 3" xfId="53141"/>
    <cellStyle name="20% — акцент3 179 3" xfId="24209"/>
    <cellStyle name="20% — акцент3 179 4" xfId="43497"/>
    <cellStyle name="20% - Акцент3 18" xfId="4901"/>
    <cellStyle name="20% — акцент3 18" xfId="4902"/>
    <cellStyle name="20% - Акцент3 18 2" xfId="14566"/>
    <cellStyle name="20% — акцент3 18 2" xfId="14567"/>
    <cellStyle name="20% - Акцент3 18 2 2" xfId="33854"/>
    <cellStyle name="20% — акцент3 18 2 2" xfId="33855"/>
    <cellStyle name="20% - Акцент3 18 2 3" xfId="53142"/>
    <cellStyle name="20% — акцент3 18 2 3" xfId="53143"/>
    <cellStyle name="20% - Акцент3 18 3" xfId="24210"/>
    <cellStyle name="20% — акцент3 18 3" xfId="24211"/>
    <cellStyle name="20% - Акцент3 18 4" xfId="43498"/>
    <cellStyle name="20% — акцент3 18 4" xfId="43499"/>
    <cellStyle name="20% — акцент3 180" xfId="4903"/>
    <cellStyle name="20% — акцент3 180 2" xfId="14568"/>
    <cellStyle name="20% — акцент3 180 2 2" xfId="33856"/>
    <cellStyle name="20% — акцент3 180 2 3" xfId="53144"/>
    <cellStyle name="20% — акцент3 180 3" xfId="24212"/>
    <cellStyle name="20% — акцент3 180 4" xfId="43500"/>
    <cellStyle name="20% — акцент3 181" xfId="4904"/>
    <cellStyle name="20% — акцент3 181 2" xfId="14569"/>
    <cellStyle name="20% — акцент3 181 2 2" xfId="33857"/>
    <cellStyle name="20% — акцент3 181 2 3" xfId="53145"/>
    <cellStyle name="20% — акцент3 181 3" xfId="24213"/>
    <cellStyle name="20% — акцент3 181 4" xfId="43501"/>
    <cellStyle name="20% — акцент3 182" xfId="4905"/>
    <cellStyle name="20% — акцент3 182 2" xfId="14570"/>
    <cellStyle name="20% — акцент3 182 2 2" xfId="33858"/>
    <cellStyle name="20% — акцент3 182 2 3" xfId="53146"/>
    <cellStyle name="20% — акцент3 182 3" xfId="24214"/>
    <cellStyle name="20% — акцент3 182 4" xfId="43502"/>
    <cellStyle name="20% — акцент3 183" xfId="4906"/>
    <cellStyle name="20% — акцент3 183 2" xfId="14571"/>
    <cellStyle name="20% — акцент3 183 2 2" xfId="33859"/>
    <cellStyle name="20% — акцент3 183 2 3" xfId="53147"/>
    <cellStyle name="20% — акцент3 183 3" xfId="24215"/>
    <cellStyle name="20% — акцент3 183 4" xfId="43503"/>
    <cellStyle name="20% — акцент3 184" xfId="4907"/>
    <cellStyle name="20% — акцент3 184 2" xfId="14572"/>
    <cellStyle name="20% — акцент3 184 2 2" xfId="33860"/>
    <cellStyle name="20% — акцент3 184 2 3" xfId="53148"/>
    <cellStyle name="20% — акцент3 184 3" xfId="24216"/>
    <cellStyle name="20% — акцент3 184 4" xfId="43504"/>
    <cellStyle name="20% — акцент3 185" xfId="4908"/>
    <cellStyle name="20% — акцент3 185 2" xfId="14573"/>
    <cellStyle name="20% — акцент3 185 2 2" xfId="33861"/>
    <cellStyle name="20% — акцент3 185 2 3" xfId="53149"/>
    <cellStyle name="20% — акцент3 185 3" xfId="24217"/>
    <cellStyle name="20% — акцент3 185 4" xfId="43505"/>
    <cellStyle name="20% — акцент3 186" xfId="4909"/>
    <cellStyle name="20% — акцент3 186 2" xfId="14574"/>
    <cellStyle name="20% — акцент3 186 2 2" xfId="33862"/>
    <cellStyle name="20% — акцент3 186 2 3" xfId="53150"/>
    <cellStyle name="20% — акцент3 186 3" xfId="24218"/>
    <cellStyle name="20% — акцент3 186 4" xfId="43506"/>
    <cellStyle name="20% — акцент3 187" xfId="4910"/>
    <cellStyle name="20% — акцент3 187 2" xfId="14575"/>
    <cellStyle name="20% — акцент3 187 2 2" xfId="33863"/>
    <cellStyle name="20% — акцент3 187 2 3" xfId="53151"/>
    <cellStyle name="20% — акцент3 187 3" xfId="24219"/>
    <cellStyle name="20% — акцент3 187 4" xfId="43507"/>
    <cellStyle name="20% — акцент3 188" xfId="4911"/>
    <cellStyle name="20% — акцент3 188 2" xfId="14576"/>
    <cellStyle name="20% — акцент3 188 2 2" xfId="33864"/>
    <cellStyle name="20% — акцент3 188 2 3" xfId="53152"/>
    <cellStyle name="20% — акцент3 188 3" xfId="24220"/>
    <cellStyle name="20% — акцент3 188 4" xfId="43508"/>
    <cellStyle name="20% — акцент3 189" xfId="4912"/>
    <cellStyle name="20% — акцент3 189 2" xfId="14577"/>
    <cellStyle name="20% — акцент3 189 2 2" xfId="33865"/>
    <cellStyle name="20% — акцент3 189 2 3" xfId="53153"/>
    <cellStyle name="20% — акцент3 189 3" xfId="24221"/>
    <cellStyle name="20% — акцент3 189 4" xfId="43509"/>
    <cellStyle name="20% - Акцент3 19" xfId="4913"/>
    <cellStyle name="20% — акцент3 19" xfId="4914"/>
    <cellStyle name="20% - Акцент3 19 2" xfId="14578"/>
    <cellStyle name="20% — акцент3 19 2" xfId="14579"/>
    <cellStyle name="20% - Акцент3 19 2 2" xfId="33866"/>
    <cellStyle name="20% — акцент3 19 2 2" xfId="33867"/>
    <cellStyle name="20% - Акцент3 19 2 3" xfId="53154"/>
    <cellStyle name="20% — акцент3 19 2 3" xfId="53155"/>
    <cellStyle name="20% - Акцент3 19 3" xfId="24222"/>
    <cellStyle name="20% — акцент3 19 3" xfId="24223"/>
    <cellStyle name="20% - Акцент3 19 4" xfId="43510"/>
    <cellStyle name="20% — акцент3 19 4" xfId="43511"/>
    <cellStyle name="20% — акцент3 190" xfId="4915"/>
    <cellStyle name="20% — акцент3 190 2" xfId="14580"/>
    <cellStyle name="20% — акцент3 190 2 2" xfId="33868"/>
    <cellStyle name="20% — акцент3 190 2 3" xfId="53156"/>
    <cellStyle name="20% — акцент3 190 3" xfId="24224"/>
    <cellStyle name="20% — акцент3 190 4" xfId="43512"/>
    <cellStyle name="20% — акцент3 191" xfId="4916"/>
    <cellStyle name="20% — акцент3 191 2" xfId="14581"/>
    <cellStyle name="20% — акцент3 191 2 2" xfId="33869"/>
    <cellStyle name="20% — акцент3 191 2 3" xfId="53157"/>
    <cellStyle name="20% — акцент3 191 3" xfId="24225"/>
    <cellStyle name="20% — акцент3 191 4" xfId="43513"/>
    <cellStyle name="20% — акцент3 192" xfId="4917"/>
    <cellStyle name="20% — акцент3 192 2" xfId="14582"/>
    <cellStyle name="20% — акцент3 192 2 2" xfId="33870"/>
    <cellStyle name="20% — акцент3 192 2 3" xfId="53158"/>
    <cellStyle name="20% — акцент3 192 3" xfId="24226"/>
    <cellStyle name="20% — акцент3 192 4" xfId="43514"/>
    <cellStyle name="20% — акцент3 193" xfId="4918"/>
    <cellStyle name="20% — акцент3 193 2" xfId="14583"/>
    <cellStyle name="20% — акцент3 193 2 2" xfId="33871"/>
    <cellStyle name="20% — акцент3 193 2 3" xfId="53159"/>
    <cellStyle name="20% — акцент3 193 3" xfId="24227"/>
    <cellStyle name="20% — акцент3 193 4" xfId="43515"/>
    <cellStyle name="20% — акцент3 194" xfId="4919"/>
    <cellStyle name="20% — акцент3 194 2" xfId="14584"/>
    <cellStyle name="20% — акцент3 194 2 2" xfId="33872"/>
    <cellStyle name="20% — акцент3 194 2 3" xfId="53160"/>
    <cellStyle name="20% — акцент3 194 3" xfId="24228"/>
    <cellStyle name="20% — акцент3 194 4" xfId="43516"/>
    <cellStyle name="20% — акцент3 195" xfId="4920"/>
    <cellStyle name="20% — акцент3 195 2" xfId="14585"/>
    <cellStyle name="20% — акцент3 195 2 2" xfId="33873"/>
    <cellStyle name="20% — акцент3 195 2 3" xfId="53161"/>
    <cellStyle name="20% — акцент3 195 3" xfId="24229"/>
    <cellStyle name="20% — акцент3 195 4" xfId="43517"/>
    <cellStyle name="20% — акцент3 196" xfId="4921"/>
    <cellStyle name="20% — акцент3 196 2" xfId="14586"/>
    <cellStyle name="20% — акцент3 196 2 2" xfId="33874"/>
    <cellStyle name="20% — акцент3 196 2 3" xfId="53162"/>
    <cellStyle name="20% — акцент3 196 3" xfId="24230"/>
    <cellStyle name="20% — акцент3 196 4" xfId="43518"/>
    <cellStyle name="20% — акцент3 197" xfId="4922"/>
    <cellStyle name="20% — акцент3 197 2" xfId="14587"/>
    <cellStyle name="20% — акцент3 197 2 2" xfId="33875"/>
    <cellStyle name="20% — акцент3 197 2 3" xfId="53163"/>
    <cellStyle name="20% — акцент3 197 3" xfId="24231"/>
    <cellStyle name="20% — акцент3 197 4" xfId="43519"/>
    <cellStyle name="20% — акцент3 198" xfId="4923"/>
    <cellStyle name="20% — акцент3 198 2" xfId="14588"/>
    <cellStyle name="20% — акцент3 198 2 2" xfId="33876"/>
    <cellStyle name="20% — акцент3 198 2 3" xfId="53164"/>
    <cellStyle name="20% — акцент3 198 3" xfId="24232"/>
    <cellStyle name="20% — акцент3 198 4" xfId="43520"/>
    <cellStyle name="20% — акцент3 199" xfId="4924"/>
    <cellStyle name="20% — акцент3 199 2" xfId="14589"/>
    <cellStyle name="20% — акцент3 199 2 2" xfId="33877"/>
    <cellStyle name="20% — акцент3 199 2 3" xfId="53165"/>
    <cellStyle name="20% — акцент3 199 3" xfId="24233"/>
    <cellStyle name="20% — акцент3 199 4" xfId="43521"/>
    <cellStyle name="20% - Акцент3 2" xfId="2311"/>
    <cellStyle name="20% — акцент3 2" xfId="2310"/>
    <cellStyle name="20% - Акцент3 2 2" xfId="2312"/>
    <cellStyle name="20% — акцент3 2 2" xfId="4925"/>
    <cellStyle name="20% — акцент3 2 2 2" xfId="14590"/>
    <cellStyle name="20% — акцент3 2 2 2 2" xfId="33878"/>
    <cellStyle name="20% — акцент3 2 2 2 3" xfId="53166"/>
    <cellStyle name="20% — акцент3 2 2 3" xfId="24234"/>
    <cellStyle name="20% — акцент3 2 2 4" xfId="43522"/>
    <cellStyle name="20% — акцент3 2 3" xfId="12838"/>
    <cellStyle name="20% — акцент3 2 3 2" xfId="22486"/>
    <cellStyle name="20% — акцент3 2 3 2 2" xfId="41774"/>
    <cellStyle name="20% — акцент3 2 3 2 3" xfId="61062"/>
    <cellStyle name="20% — акцент3 2 3 3" xfId="32130"/>
    <cellStyle name="20% — акцент3 2 3 4" xfId="51418"/>
    <cellStyle name="20% - Акцент3 2_Жамоат иши 7 та йўналиш)" xfId="2313"/>
    <cellStyle name="20% - Акцент3 20" xfId="4926"/>
    <cellStyle name="20% — акцент3 20" xfId="4927"/>
    <cellStyle name="20% - Акцент3 20 2" xfId="14591"/>
    <cellStyle name="20% — акцент3 20 2" xfId="14592"/>
    <cellStyle name="20% - Акцент3 20 2 2" xfId="33879"/>
    <cellStyle name="20% — акцент3 20 2 2" xfId="33880"/>
    <cellStyle name="20% - Акцент3 20 2 3" xfId="53167"/>
    <cellStyle name="20% — акцент3 20 2 3" xfId="53168"/>
    <cellStyle name="20% - Акцент3 20 3" xfId="24235"/>
    <cellStyle name="20% — акцент3 20 3" xfId="24236"/>
    <cellStyle name="20% - Акцент3 20 4" xfId="43523"/>
    <cellStyle name="20% — акцент3 20 4" xfId="43524"/>
    <cellStyle name="20% — акцент3 200" xfId="4928"/>
    <cellStyle name="20% — акцент3 200 2" xfId="14593"/>
    <cellStyle name="20% — акцент3 200 2 2" xfId="33881"/>
    <cellStyle name="20% — акцент3 200 2 3" xfId="53169"/>
    <cellStyle name="20% — акцент3 200 3" xfId="24237"/>
    <cellStyle name="20% — акцент3 200 4" xfId="43525"/>
    <cellStyle name="20% — акцент3 201" xfId="4929"/>
    <cellStyle name="20% — акцент3 201 2" xfId="14594"/>
    <cellStyle name="20% — акцент3 201 2 2" xfId="33882"/>
    <cellStyle name="20% — акцент3 201 2 3" xfId="53170"/>
    <cellStyle name="20% — акцент3 201 3" xfId="24238"/>
    <cellStyle name="20% — акцент3 201 4" xfId="43526"/>
    <cellStyle name="20% — акцент3 202" xfId="4930"/>
    <cellStyle name="20% — акцент3 202 2" xfId="14595"/>
    <cellStyle name="20% — акцент3 202 2 2" xfId="33883"/>
    <cellStyle name="20% — акцент3 202 2 3" xfId="53171"/>
    <cellStyle name="20% — акцент3 202 3" xfId="24239"/>
    <cellStyle name="20% — акцент3 202 4" xfId="43527"/>
    <cellStyle name="20% — акцент3 203" xfId="4931"/>
    <cellStyle name="20% — акцент3 203 2" xfId="14596"/>
    <cellStyle name="20% — акцент3 203 2 2" xfId="33884"/>
    <cellStyle name="20% — акцент3 203 2 3" xfId="53172"/>
    <cellStyle name="20% — акцент3 203 3" xfId="24240"/>
    <cellStyle name="20% — акцент3 203 4" xfId="43528"/>
    <cellStyle name="20% — акцент3 204" xfId="4932"/>
    <cellStyle name="20% — акцент3 204 2" xfId="14597"/>
    <cellStyle name="20% — акцент3 204 2 2" xfId="33885"/>
    <cellStyle name="20% — акцент3 204 2 3" xfId="53173"/>
    <cellStyle name="20% — акцент3 204 3" xfId="24241"/>
    <cellStyle name="20% — акцент3 204 4" xfId="43529"/>
    <cellStyle name="20% — акцент3 205" xfId="4933"/>
    <cellStyle name="20% — акцент3 205 2" xfId="14598"/>
    <cellStyle name="20% — акцент3 205 2 2" xfId="33886"/>
    <cellStyle name="20% — акцент3 205 2 3" xfId="53174"/>
    <cellStyle name="20% — акцент3 205 3" xfId="24242"/>
    <cellStyle name="20% — акцент3 205 4" xfId="43530"/>
    <cellStyle name="20% — акцент3 206" xfId="4934"/>
    <cellStyle name="20% — акцент3 206 2" xfId="14599"/>
    <cellStyle name="20% — акцент3 206 2 2" xfId="33887"/>
    <cellStyle name="20% — акцент3 206 2 3" xfId="53175"/>
    <cellStyle name="20% — акцент3 206 3" xfId="24243"/>
    <cellStyle name="20% — акцент3 206 4" xfId="43531"/>
    <cellStyle name="20% — акцент3 207" xfId="4935"/>
    <cellStyle name="20% — акцент3 207 2" xfId="14600"/>
    <cellStyle name="20% — акцент3 207 2 2" xfId="33888"/>
    <cellStyle name="20% — акцент3 207 2 3" xfId="53176"/>
    <cellStyle name="20% — акцент3 207 3" xfId="24244"/>
    <cellStyle name="20% — акцент3 207 4" xfId="43532"/>
    <cellStyle name="20% — акцент3 208" xfId="4936"/>
    <cellStyle name="20% — акцент3 208 2" xfId="14601"/>
    <cellStyle name="20% — акцент3 208 2 2" xfId="33889"/>
    <cellStyle name="20% — акцент3 208 2 3" xfId="53177"/>
    <cellStyle name="20% — акцент3 208 3" xfId="24245"/>
    <cellStyle name="20% — акцент3 208 4" xfId="43533"/>
    <cellStyle name="20% — акцент3 209" xfId="4937"/>
    <cellStyle name="20% — акцент3 209 2" xfId="14602"/>
    <cellStyle name="20% — акцент3 209 2 2" xfId="33890"/>
    <cellStyle name="20% — акцент3 209 2 3" xfId="53178"/>
    <cellStyle name="20% — акцент3 209 3" xfId="24246"/>
    <cellStyle name="20% — акцент3 209 4" xfId="43534"/>
    <cellStyle name="20% - Акцент3 21" xfId="4938"/>
    <cellStyle name="20% — акцент3 21" xfId="4939"/>
    <cellStyle name="20% - Акцент3 21 2" xfId="14603"/>
    <cellStyle name="20% — акцент3 21 2" xfId="14604"/>
    <cellStyle name="20% - Акцент3 21 2 2" xfId="33891"/>
    <cellStyle name="20% — акцент3 21 2 2" xfId="33892"/>
    <cellStyle name="20% - Акцент3 21 2 3" xfId="53179"/>
    <cellStyle name="20% — акцент3 21 2 3" xfId="53180"/>
    <cellStyle name="20% - Акцент3 21 3" xfId="24247"/>
    <cellStyle name="20% — акцент3 21 3" xfId="24248"/>
    <cellStyle name="20% - Акцент3 21 4" xfId="43535"/>
    <cellStyle name="20% — акцент3 21 4" xfId="43536"/>
    <cellStyle name="20% — акцент3 210" xfId="4940"/>
    <cellStyle name="20% — акцент3 210 2" xfId="14605"/>
    <cellStyle name="20% — акцент3 210 2 2" xfId="33893"/>
    <cellStyle name="20% — акцент3 210 2 3" xfId="53181"/>
    <cellStyle name="20% — акцент3 210 3" xfId="24249"/>
    <cellStyle name="20% — акцент3 210 4" xfId="43537"/>
    <cellStyle name="20% — акцент3 211" xfId="4941"/>
    <cellStyle name="20% — акцент3 211 2" xfId="14606"/>
    <cellStyle name="20% — акцент3 211 2 2" xfId="33894"/>
    <cellStyle name="20% — акцент3 211 2 3" xfId="53182"/>
    <cellStyle name="20% — акцент3 211 3" xfId="24250"/>
    <cellStyle name="20% — акцент3 211 4" xfId="43538"/>
    <cellStyle name="20% — акцент3 212" xfId="4942"/>
    <cellStyle name="20% — акцент3 212 2" xfId="14607"/>
    <cellStyle name="20% — акцент3 212 2 2" xfId="33895"/>
    <cellStyle name="20% — акцент3 212 2 3" xfId="53183"/>
    <cellStyle name="20% — акцент3 212 3" xfId="24251"/>
    <cellStyle name="20% — акцент3 212 4" xfId="43539"/>
    <cellStyle name="20% — акцент3 213" xfId="4943"/>
    <cellStyle name="20% — акцент3 213 2" xfId="14608"/>
    <cellStyle name="20% — акцент3 213 2 2" xfId="33896"/>
    <cellStyle name="20% — акцент3 213 2 3" xfId="53184"/>
    <cellStyle name="20% — акцент3 213 3" xfId="24252"/>
    <cellStyle name="20% — акцент3 213 4" xfId="43540"/>
    <cellStyle name="20% — акцент3 214" xfId="4944"/>
    <cellStyle name="20% — акцент3 214 2" xfId="14609"/>
    <cellStyle name="20% — акцент3 214 2 2" xfId="33897"/>
    <cellStyle name="20% — акцент3 214 2 3" xfId="53185"/>
    <cellStyle name="20% — акцент3 214 3" xfId="24253"/>
    <cellStyle name="20% — акцент3 214 4" xfId="43541"/>
    <cellStyle name="20% — акцент3 215" xfId="4945"/>
    <cellStyle name="20% — акцент3 215 2" xfId="14610"/>
    <cellStyle name="20% — акцент3 215 2 2" xfId="33898"/>
    <cellStyle name="20% — акцент3 215 2 3" xfId="53186"/>
    <cellStyle name="20% — акцент3 215 3" xfId="24254"/>
    <cellStyle name="20% — акцент3 215 4" xfId="43542"/>
    <cellStyle name="20% — акцент3 216" xfId="4946"/>
    <cellStyle name="20% — акцент3 216 2" xfId="14611"/>
    <cellStyle name="20% — акцент3 216 2 2" xfId="33899"/>
    <cellStyle name="20% — акцент3 216 2 3" xfId="53187"/>
    <cellStyle name="20% — акцент3 216 3" xfId="24255"/>
    <cellStyle name="20% — акцент3 216 4" xfId="43543"/>
    <cellStyle name="20% — акцент3 217" xfId="4947"/>
    <cellStyle name="20% — акцент3 217 2" xfId="14612"/>
    <cellStyle name="20% — акцент3 217 2 2" xfId="33900"/>
    <cellStyle name="20% — акцент3 217 2 3" xfId="53188"/>
    <cellStyle name="20% — акцент3 217 3" xfId="24256"/>
    <cellStyle name="20% — акцент3 217 4" xfId="43544"/>
    <cellStyle name="20% — акцент3 218" xfId="4948"/>
    <cellStyle name="20% — акцент3 218 2" xfId="14613"/>
    <cellStyle name="20% — акцент3 218 2 2" xfId="33901"/>
    <cellStyle name="20% — акцент3 218 2 3" xfId="53189"/>
    <cellStyle name="20% — акцент3 218 3" xfId="24257"/>
    <cellStyle name="20% — акцент3 218 4" xfId="43545"/>
    <cellStyle name="20% — акцент3 219" xfId="4949"/>
    <cellStyle name="20% — акцент3 219 2" xfId="14614"/>
    <cellStyle name="20% — акцент3 219 2 2" xfId="33902"/>
    <cellStyle name="20% — акцент3 219 2 3" xfId="53190"/>
    <cellStyle name="20% — акцент3 219 3" xfId="24258"/>
    <cellStyle name="20% — акцент3 219 4" xfId="43546"/>
    <cellStyle name="20% - Акцент3 22" xfId="4950"/>
    <cellStyle name="20% — акцент3 22" xfId="4951"/>
    <cellStyle name="20% - Акцент3 22 2" xfId="14615"/>
    <cellStyle name="20% — акцент3 22 2" xfId="14616"/>
    <cellStyle name="20% - Акцент3 22 2 2" xfId="33903"/>
    <cellStyle name="20% — акцент3 22 2 2" xfId="33904"/>
    <cellStyle name="20% - Акцент3 22 2 3" xfId="53191"/>
    <cellStyle name="20% — акцент3 22 2 3" xfId="53192"/>
    <cellStyle name="20% - Акцент3 22 3" xfId="24259"/>
    <cellStyle name="20% — акцент3 22 3" xfId="24260"/>
    <cellStyle name="20% - Акцент3 22 4" xfId="43547"/>
    <cellStyle name="20% — акцент3 22 4" xfId="43548"/>
    <cellStyle name="20% — акцент3 220" xfId="4952"/>
    <cellStyle name="20% — акцент3 220 2" xfId="14617"/>
    <cellStyle name="20% — акцент3 220 2 2" xfId="33905"/>
    <cellStyle name="20% — акцент3 220 2 3" xfId="53193"/>
    <cellStyle name="20% — акцент3 220 3" xfId="24261"/>
    <cellStyle name="20% — акцент3 220 4" xfId="43549"/>
    <cellStyle name="20% — акцент3 221" xfId="4953"/>
    <cellStyle name="20% — акцент3 221 2" xfId="14618"/>
    <cellStyle name="20% — акцент3 221 2 2" xfId="33906"/>
    <cellStyle name="20% — акцент3 221 2 3" xfId="53194"/>
    <cellStyle name="20% — акцент3 221 3" xfId="24262"/>
    <cellStyle name="20% — акцент3 221 4" xfId="43550"/>
    <cellStyle name="20% — акцент3 222" xfId="4954"/>
    <cellStyle name="20% — акцент3 222 2" xfId="14619"/>
    <cellStyle name="20% — акцент3 222 2 2" xfId="33907"/>
    <cellStyle name="20% — акцент3 222 2 3" xfId="53195"/>
    <cellStyle name="20% — акцент3 222 3" xfId="24263"/>
    <cellStyle name="20% — акцент3 222 4" xfId="43551"/>
    <cellStyle name="20% — акцент3 223" xfId="4955"/>
    <cellStyle name="20% — акцент3 223 2" xfId="14620"/>
    <cellStyle name="20% — акцент3 223 2 2" xfId="33908"/>
    <cellStyle name="20% — акцент3 223 2 3" xfId="53196"/>
    <cellStyle name="20% — акцент3 223 3" xfId="24264"/>
    <cellStyle name="20% — акцент3 223 4" xfId="43552"/>
    <cellStyle name="20% — акцент3 224" xfId="4956"/>
    <cellStyle name="20% — акцент3 224 2" xfId="14621"/>
    <cellStyle name="20% — акцент3 224 2 2" xfId="33909"/>
    <cellStyle name="20% — акцент3 224 2 3" xfId="53197"/>
    <cellStyle name="20% — акцент3 224 3" xfId="24265"/>
    <cellStyle name="20% — акцент3 224 4" xfId="43553"/>
    <cellStyle name="20% — акцент3 225" xfId="4957"/>
    <cellStyle name="20% — акцент3 225 2" xfId="14622"/>
    <cellStyle name="20% — акцент3 225 2 2" xfId="33910"/>
    <cellStyle name="20% — акцент3 225 2 3" xfId="53198"/>
    <cellStyle name="20% — акцент3 225 3" xfId="24266"/>
    <cellStyle name="20% — акцент3 225 4" xfId="43554"/>
    <cellStyle name="20% — акцент3 226" xfId="4958"/>
    <cellStyle name="20% — акцент3 226 2" xfId="14623"/>
    <cellStyle name="20% — акцент3 226 2 2" xfId="33911"/>
    <cellStyle name="20% — акцент3 226 2 3" xfId="53199"/>
    <cellStyle name="20% — акцент3 226 3" xfId="24267"/>
    <cellStyle name="20% — акцент3 226 4" xfId="43555"/>
    <cellStyle name="20% — акцент3 227" xfId="4959"/>
    <cellStyle name="20% — акцент3 227 2" xfId="14624"/>
    <cellStyle name="20% — акцент3 227 2 2" xfId="33912"/>
    <cellStyle name="20% — акцент3 227 2 3" xfId="53200"/>
    <cellStyle name="20% — акцент3 227 3" xfId="24268"/>
    <cellStyle name="20% — акцент3 227 4" xfId="43556"/>
    <cellStyle name="20% — акцент3 228" xfId="4960"/>
    <cellStyle name="20% — акцент3 228 2" xfId="14625"/>
    <cellStyle name="20% — акцент3 228 2 2" xfId="33913"/>
    <cellStyle name="20% — акцент3 228 2 3" xfId="53201"/>
    <cellStyle name="20% — акцент3 228 3" xfId="24269"/>
    <cellStyle name="20% — акцент3 228 4" xfId="43557"/>
    <cellStyle name="20% — акцент3 229" xfId="4961"/>
    <cellStyle name="20% — акцент3 229 2" xfId="14626"/>
    <cellStyle name="20% — акцент3 229 2 2" xfId="33914"/>
    <cellStyle name="20% — акцент3 229 2 3" xfId="53202"/>
    <cellStyle name="20% — акцент3 229 3" xfId="24270"/>
    <cellStyle name="20% — акцент3 229 4" xfId="43558"/>
    <cellStyle name="20% - Акцент3 23" xfId="4962"/>
    <cellStyle name="20% — акцент3 23" xfId="4963"/>
    <cellStyle name="20% - Акцент3 23 2" xfId="14627"/>
    <cellStyle name="20% — акцент3 23 2" xfId="14628"/>
    <cellStyle name="20% - Акцент3 23 2 2" xfId="33915"/>
    <cellStyle name="20% — акцент3 23 2 2" xfId="33916"/>
    <cellStyle name="20% - Акцент3 23 2 3" xfId="53203"/>
    <cellStyle name="20% — акцент3 23 2 3" xfId="53204"/>
    <cellStyle name="20% - Акцент3 23 3" xfId="24271"/>
    <cellStyle name="20% — акцент3 23 3" xfId="24272"/>
    <cellStyle name="20% - Акцент3 23 4" xfId="43559"/>
    <cellStyle name="20% — акцент3 23 4" xfId="43560"/>
    <cellStyle name="20% — акцент3 230" xfId="4964"/>
    <cellStyle name="20% — акцент3 230 2" xfId="14629"/>
    <cellStyle name="20% — акцент3 230 2 2" xfId="33917"/>
    <cellStyle name="20% — акцент3 230 2 3" xfId="53205"/>
    <cellStyle name="20% — акцент3 230 3" xfId="24273"/>
    <cellStyle name="20% — акцент3 230 4" xfId="43561"/>
    <cellStyle name="20% — акцент3 231" xfId="4965"/>
    <cellStyle name="20% — акцент3 231 2" xfId="14630"/>
    <cellStyle name="20% — акцент3 231 2 2" xfId="33918"/>
    <cellStyle name="20% — акцент3 231 2 3" xfId="53206"/>
    <cellStyle name="20% — акцент3 231 3" xfId="24274"/>
    <cellStyle name="20% — акцент3 231 4" xfId="43562"/>
    <cellStyle name="20% — акцент3 232" xfId="4966"/>
    <cellStyle name="20% — акцент3 232 2" xfId="14631"/>
    <cellStyle name="20% — акцент3 232 2 2" xfId="33919"/>
    <cellStyle name="20% — акцент3 232 2 3" xfId="53207"/>
    <cellStyle name="20% — акцент3 232 3" xfId="24275"/>
    <cellStyle name="20% — акцент3 232 4" xfId="43563"/>
    <cellStyle name="20% — акцент3 233" xfId="4967"/>
    <cellStyle name="20% — акцент3 233 2" xfId="14632"/>
    <cellStyle name="20% — акцент3 233 2 2" xfId="33920"/>
    <cellStyle name="20% — акцент3 233 2 3" xfId="53208"/>
    <cellStyle name="20% — акцент3 233 3" xfId="24276"/>
    <cellStyle name="20% — акцент3 233 4" xfId="43564"/>
    <cellStyle name="20% — акцент3 234" xfId="4968"/>
    <cellStyle name="20% — акцент3 234 2" xfId="14633"/>
    <cellStyle name="20% — акцент3 234 2 2" xfId="33921"/>
    <cellStyle name="20% — акцент3 234 2 3" xfId="53209"/>
    <cellStyle name="20% — акцент3 234 3" xfId="24277"/>
    <cellStyle name="20% — акцент3 234 4" xfId="43565"/>
    <cellStyle name="20% — акцент3 235" xfId="4969"/>
    <cellStyle name="20% — акцент3 235 2" xfId="14634"/>
    <cellStyle name="20% — акцент3 235 2 2" xfId="33922"/>
    <cellStyle name="20% — акцент3 235 2 3" xfId="53210"/>
    <cellStyle name="20% — акцент3 235 3" xfId="24278"/>
    <cellStyle name="20% — акцент3 235 4" xfId="43566"/>
    <cellStyle name="20% — акцент3 236" xfId="4970"/>
    <cellStyle name="20% — акцент3 236 2" xfId="14635"/>
    <cellStyle name="20% — акцент3 236 2 2" xfId="33923"/>
    <cellStyle name="20% — акцент3 236 2 3" xfId="53211"/>
    <cellStyle name="20% — акцент3 236 3" xfId="24279"/>
    <cellStyle name="20% — акцент3 236 4" xfId="43567"/>
    <cellStyle name="20% — акцент3 237" xfId="4971"/>
    <cellStyle name="20% — акцент3 237 2" xfId="14636"/>
    <cellStyle name="20% — акцент3 237 2 2" xfId="33924"/>
    <cellStyle name="20% — акцент3 237 2 3" xfId="53212"/>
    <cellStyle name="20% — акцент3 237 3" xfId="24280"/>
    <cellStyle name="20% — акцент3 237 4" xfId="43568"/>
    <cellStyle name="20% — акцент3 238" xfId="4972"/>
    <cellStyle name="20% — акцент3 238 2" xfId="14637"/>
    <cellStyle name="20% — акцент3 238 2 2" xfId="33925"/>
    <cellStyle name="20% — акцент3 238 2 3" xfId="53213"/>
    <cellStyle name="20% — акцент3 238 3" xfId="24281"/>
    <cellStyle name="20% — акцент3 238 4" xfId="43569"/>
    <cellStyle name="20% — акцент3 239" xfId="4973"/>
    <cellStyle name="20% — акцент3 239 2" xfId="14638"/>
    <cellStyle name="20% — акцент3 239 2 2" xfId="33926"/>
    <cellStyle name="20% — акцент3 239 2 3" xfId="53214"/>
    <cellStyle name="20% — акцент3 239 3" xfId="24282"/>
    <cellStyle name="20% — акцент3 239 4" xfId="43570"/>
    <cellStyle name="20% - Акцент3 24" xfId="4974"/>
    <cellStyle name="20% — акцент3 24" xfId="4975"/>
    <cellStyle name="20% - Акцент3 24 2" xfId="14639"/>
    <cellStyle name="20% — акцент3 24 2" xfId="14640"/>
    <cellStyle name="20% - Акцент3 24 2 2" xfId="33927"/>
    <cellStyle name="20% — акцент3 24 2 2" xfId="33928"/>
    <cellStyle name="20% - Акцент3 24 2 3" xfId="53215"/>
    <cellStyle name="20% — акцент3 24 2 3" xfId="53216"/>
    <cellStyle name="20% - Акцент3 24 3" xfId="24283"/>
    <cellStyle name="20% — акцент3 24 3" xfId="24284"/>
    <cellStyle name="20% - Акцент3 24 4" xfId="43571"/>
    <cellStyle name="20% — акцент3 24 4" xfId="43572"/>
    <cellStyle name="20% — акцент3 240" xfId="4976"/>
    <cellStyle name="20% — акцент3 240 2" xfId="14641"/>
    <cellStyle name="20% — акцент3 240 2 2" xfId="33929"/>
    <cellStyle name="20% — акцент3 240 2 3" xfId="53217"/>
    <cellStyle name="20% — акцент3 240 3" xfId="24285"/>
    <cellStyle name="20% — акцент3 240 4" xfId="43573"/>
    <cellStyle name="20% — акцент3 241" xfId="4977"/>
    <cellStyle name="20% — акцент3 241 2" xfId="14642"/>
    <cellStyle name="20% — акцент3 241 2 2" xfId="33930"/>
    <cellStyle name="20% — акцент3 241 2 3" xfId="53218"/>
    <cellStyle name="20% — акцент3 241 3" xfId="24286"/>
    <cellStyle name="20% — акцент3 241 4" xfId="43574"/>
    <cellStyle name="20% — акцент3 242" xfId="4978"/>
    <cellStyle name="20% — акцент3 242 2" xfId="14643"/>
    <cellStyle name="20% — акцент3 242 2 2" xfId="33931"/>
    <cellStyle name="20% — акцент3 242 2 3" xfId="53219"/>
    <cellStyle name="20% — акцент3 242 3" xfId="24287"/>
    <cellStyle name="20% — акцент3 242 4" xfId="43575"/>
    <cellStyle name="20% — акцент3 243" xfId="4979"/>
    <cellStyle name="20% — акцент3 243 2" xfId="14644"/>
    <cellStyle name="20% — акцент3 243 2 2" xfId="33932"/>
    <cellStyle name="20% — акцент3 243 2 3" xfId="53220"/>
    <cellStyle name="20% — акцент3 243 3" xfId="24288"/>
    <cellStyle name="20% — акцент3 243 4" xfId="43576"/>
    <cellStyle name="20% — акцент3 244" xfId="4980"/>
    <cellStyle name="20% — акцент3 244 2" xfId="14645"/>
    <cellStyle name="20% — акцент3 244 2 2" xfId="33933"/>
    <cellStyle name="20% — акцент3 244 2 3" xfId="53221"/>
    <cellStyle name="20% — акцент3 244 3" xfId="24289"/>
    <cellStyle name="20% — акцент3 244 4" xfId="43577"/>
    <cellStyle name="20% — акцент3 245" xfId="4981"/>
    <cellStyle name="20% — акцент3 245 2" xfId="14646"/>
    <cellStyle name="20% — акцент3 245 2 2" xfId="33934"/>
    <cellStyle name="20% — акцент3 245 2 3" xfId="53222"/>
    <cellStyle name="20% — акцент3 245 3" xfId="24290"/>
    <cellStyle name="20% — акцент3 245 4" xfId="43578"/>
    <cellStyle name="20% — акцент3 246" xfId="4982"/>
    <cellStyle name="20% — акцент3 246 2" xfId="14647"/>
    <cellStyle name="20% — акцент3 246 2 2" xfId="33935"/>
    <cellStyle name="20% — акцент3 246 2 3" xfId="53223"/>
    <cellStyle name="20% — акцент3 246 3" xfId="24291"/>
    <cellStyle name="20% — акцент3 246 4" xfId="43579"/>
    <cellStyle name="20% — акцент3 247" xfId="4983"/>
    <cellStyle name="20% — акцент3 247 2" xfId="14648"/>
    <cellStyle name="20% — акцент3 247 2 2" xfId="33936"/>
    <cellStyle name="20% — акцент3 247 2 3" xfId="53224"/>
    <cellStyle name="20% — акцент3 247 3" xfId="24292"/>
    <cellStyle name="20% — акцент3 247 4" xfId="43580"/>
    <cellStyle name="20% — акцент3 248" xfId="4984"/>
    <cellStyle name="20% — акцент3 248 2" xfId="14649"/>
    <cellStyle name="20% — акцент3 248 2 2" xfId="33937"/>
    <cellStyle name="20% — акцент3 248 2 3" xfId="53225"/>
    <cellStyle name="20% — акцент3 248 3" xfId="24293"/>
    <cellStyle name="20% — акцент3 248 4" xfId="43581"/>
    <cellStyle name="20% — акцент3 249" xfId="4985"/>
    <cellStyle name="20% — акцент3 249 2" xfId="14650"/>
    <cellStyle name="20% — акцент3 249 2 2" xfId="33938"/>
    <cellStyle name="20% — акцент3 249 2 3" xfId="53226"/>
    <cellStyle name="20% — акцент3 249 3" xfId="24294"/>
    <cellStyle name="20% — акцент3 249 4" xfId="43582"/>
    <cellStyle name="20% - Акцент3 25" xfId="4986"/>
    <cellStyle name="20% — акцент3 25" xfId="4987"/>
    <cellStyle name="20% - Акцент3 25 2" xfId="14651"/>
    <cellStyle name="20% — акцент3 25 2" xfId="14652"/>
    <cellStyle name="20% - Акцент3 25 2 2" xfId="33939"/>
    <cellStyle name="20% — акцент3 25 2 2" xfId="33940"/>
    <cellStyle name="20% - Акцент3 25 2 3" xfId="53227"/>
    <cellStyle name="20% — акцент3 25 2 3" xfId="53228"/>
    <cellStyle name="20% - Акцент3 25 3" xfId="24295"/>
    <cellStyle name="20% — акцент3 25 3" xfId="24296"/>
    <cellStyle name="20% - Акцент3 25 4" xfId="43583"/>
    <cellStyle name="20% — акцент3 25 4" xfId="43584"/>
    <cellStyle name="20% — акцент3 250" xfId="4988"/>
    <cellStyle name="20% — акцент3 250 2" xfId="14653"/>
    <cellStyle name="20% — акцент3 250 2 2" xfId="33941"/>
    <cellStyle name="20% — акцент3 250 2 3" xfId="53229"/>
    <cellStyle name="20% — акцент3 250 3" xfId="24297"/>
    <cellStyle name="20% — акцент3 250 4" xfId="43585"/>
    <cellStyle name="20% — акцент3 251" xfId="4989"/>
    <cellStyle name="20% — акцент3 251 2" xfId="14654"/>
    <cellStyle name="20% — акцент3 251 2 2" xfId="33942"/>
    <cellStyle name="20% — акцент3 251 2 3" xfId="53230"/>
    <cellStyle name="20% — акцент3 251 3" xfId="24298"/>
    <cellStyle name="20% — акцент3 251 4" xfId="43586"/>
    <cellStyle name="20% — акцент3 252" xfId="4990"/>
    <cellStyle name="20% — акцент3 252 2" xfId="14655"/>
    <cellStyle name="20% — акцент3 252 2 2" xfId="33943"/>
    <cellStyle name="20% — акцент3 252 2 3" xfId="53231"/>
    <cellStyle name="20% — акцент3 252 3" xfId="24299"/>
    <cellStyle name="20% — акцент3 252 4" xfId="43587"/>
    <cellStyle name="20% — акцент3 253" xfId="4991"/>
    <cellStyle name="20% — акцент3 253 2" xfId="14656"/>
    <cellStyle name="20% — акцент3 253 2 2" xfId="33944"/>
    <cellStyle name="20% — акцент3 253 2 3" xfId="53232"/>
    <cellStyle name="20% — акцент3 253 3" xfId="24300"/>
    <cellStyle name="20% — акцент3 253 4" xfId="43588"/>
    <cellStyle name="20% — акцент3 254" xfId="4992"/>
    <cellStyle name="20% — акцент3 254 2" xfId="14657"/>
    <cellStyle name="20% — акцент3 254 2 2" xfId="33945"/>
    <cellStyle name="20% — акцент3 254 2 3" xfId="53233"/>
    <cellStyle name="20% — акцент3 254 3" xfId="24301"/>
    <cellStyle name="20% — акцент3 254 4" xfId="43589"/>
    <cellStyle name="20% — акцент3 255" xfId="4993"/>
    <cellStyle name="20% — акцент3 255 2" xfId="14658"/>
    <cellStyle name="20% — акцент3 255 2 2" xfId="33946"/>
    <cellStyle name="20% — акцент3 255 2 3" xfId="53234"/>
    <cellStyle name="20% — акцент3 255 3" xfId="24302"/>
    <cellStyle name="20% — акцент3 255 4" xfId="43590"/>
    <cellStyle name="20% — акцент3 256" xfId="4994"/>
    <cellStyle name="20% — акцент3 256 2" xfId="14659"/>
    <cellStyle name="20% — акцент3 256 2 2" xfId="33947"/>
    <cellStyle name="20% — акцент3 256 2 3" xfId="53235"/>
    <cellStyle name="20% — акцент3 256 3" xfId="24303"/>
    <cellStyle name="20% — акцент3 256 4" xfId="43591"/>
    <cellStyle name="20% — акцент3 257" xfId="4995"/>
    <cellStyle name="20% — акцент3 257 2" xfId="14660"/>
    <cellStyle name="20% — акцент3 257 2 2" xfId="33948"/>
    <cellStyle name="20% — акцент3 257 2 3" xfId="53236"/>
    <cellStyle name="20% — акцент3 257 3" xfId="24304"/>
    <cellStyle name="20% — акцент3 257 4" xfId="43592"/>
    <cellStyle name="20% — акцент3 258" xfId="4996"/>
    <cellStyle name="20% — акцент3 258 2" xfId="14661"/>
    <cellStyle name="20% — акцент3 258 2 2" xfId="33949"/>
    <cellStyle name="20% — акцент3 258 2 3" xfId="53237"/>
    <cellStyle name="20% — акцент3 258 3" xfId="24305"/>
    <cellStyle name="20% — акцент3 258 4" xfId="43593"/>
    <cellStyle name="20% — акцент3 259" xfId="4997"/>
    <cellStyle name="20% — акцент3 259 2" xfId="14662"/>
    <cellStyle name="20% — акцент3 259 2 2" xfId="33950"/>
    <cellStyle name="20% — акцент3 259 2 3" xfId="53238"/>
    <cellStyle name="20% — акцент3 259 3" xfId="24306"/>
    <cellStyle name="20% — акцент3 259 4" xfId="43594"/>
    <cellStyle name="20% - Акцент3 26" xfId="4998"/>
    <cellStyle name="20% — акцент3 26" xfId="4999"/>
    <cellStyle name="20% - Акцент3 26 2" xfId="14663"/>
    <cellStyle name="20% — акцент3 26 2" xfId="14664"/>
    <cellStyle name="20% - Акцент3 26 2 2" xfId="33951"/>
    <cellStyle name="20% — акцент3 26 2 2" xfId="33952"/>
    <cellStyle name="20% - Акцент3 26 2 3" xfId="53239"/>
    <cellStyle name="20% — акцент3 26 2 3" xfId="53240"/>
    <cellStyle name="20% - Акцент3 26 3" xfId="24307"/>
    <cellStyle name="20% — акцент3 26 3" xfId="24308"/>
    <cellStyle name="20% - Акцент3 26 4" xfId="43595"/>
    <cellStyle name="20% — акцент3 26 4" xfId="43596"/>
    <cellStyle name="20% — акцент3 260" xfId="5000"/>
    <cellStyle name="20% — акцент3 260 2" xfId="14665"/>
    <cellStyle name="20% — акцент3 260 2 2" xfId="33953"/>
    <cellStyle name="20% — акцент3 260 2 3" xfId="53241"/>
    <cellStyle name="20% — акцент3 260 3" xfId="24309"/>
    <cellStyle name="20% — акцент3 260 4" xfId="43597"/>
    <cellStyle name="20% — акцент3 261" xfId="5001"/>
    <cellStyle name="20% — акцент3 261 2" xfId="14666"/>
    <cellStyle name="20% — акцент3 261 2 2" xfId="33954"/>
    <cellStyle name="20% — акцент3 261 2 3" xfId="53242"/>
    <cellStyle name="20% — акцент3 261 3" xfId="24310"/>
    <cellStyle name="20% — акцент3 261 4" xfId="43598"/>
    <cellStyle name="20% — акцент3 262" xfId="5002"/>
    <cellStyle name="20% — акцент3 262 2" xfId="14667"/>
    <cellStyle name="20% — акцент3 262 2 2" xfId="33955"/>
    <cellStyle name="20% — акцент3 262 2 3" xfId="53243"/>
    <cellStyle name="20% — акцент3 262 3" xfId="24311"/>
    <cellStyle name="20% — акцент3 262 4" xfId="43599"/>
    <cellStyle name="20% — акцент3 263" xfId="5003"/>
    <cellStyle name="20% — акцент3 263 2" xfId="14668"/>
    <cellStyle name="20% — акцент3 263 2 2" xfId="33956"/>
    <cellStyle name="20% — акцент3 263 2 3" xfId="53244"/>
    <cellStyle name="20% — акцент3 263 3" xfId="24312"/>
    <cellStyle name="20% — акцент3 263 4" xfId="43600"/>
    <cellStyle name="20% — акцент3 264" xfId="5004"/>
    <cellStyle name="20% — акцент3 264 2" xfId="14669"/>
    <cellStyle name="20% — акцент3 264 2 2" xfId="33957"/>
    <cellStyle name="20% — акцент3 264 2 3" xfId="53245"/>
    <cellStyle name="20% — акцент3 264 3" xfId="24313"/>
    <cellStyle name="20% — акцент3 264 4" xfId="43601"/>
    <cellStyle name="20% — акцент3 265" xfId="5005"/>
    <cellStyle name="20% — акцент3 265 2" xfId="14670"/>
    <cellStyle name="20% — акцент3 265 2 2" xfId="33958"/>
    <cellStyle name="20% — акцент3 265 2 3" xfId="53246"/>
    <cellStyle name="20% — акцент3 265 3" xfId="24314"/>
    <cellStyle name="20% — акцент3 265 4" xfId="43602"/>
    <cellStyle name="20% — акцент3 266" xfId="5006"/>
    <cellStyle name="20% — акцент3 266 2" xfId="14671"/>
    <cellStyle name="20% — акцент3 266 2 2" xfId="33959"/>
    <cellStyle name="20% — акцент3 266 2 3" xfId="53247"/>
    <cellStyle name="20% — акцент3 266 3" xfId="24315"/>
    <cellStyle name="20% — акцент3 266 4" xfId="43603"/>
    <cellStyle name="20% — акцент3 267" xfId="5007"/>
    <cellStyle name="20% — акцент3 267 2" xfId="14672"/>
    <cellStyle name="20% — акцент3 267 2 2" xfId="33960"/>
    <cellStyle name="20% — акцент3 267 2 3" xfId="53248"/>
    <cellStyle name="20% — акцент3 267 3" xfId="24316"/>
    <cellStyle name="20% — акцент3 267 4" xfId="43604"/>
    <cellStyle name="20% — акцент3 268" xfId="5008"/>
    <cellStyle name="20% — акцент3 268 2" xfId="14673"/>
    <cellStyle name="20% — акцент3 268 2 2" xfId="33961"/>
    <cellStyle name="20% — акцент3 268 2 3" xfId="53249"/>
    <cellStyle name="20% — акцент3 268 3" xfId="24317"/>
    <cellStyle name="20% — акцент3 268 4" xfId="43605"/>
    <cellStyle name="20% — акцент3 269" xfId="5009"/>
    <cellStyle name="20% — акцент3 269 2" xfId="14674"/>
    <cellStyle name="20% — акцент3 269 2 2" xfId="33962"/>
    <cellStyle name="20% — акцент3 269 2 3" xfId="53250"/>
    <cellStyle name="20% — акцент3 269 3" xfId="24318"/>
    <cellStyle name="20% — акцент3 269 4" xfId="43606"/>
    <cellStyle name="20% - Акцент3 27" xfId="5010"/>
    <cellStyle name="20% — акцент3 27" xfId="5011"/>
    <cellStyle name="20% - Акцент3 27 2" xfId="14675"/>
    <cellStyle name="20% — акцент3 27 2" xfId="14676"/>
    <cellStyle name="20% - Акцент3 27 2 2" xfId="33963"/>
    <cellStyle name="20% — акцент3 27 2 2" xfId="33964"/>
    <cellStyle name="20% - Акцент3 27 2 3" xfId="53251"/>
    <cellStyle name="20% — акцент3 27 2 3" xfId="53252"/>
    <cellStyle name="20% - Акцент3 27 3" xfId="24319"/>
    <cellStyle name="20% — акцент3 27 3" xfId="24320"/>
    <cellStyle name="20% - Акцент3 27 4" xfId="43607"/>
    <cellStyle name="20% — акцент3 27 4" xfId="43608"/>
    <cellStyle name="20% — акцент3 270" xfId="5012"/>
    <cellStyle name="20% — акцент3 270 2" xfId="14677"/>
    <cellStyle name="20% — акцент3 270 2 2" xfId="33965"/>
    <cellStyle name="20% — акцент3 270 2 3" xfId="53253"/>
    <cellStyle name="20% — акцент3 270 3" xfId="24321"/>
    <cellStyle name="20% — акцент3 270 4" xfId="43609"/>
    <cellStyle name="20% — акцент3 271" xfId="5013"/>
    <cellStyle name="20% — акцент3 271 2" xfId="14678"/>
    <cellStyle name="20% — акцент3 271 2 2" xfId="33966"/>
    <cellStyle name="20% — акцент3 271 2 3" xfId="53254"/>
    <cellStyle name="20% — акцент3 271 3" xfId="24322"/>
    <cellStyle name="20% — акцент3 271 4" xfId="43610"/>
    <cellStyle name="20% — акцент3 272" xfId="5014"/>
    <cellStyle name="20% — акцент3 272 2" xfId="14679"/>
    <cellStyle name="20% — акцент3 272 2 2" xfId="33967"/>
    <cellStyle name="20% — акцент3 272 2 3" xfId="53255"/>
    <cellStyle name="20% — акцент3 272 3" xfId="24323"/>
    <cellStyle name="20% — акцент3 272 4" xfId="43611"/>
    <cellStyle name="20% — акцент3 273" xfId="5015"/>
    <cellStyle name="20% — акцент3 273 2" xfId="14680"/>
    <cellStyle name="20% — акцент3 273 2 2" xfId="33968"/>
    <cellStyle name="20% — акцент3 273 2 3" xfId="53256"/>
    <cellStyle name="20% — акцент3 273 3" xfId="24324"/>
    <cellStyle name="20% — акцент3 273 4" xfId="43612"/>
    <cellStyle name="20% — акцент3 274" xfId="5016"/>
    <cellStyle name="20% — акцент3 274 2" xfId="14681"/>
    <cellStyle name="20% — акцент3 274 2 2" xfId="33969"/>
    <cellStyle name="20% — акцент3 274 2 3" xfId="53257"/>
    <cellStyle name="20% — акцент3 274 3" xfId="24325"/>
    <cellStyle name="20% — акцент3 274 4" xfId="43613"/>
    <cellStyle name="20% — акцент3 275" xfId="5017"/>
    <cellStyle name="20% — акцент3 275 2" xfId="14682"/>
    <cellStyle name="20% — акцент3 275 2 2" xfId="33970"/>
    <cellStyle name="20% — акцент3 275 2 3" xfId="53258"/>
    <cellStyle name="20% — акцент3 275 3" xfId="24326"/>
    <cellStyle name="20% — акцент3 275 4" xfId="43614"/>
    <cellStyle name="20% — акцент3 276" xfId="5018"/>
    <cellStyle name="20% — акцент3 276 2" xfId="14683"/>
    <cellStyle name="20% — акцент3 276 2 2" xfId="33971"/>
    <cellStyle name="20% — акцент3 276 2 3" xfId="53259"/>
    <cellStyle name="20% — акцент3 276 3" xfId="24327"/>
    <cellStyle name="20% — акцент3 276 4" xfId="43615"/>
    <cellStyle name="20% — акцент3 277" xfId="5019"/>
    <cellStyle name="20% — акцент3 277 2" xfId="14684"/>
    <cellStyle name="20% — акцент3 277 2 2" xfId="33972"/>
    <cellStyle name="20% — акцент3 277 2 3" xfId="53260"/>
    <cellStyle name="20% — акцент3 277 3" xfId="24328"/>
    <cellStyle name="20% — акцент3 277 4" xfId="43616"/>
    <cellStyle name="20% — акцент3 278" xfId="5020"/>
    <cellStyle name="20% — акцент3 278 2" xfId="14685"/>
    <cellStyle name="20% — акцент3 278 2 2" xfId="33973"/>
    <cellStyle name="20% — акцент3 278 2 3" xfId="53261"/>
    <cellStyle name="20% — акцент3 278 3" xfId="24329"/>
    <cellStyle name="20% — акцент3 278 4" xfId="43617"/>
    <cellStyle name="20% — акцент3 279" xfId="5021"/>
    <cellStyle name="20% — акцент3 279 2" xfId="14686"/>
    <cellStyle name="20% — акцент3 279 2 2" xfId="33974"/>
    <cellStyle name="20% — акцент3 279 2 3" xfId="53262"/>
    <cellStyle name="20% — акцент3 279 3" xfId="24330"/>
    <cellStyle name="20% — акцент3 279 4" xfId="43618"/>
    <cellStyle name="20% - Акцент3 28" xfId="5022"/>
    <cellStyle name="20% — акцент3 28" xfId="5023"/>
    <cellStyle name="20% - Акцент3 28 2" xfId="14687"/>
    <cellStyle name="20% — акцент3 28 2" xfId="14688"/>
    <cellStyle name="20% - Акцент3 28 2 2" xfId="33975"/>
    <cellStyle name="20% — акцент3 28 2 2" xfId="33976"/>
    <cellStyle name="20% - Акцент3 28 2 3" xfId="53263"/>
    <cellStyle name="20% — акцент3 28 2 3" xfId="53264"/>
    <cellStyle name="20% - Акцент3 28 3" xfId="24331"/>
    <cellStyle name="20% — акцент3 28 3" xfId="24332"/>
    <cellStyle name="20% - Акцент3 28 4" xfId="43619"/>
    <cellStyle name="20% — акцент3 28 4" xfId="43620"/>
    <cellStyle name="20% — акцент3 280" xfId="5024"/>
    <cellStyle name="20% — акцент3 280 2" xfId="14689"/>
    <cellStyle name="20% — акцент3 280 2 2" xfId="33977"/>
    <cellStyle name="20% — акцент3 280 2 3" xfId="53265"/>
    <cellStyle name="20% — акцент3 280 3" xfId="24333"/>
    <cellStyle name="20% — акцент3 280 4" xfId="43621"/>
    <cellStyle name="20% — акцент3 281" xfId="5025"/>
    <cellStyle name="20% — акцент3 281 2" xfId="14690"/>
    <cellStyle name="20% — акцент3 281 2 2" xfId="33978"/>
    <cellStyle name="20% — акцент3 281 2 3" xfId="53266"/>
    <cellStyle name="20% — акцент3 281 3" xfId="24334"/>
    <cellStyle name="20% — акцент3 281 4" xfId="43622"/>
    <cellStyle name="20% — акцент3 282" xfId="5026"/>
    <cellStyle name="20% — акцент3 282 2" xfId="14691"/>
    <cellStyle name="20% — акцент3 282 2 2" xfId="33979"/>
    <cellStyle name="20% — акцент3 282 2 3" xfId="53267"/>
    <cellStyle name="20% — акцент3 282 3" xfId="24335"/>
    <cellStyle name="20% — акцент3 282 4" xfId="43623"/>
    <cellStyle name="20% — акцент3 283" xfId="5027"/>
    <cellStyle name="20% — акцент3 283 2" xfId="14692"/>
    <cellStyle name="20% — акцент3 283 2 2" xfId="33980"/>
    <cellStyle name="20% — акцент3 283 2 3" xfId="53268"/>
    <cellStyle name="20% — акцент3 283 3" xfId="24336"/>
    <cellStyle name="20% — акцент3 283 4" xfId="43624"/>
    <cellStyle name="20% — акцент3 284" xfId="5028"/>
    <cellStyle name="20% — акцент3 284 2" xfId="14693"/>
    <cellStyle name="20% — акцент3 284 2 2" xfId="33981"/>
    <cellStyle name="20% — акцент3 284 2 3" xfId="53269"/>
    <cellStyle name="20% — акцент3 284 3" xfId="24337"/>
    <cellStyle name="20% — акцент3 284 4" xfId="43625"/>
    <cellStyle name="20% — акцент3 285" xfId="5029"/>
    <cellStyle name="20% — акцент3 285 2" xfId="14694"/>
    <cellStyle name="20% — акцент3 285 2 2" xfId="33982"/>
    <cellStyle name="20% — акцент3 285 2 3" xfId="53270"/>
    <cellStyle name="20% — акцент3 285 3" xfId="24338"/>
    <cellStyle name="20% — акцент3 285 4" xfId="43626"/>
    <cellStyle name="20% — акцент3 286" xfId="5030"/>
    <cellStyle name="20% — акцент3 286 2" xfId="14695"/>
    <cellStyle name="20% — акцент3 286 2 2" xfId="33983"/>
    <cellStyle name="20% — акцент3 286 2 3" xfId="53271"/>
    <cellStyle name="20% — акцент3 286 3" xfId="24339"/>
    <cellStyle name="20% — акцент3 286 4" xfId="43627"/>
    <cellStyle name="20% — акцент3 287" xfId="5031"/>
    <cellStyle name="20% — акцент3 287 2" xfId="14696"/>
    <cellStyle name="20% — акцент3 287 2 2" xfId="33984"/>
    <cellStyle name="20% — акцент3 287 2 3" xfId="53272"/>
    <cellStyle name="20% — акцент3 287 3" xfId="24340"/>
    <cellStyle name="20% — акцент3 287 4" xfId="43628"/>
    <cellStyle name="20% — акцент3 288" xfId="5032"/>
    <cellStyle name="20% — акцент3 288 2" xfId="14697"/>
    <cellStyle name="20% — акцент3 288 2 2" xfId="33985"/>
    <cellStyle name="20% — акцент3 288 2 3" xfId="53273"/>
    <cellStyle name="20% — акцент3 288 3" xfId="24341"/>
    <cellStyle name="20% — акцент3 288 4" xfId="43629"/>
    <cellStyle name="20% — акцент3 289" xfId="5033"/>
    <cellStyle name="20% — акцент3 289 2" xfId="14698"/>
    <cellStyle name="20% — акцент3 289 2 2" xfId="33986"/>
    <cellStyle name="20% — акцент3 289 2 3" xfId="53274"/>
    <cellStyle name="20% — акцент3 289 3" xfId="24342"/>
    <cellStyle name="20% — акцент3 289 4" xfId="43630"/>
    <cellStyle name="20% - Акцент3 29" xfId="5034"/>
    <cellStyle name="20% — акцент3 29" xfId="5035"/>
    <cellStyle name="20% - Акцент3 29 2" xfId="14699"/>
    <cellStyle name="20% — акцент3 29 2" xfId="14700"/>
    <cellStyle name="20% - Акцент3 29 2 2" xfId="33987"/>
    <cellStyle name="20% — акцент3 29 2 2" xfId="33988"/>
    <cellStyle name="20% - Акцент3 29 2 3" xfId="53275"/>
    <cellStyle name="20% — акцент3 29 2 3" xfId="53276"/>
    <cellStyle name="20% - Акцент3 29 3" xfId="24343"/>
    <cellStyle name="20% — акцент3 29 3" xfId="24344"/>
    <cellStyle name="20% - Акцент3 29 4" xfId="43631"/>
    <cellStyle name="20% — акцент3 29 4" xfId="43632"/>
    <cellStyle name="20% — акцент3 290" xfId="5036"/>
    <cellStyle name="20% — акцент3 290 2" xfId="14701"/>
    <cellStyle name="20% — акцент3 290 2 2" xfId="33989"/>
    <cellStyle name="20% — акцент3 290 2 3" xfId="53277"/>
    <cellStyle name="20% — акцент3 290 3" xfId="24345"/>
    <cellStyle name="20% — акцент3 290 4" xfId="43633"/>
    <cellStyle name="20% — акцент3 291" xfId="5037"/>
    <cellStyle name="20% — акцент3 291 2" xfId="14702"/>
    <cellStyle name="20% — акцент3 291 2 2" xfId="33990"/>
    <cellStyle name="20% — акцент3 291 2 3" xfId="53278"/>
    <cellStyle name="20% — акцент3 291 3" xfId="24346"/>
    <cellStyle name="20% — акцент3 291 4" xfId="43634"/>
    <cellStyle name="20% — акцент3 292" xfId="5038"/>
    <cellStyle name="20% — акцент3 292 2" xfId="14703"/>
    <cellStyle name="20% — акцент3 292 2 2" xfId="33991"/>
    <cellStyle name="20% — акцент3 292 2 3" xfId="53279"/>
    <cellStyle name="20% — акцент3 292 3" xfId="24347"/>
    <cellStyle name="20% — акцент3 292 4" xfId="43635"/>
    <cellStyle name="20% — акцент3 293" xfId="5039"/>
    <cellStyle name="20% — акцент3 293 2" xfId="14704"/>
    <cellStyle name="20% — акцент3 293 2 2" xfId="33992"/>
    <cellStyle name="20% — акцент3 293 2 3" xfId="53280"/>
    <cellStyle name="20% — акцент3 293 3" xfId="24348"/>
    <cellStyle name="20% — акцент3 293 4" xfId="43636"/>
    <cellStyle name="20% — акцент3 294" xfId="5040"/>
    <cellStyle name="20% — акцент3 294 2" xfId="14705"/>
    <cellStyle name="20% — акцент3 294 2 2" xfId="33993"/>
    <cellStyle name="20% — акцент3 294 2 3" xfId="53281"/>
    <cellStyle name="20% — акцент3 294 3" xfId="24349"/>
    <cellStyle name="20% — акцент3 294 4" xfId="43637"/>
    <cellStyle name="20% — акцент3 295" xfId="5041"/>
    <cellStyle name="20% — акцент3 295 2" xfId="14706"/>
    <cellStyle name="20% — акцент3 295 2 2" xfId="33994"/>
    <cellStyle name="20% — акцент3 295 2 3" xfId="53282"/>
    <cellStyle name="20% — акцент3 295 3" xfId="24350"/>
    <cellStyle name="20% — акцент3 295 4" xfId="43638"/>
    <cellStyle name="20% — акцент3 296" xfId="5042"/>
    <cellStyle name="20% — акцент3 296 2" xfId="14707"/>
    <cellStyle name="20% — акцент3 296 2 2" xfId="33995"/>
    <cellStyle name="20% — акцент3 296 2 3" xfId="53283"/>
    <cellStyle name="20% — акцент3 296 3" xfId="24351"/>
    <cellStyle name="20% — акцент3 296 4" xfId="43639"/>
    <cellStyle name="20% — акцент3 297" xfId="5043"/>
    <cellStyle name="20% — акцент3 297 2" xfId="14708"/>
    <cellStyle name="20% — акцент3 297 2 2" xfId="33996"/>
    <cellStyle name="20% — акцент3 297 2 3" xfId="53284"/>
    <cellStyle name="20% — акцент3 297 3" xfId="24352"/>
    <cellStyle name="20% — акцент3 297 4" xfId="43640"/>
    <cellStyle name="20% — акцент3 298" xfId="5044"/>
    <cellStyle name="20% — акцент3 298 2" xfId="14709"/>
    <cellStyle name="20% — акцент3 298 2 2" xfId="33997"/>
    <cellStyle name="20% — акцент3 298 2 3" xfId="53285"/>
    <cellStyle name="20% — акцент3 298 3" xfId="24353"/>
    <cellStyle name="20% — акцент3 298 4" xfId="43641"/>
    <cellStyle name="20% — акцент3 299" xfId="5045"/>
    <cellStyle name="20% — акцент3 299 2" xfId="14710"/>
    <cellStyle name="20% — акцент3 299 2 2" xfId="33998"/>
    <cellStyle name="20% — акцент3 299 2 3" xfId="53286"/>
    <cellStyle name="20% — акцент3 299 3" xfId="24354"/>
    <cellStyle name="20% — акцент3 299 4" xfId="43642"/>
    <cellStyle name="20% - Акцент3 3" xfId="2314"/>
    <cellStyle name="20% — акцент3 3" xfId="3241"/>
    <cellStyle name="20% - Акцент3 3 2" xfId="2315"/>
    <cellStyle name="20% — акцент3 3 2" xfId="5046"/>
    <cellStyle name="20% — акцент3 3 2 2" xfId="14711"/>
    <cellStyle name="20% — акцент3 3 2 2 2" xfId="33999"/>
    <cellStyle name="20% — акцент3 3 2 2 3" xfId="53287"/>
    <cellStyle name="20% — акцент3 3 2 3" xfId="24355"/>
    <cellStyle name="20% — акцент3 3 2 4" xfId="43643"/>
    <cellStyle name="20% — акцент3 3 3" xfId="12839"/>
    <cellStyle name="20% — акцент3 3 3 2" xfId="22487"/>
    <cellStyle name="20% — акцент3 3 3 2 2" xfId="41775"/>
    <cellStyle name="20% — акцент3 3 3 2 3" xfId="61063"/>
    <cellStyle name="20% — акцент3 3 3 3" xfId="32131"/>
    <cellStyle name="20% — акцент3 3 3 4" xfId="51419"/>
    <cellStyle name="20% - Акцент3 3_Жамоат иши 7 та йўналиш)" xfId="2316"/>
    <cellStyle name="20% - Акцент3 30" xfId="5047"/>
    <cellStyle name="20% — акцент3 30" xfId="5048"/>
    <cellStyle name="20% - Акцент3 30 2" xfId="14712"/>
    <cellStyle name="20% — акцент3 30 2" xfId="14713"/>
    <cellStyle name="20% - Акцент3 30 2 2" xfId="34000"/>
    <cellStyle name="20% — акцент3 30 2 2" xfId="34001"/>
    <cellStyle name="20% - Акцент3 30 2 3" xfId="53288"/>
    <cellStyle name="20% — акцент3 30 2 3" xfId="53289"/>
    <cellStyle name="20% - Акцент3 30 3" xfId="24356"/>
    <cellStyle name="20% — акцент3 30 3" xfId="24357"/>
    <cellStyle name="20% - Акцент3 30 4" xfId="43644"/>
    <cellStyle name="20% — акцент3 30 4" xfId="43645"/>
    <cellStyle name="20% — акцент3 300" xfId="5049"/>
    <cellStyle name="20% — акцент3 300 2" xfId="14714"/>
    <cellStyle name="20% — акцент3 300 2 2" xfId="34002"/>
    <cellStyle name="20% — акцент3 300 2 3" xfId="53290"/>
    <cellStyle name="20% — акцент3 300 3" xfId="24358"/>
    <cellStyle name="20% — акцент3 300 4" xfId="43646"/>
    <cellStyle name="20% — акцент3 301" xfId="5050"/>
    <cellStyle name="20% — акцент3 301 2" xfId="14715"/>
    <cellStyle name="20% — акцент3 301 2 2" xfId="34003"/>
    <cellStyle name="20% — акцент3 301 2 3" xfId="53291"/>
    <cellStyle name="20% — акцент3 301 3" xfId="24359"/>
    <cellStyle name="20% — акцент3 301 4" xfId="43647"/>
    <cellStyle name="20% — акцент3 302" xfId="5051"/>
    <cellStyle name="20% — акцент3 302 2" xfId="14716"/>
    <cellStyle name="20% — акцент3 302 2 2" xfId="34004"/>
    <cellStyle name="20% — акцент3 302 2 3" xfId="53292"/>
    <cellStyle name="20% — акцент3 302 3" xfId="24360"/>
    <cellStyle name="20% — акцент3 302 4" xfId="43648"/>
    <cellStyle name="20% — акцент3 303" xfId="5052"/>
    <cellStyle name="20% — акцент3 303 2" xfId="14717"/>
    <cellStyle name="20% — акцент3 303 2 2" xfId="34005"/>
    <cellStyle name="20% — акцент3 303 2 3" xfId="53293"/>
    <cellStyle name="20% — акцент3 303 3" xfId="24361"/>
    <cellStyle name="20% — акцент3 303 4" xfId="43649"/>
    <cellStyle name="20% — акцент3 304" xfId="5053"/>
    <cellStyle name="20% — акцент3 304 2" xfId="14718"/>
    <cellStyle name="20% — акцент3 304 2 2" xfId="34006"/>
    <cellStyle name="20% — акцент3 304 2 3" xfId="53294"/>
    <cellStyle name="20% — акцент3 304 3" xfId="24362"/>
    <cellStyle name="20% — акцент3 304 4" xfId="43650"/>
    <cellStyle name="20% — акцент3 305" xfId="5054"/>
    <cellStyle name="20% — акцент3 305 2" xfId="14719"/>
    <cellStyle name="20% — акцент3 305 2 2" xfId="34007"/>
    <cellStyle name="20% — акцент3 305 2 3" xfId="53295"/>
    <cellStyle name="20% — акцент3 305 3" xfId="24363"/>
    <cellStyle name="20% — акцент3 305 4" xfId="43651"/>
    <cellStyle name="20% — акцент3 306" xfId="5055"/>
    <cellStyle name="20% — акцент3 306 2" xfId="14720"/>
    <cellStyle name="20% — акцент3 306 2 2" xfId="34008"/>
    <cellStyle name="20% — акцент3 306 2 3" xfId="53296"/>
    <cellStyle name="20% — акцент3 306 3" xfId="24364"/>
    <cellStyle name="20% — акцент3 306 4" xfId="43652"/>
    <cellStyle name="20% — акцент3 307" xfId="5056"/>
    <cellStyle name="20% — акцент3 307 2" xfId="14721"/>
    <cellStyle name="20% — акцент3 307 2 2" xfId="34009"/>
    <cellStyle name="20% — акцент3 307 2 3" xfId="53297"/>
    <cellStyle name="20% — акцент3 307 3" xfId="24365"/>
    <cellStyle name="20% — акцент3 307 4" xfId="43653"/>
    <cellStyle name="20% — акцент3 308" xfId="5057"/>
    <cellStyle name="20% — акцент3 308 2" xfId="14722"/>
    <cellStyle name="20% — акцент3 308 2 2" xfId="34010"/>
    <cellStyle name="20% — акцент3 308 2 3" xfId="53298"/>
    <cellStyle name="20% — акцент3 308 3" xfId="24366"/>
    <cellStyle name="20% — акцент3 308 4" xfId="43654"/>
    <cellStyle name="20% — акцент3 309" xfId="5058"/>
    <cellStyle name="20% — акцент3 309 2" xfId="14723"/>
    <cellStyle name="20% — акцент3 309 2 2" xfId="34011"/>
    <cellStyle name="20% — акцент3 309 2 3" xfId="53299"/>
    <cellStyle name="20% — акцент3 309 3" xfId="24367"/>
    <cellStyle name="20% — акцент3 309 4" xfId="43655"/>
    <cellStyle name="20% - Акцент3 31" xfId="5059"/>
    <cellStyle name="20% — акцент3 31" xfId="5060"/>
    <cellStyle name="20% - Акцент3 31 2" xfId="14724"/>
    <cellStyle name="20% — акцент3 31 2" xfId="14725"/>
    <cellStyle name="20% - Акцент3 31 2 2" xfId="34012"/>
    <cellStyle name="20% — акцент3 31 2 2" xfId="34013"/>
    <cellStyle name="20% - Акцент3 31 2 3" xfId="53300"/>
    <cellStyle name="20% — акцент3 31 2 3" xfId="53301"/>
    <cellStyle name="20% - Акцент3 31 3" xfId="24368"/>
    <cellStyle name="20% — акцент3 31 3" xfId="24369"/>
    <cellStyle name="20% - Акцент3 31 4" xfId="43656"/>
    <cellStyle name="20% — акцент3 31 4" xfId="43657"/>
    <cellStyle name="20% — акцент3 310" xfId="5061"/>
    <cellStyle name="20% — акцент3 310 2" xfId="14726"/>
    <cellStyle name="20% — акцент3 310 2 2" xfId="34014"/>
    <cellStyle name="20% — акцент3 310 2 3" xfId="53302"/>
    <cellStyle name="20% — акцент3 310 3" xfId="24370"/>
    <cellStyle name="20% — акцент3 310 4" xfId="43658"/>
    <cellStyle name="20% — акцент3 311" xfId="5062"/>
    <cellStyle name="20% — акцент3 311 2" xfId="14727"/>
    <cellStyle name="20% — акцент3 311 2 2" xfId="34015"/>
    <cellStyle name="20% — акцент3 311 2 3" xfId="53303"/>
    <cellStyle name="20% — акцент3 311 3" xfId="24371"/>
    <cellStyle name="20% — акцент3 311 4" xfId="43659"/>
    <cellStyle name="20% — акцент3 312" xfId="5063"/>
    <cellStyle name="20% — акцент3 312 2" xfId="14728"/>
    <cellStyle name="20% — акцент3 312 2 2" xfId="34016"/>
    <cellStyle name="20% — акцент3 312 2 3" xfId="53304"/>
    <cellStyle name="20% — акцент3 312 3" xfId="24372"/>
    <cellStyle name="20% — акцент3 312 4" xfId="43660"/>
    <cellStyle name="20% — акцент3 313" xfId="5064"/>
    <cellStyle name="20% — акцент3 313 2" xfId="14729"/>
    <cellStyle name="20% — акцент3 313 2 2" xfId="34017"/>
    <cellStyle name="20% — акцент3 313 2 3" xfId="53305"/>
    <cellStyle name="20% — акцент3 313 3" xfId="24373"/>
    <cellStyle name="20% — акцент3 313 4" xfId="43661"/>
    <cellStyle name="20% — акцент3 314" xfId="5065"/>
    <cellStyle name="20% — акцент3 314 2" xfId="14730"/>
    <cellStyle name="20% — акцент3 314 2 2" xfId="34018"/>
    <cellStyle name="20% — акцент3 314 2 3" xfId="53306"/>
    <cellStyle name="20% — акцент3 314 3" xfId="24374"/>
    <cellStyle name="20% — акцент3 314 4" xfId="43662"/>
    <cellStyle name="20% — акцент3 315" xfId="5066"/>
    <cellStyle name="20% — акцент3 315 2" xfId="14731"/>
    <cellStyle name="20% — акцент3 315 2 2" xfId="34019"/>
    <cellStyle name="20% — акцент3 315 2 3" xfId="53307"/>
    <cellStyle name="20% — акцент3 315 3" xfId="24375"/>
    <cellStyle name="20% — акцент3 315 4" xfId="43663"/>
    <cellStyle name="20% — акцент3 316" xfId="5067"/>
    <cellStyle name="20% — акцент3 316 2" xfId="14732"/>
    <cellStyle name="20% — акцент3 316 2 2" xfId="34020"/>
    <cellStyle name="20% — акцент3 316 2 3" xfId="53308"/>
    <cellStyle name="20% — акцент3 316 3" xfId="24376"/>
    <cellStyle name="20% — акцент3 316 4" xfId="43664"/>
    <cellStyle name="20% — акцент3 317" xfId="5068"/>
    <cellStyle name="20% — акцент3 317 2" xfId="14733"/>
    <cellStyle name="20% — акцент3 317 2 2" xfId="34021"/>
    <cellStyle name="20% — акцент3 317 2 3" xfId="53309"/>
    <cellStyle name="20% — акцент3 317 3" xfId="24377"/>
    <cellStyle name="20% — акцент3 317 4" xfId="43665"/>
    <cellStyle name="20% — акцент3 318" xfId="5069"/>
    <cellStyle name="20% — акцент3 318 2" xfId="14734"/>
    <cellStyle name="20% — акцент3 318 2 2" xfId="34022"/>
    <cellStyle name="20% — акцент3 318 2 3" xfId="53310"/>
    <cellStyle name="20% — акцент3 318 3" xfId="24378"/>
    <cellStyle name="20% — акцент3 318 4" xfId="43666"/>
    <cellStyle name="20% — акцент3 319" xfId="5070"/>
    <cellStyle name="20% — акцент3 319 2" xfId="14735"/>
    <cellStyle name="20% — акцент3 319 2 2" xfId="34023"/>
    <cellStyle name="20% — акцент3 319 2 3" xfId="53311"/>
    <cellStyle name="20% — акцент3 319 3" xfId="24379"/>
    <cellStyle name="20% — акцент3 319 4" xfId="43667"/>
    <cellStyle name="20% - Акцент3 32" xfId="5071"/>
    <cellStyle name="20% — акцент3 32" xfId="5072"/>
    <cellStyle name="20% - Акцент3 32 2" xfId="14736"/>
    <cellStyle name="20% — акцент3 32 2" xfId="14737"/>
    <cellStyle name="20% - Акцент3 32 2 2" xfId="34024"/>
    <cellStyle name="20% — акцент3 32 2 2" xfId="34025"/>
    <cellStyle name="20% - Акцент3 32 2 3" xfId="53312"/>
    <cellStyle name="20% — акцент3 32 2 3" xfId="53313"/>
    <cellStyle name="20% - Акцент3 32 3" xfId="24380"/>
    <cellStyle name="20% — акцент3 32 3" xfId="24381"/>
    <cellStyle name="20% - Акцент3 32 4" xfId="43668"/>
    <cellStyle name="20% — акцент3 32 4" xfId="43669"/>
    <cellStyle name="20% — акцент3 320" xfId="5073"/>
    <cellStyle name="20% — акцент3 320 2" xfId="14738"/>
    <cellStyle name="20% — акцент3 320 2 2" xfId="34026"/>
    <cellStyle name="20% — акцент3 320 2 3" xfId="53314"/>
    <cellStyle name="20% — акцент3 320 3" xfId="24382"/>
    <cellStyle name="20% — акцент3 320 4" xfId="43670"/>
    <cellStyle name="20% — акцент3 321" xfId="5074"/>
    <cellStyle name="20% — акцент3 321 2" xfId="14739"/>
    <cellStyle name="20% — акцент3 321 2 2" xfId="34027"/>
    <cellStyle name="20% — акцент3 321 2 3" xfId="53315"/>
    <cellStyle name="20% — акцент3 321 3" xfId="24383"/>
    <cellStyle name="20% — акцент3 321 4" xfId="43671"/>
    <cellStyle name="20% — акцент3 322" xfId="5075"/>
    <cellStyle name="20% — акцент3 322 2" xfId="14740"/>
    <cellStyle name="20% — акцент3 322 2 2" xfId="34028"/>
    <cellStyle name="20% — акцент3 322 2 3" xfId="53316"/>
    <cellStyle name="20% — акцент3 322 3" xfId="24384"/>
    <cellStyle name="20% — акцент3 322 4" xfId="43672"/>
    <cellStyle name="20% — акцент3 323" xfId="5076"/>
    <cellStyle name="20% — акцент3 323 2" xfId="14741"/>
    <cellStyle name="20% — акцент3 323 2 2" xfId="34029"/>
    <cellStyle name="20% — акцент3 323 2 3" xfId="53317"/>
    <cellStyle name="20% — акцент3 323 3" xfId="24385"/>
    <cellStyle name="20% — акцент3 323 4" xfId="43673"/>
    <cellStyle name="20% — акцент3 324" xfId="5077"/>
    <cellStyle name="20% — акцент3 324 2" xfId="14742"/>
    <cellStyle name="20% — акцент3 324 2 2" xfId="34030"/>
    <cellStyle name="20% — акцент3 324 2 3" xfId="53318"/>
    <cellStyle name="20% — акцент3 324 3" xfId="24386"/>
    <cellStyle name="20% — акцент3 324 4" xfId="43674"/>
    <cellStyle name="20% — акцент3 325" xfId="5078"/>
    <cellStyle name="20% — акцент3 325 2" xfId="14743"/>
    <cellStyle name="20% — акцент3 325 2 2" xfId="34031"/>
    <cellStyle name="20% — акцент3 325 2 3" xfId="53319"/>
    <cellStyle name="20% — акцент3 325 3" xfId="24387"/>
    <cellStyle name="20% — акцент3 325 4" xfId="43675"/>
    <cellStyle name="20% — акцент3 326" xfId="5079"/>
    <cellStyle name="20% — акцент3 326 2" xfId="14744"/>
    <cellStyle name="20% — акцент3 326 2 2" xfId="34032"/>
    <cellStyle name="20% — акцент3 326 2 3" xfId="53320"/>
    <cellStyle name="20% — акцент3 326 3" xfId="24388"/>
    <cellStyle name="20% — акцент3 326 4" xfId="43676"/>
    <cellStyle name="20% — акцент3 327" xfId="5080"/>
    <cellStyle name="20% — акцент3 327 2" xfId="14745"/>
    <cellStyle name="20% — акцент3 327 2 2" xfId="34033"/>
    <cellStyle name="20% — акцент3 327 2 3" xfId="53321"/>
    <cellStyle name="20% — акцент3 327 3" xfId="24389"/>
    <cellStyle name="20% — акцент3 327 4" xfId="43677"/>
    <cellStyle name="20% — акцент3 328" xfId="5081"/>
    <cellStyle name="20% — акцент3 328 2" xfId="14746"/>
    <cellStyle name="20% — акцент3 328 2 2" xfId="34034"/>
    <cellStyle name="20% — акцент3 328 2 3" xfId="53322"/>
    <cellStyle name="20% — акцент3 328 3" xfId="24390"/>
    <cellStyle name="20% — акцент3 328 4" xfId="43678"/>
    <cellStyle name="20% — акцент3 329" xfId="5082"/>
    <cellStyle name="20% — акцент3 329 2" xfId="14747"/>
    <cellStyle name="20% — акцент3 329 2 2" xfId="34035"/>
    <cellStyle name="20% — акцент3 329 2 3" xfId="53323"/>
    <cellStyle name="20% — акцент3 329 3" xfId="24391"/>
    <cellStyle name="20% — акцент3 329 4" xfId="43679"/>
    <cellStyle name="20% - Акцент3 33" xfId="5083"/>
    <cellStyle name="20% — акцент3 33" xfId="5084"/>
    <cellStyle name="20% - Акцент3 33 2" xfId="14748"/>
    <cellStyle name="20% — акцент3 33 2" xfId="14749"/>
    <cellStyle name="20% - Акцент3 33 2 2" xfId="34036"/>
    <cellStyle name="20% — акцент3 33 2 2" xfId="34037"/>
    <cellStyle name="20% - Акцент3 33 2 3" xfId="53324"/>
    <cellStyle name="20% — акцент3 33 2 3" xfId="53325"/>
    <cellStyle name="20% - Акцент3 33 3" xfId="24392"/>
    <cellStyle name="20% — акцент3 33 3" xfId="24393"/>
    <cellStyle name="20% - Акцент3 33 4" xfId="43680"/>
    <cellStyle name="20% — акцент3 33 4" xfId="43681"/>
    <cellStyle name="20% — акцент3 330" xfId="5085"/>
    <cellStyle name="20% — акцент3 330 2" xfId="14750"/>
    <cellStyle name="20% — акцент3 330 2 2" xfId="34038"/>
    <cellStyle name="20% — акцент3 330 2 3" xfId="53326"/>
    <cellStyle name="20% — акцент3 330 3" xfId="24394"/>
    <cellStyle name="20% — акцент3 330 4" xfId="43682"/>
    <cellStyle name="20% — акцент3 331" xfId="5086"/>
    <cellStyle name="20% — акцент3 331 2" xfId="14751"/>
    <cellStyle name="20% — акцент3 331 2 2" xfId="34039"/>
    <cellStyle name="20% — акцент3 331 2 3" xfId="53327"/>
    <cellStyle name="20% — акцент3 331 3" xfId="24395"/>
    <cellStyle name="20% — акцент3 331 4" xfId="43683"/>
    <cellStyle name="20% — акцент3 332" xfId="5087"/>
    <cellStyle name="20% — акцент3 332 2" xfId="14752"/>
    <cellStyle name="20% — акцент3 332 2 2" xfId="34040"/>
    <cellStyle name="20% — акцент3 332 2 3" xfId="53328"/>
    <cellStyle name="20% — акцент3 332 3" xfId="24396"/>
    <cellStyle name="20% — акцент3 332 4" xfId="43684"/>
    <cellStyle name="20% — акцент3 333" xfId="5088"/>
    <cellStyle name="20% — акцент3 333 2" xfId="14753"/>
    <cellStyle name="20% — акцент3 333 2 2" xfId="34041"/>
    <cellStyle name="20% — акцент3 333 2 3" xfId="53329"/>
    <cellStyle name="20% — акцент3 333 3" xfId="24397"/>
    <cellStyle name="20% — акцент3 333 4" xfId="43685"/>
    <cellStyle name="20% — акцент3 334" xfId="5089"/>
    <cellStyle name="20% — акцент3 334 2" xfId="14754"/>
    <cellStyle name="20% — акцент3 334 2 2" xfId="34042"/>
    <cellStyle name="20% — акцент3 334 2 3" xfId="53330"/>
    <cellStyle name="20% — акцент3 334 3" xfId="24398"/>
    <cellStyle name="20% — акцент3 334 4" xfId="43686"/>
    <cellStyle name="20% — акцент3 335" xfId="5090"/>
    <cellStyle name="20% — акцент3 335 2" xfId="14755"/>
    <cellStyle name="20% — акцент3 335 2 2" xfId="34043"/>
    <cellStyle name="20% — акцент3 335 2 3" xfId="53331"/>
    <cellStyle name="20% — акцент3 335 3" xfId="24399"/>
    <cellStyle name="20% — акцент3 335 4" xfId="43687"/>
    <cellStyle name="20% — акцент3 336" xfId="5091"/>
    <cellStyle name="20% — акцент3 336 2" xfId="14756"/>
    <cellStyle name="20% — акцент3 336 2 2" xfId="34044"/>
    <cellStyle name="20% — акцент3 336 2 3" xfId="53332"/>
    <cellStyle name="20% — акцент3 336 3" xfId="24400"/>
    <cellStyle name="20% — акцент3 336 4" xfId="43688"/>
    <cellStyle name="20% — акцент3 337" xfId="5092"/>
    <cellStyle name="20% — акцент3 337 2" xfId="14757"/>
    <cellStyle name="20% — акцент3 337 2 2" xfId="34045"/>
    <cellStyle name="20% — акцент3 337 2 3" xfId="53333"/>
    <cellStyle name="20% — акцент3 337 3" xfId="24401"/>
    <cellStyle name="20% — акцент3 337 4" xfId="43689"/>
    <cellStyle name="20% — акцент3 338" xfId="5093"/>
    <cellStyle name="20% — акцент3 338 2" xfId="14758"/>
    <cellStyle name="20% — акцент3 338 2 2" xfId="34046"/>
    <cellStyle name="20% — акцент3 338 2 3" xfId="53334"/>
    <cellStyle name="20% — акцент3 338 3" xfId="24402"/>
    <cellStyle name="20% — акцент3 338 4" xfId="43690"/>
    <cellStyle name="20% — акцент3 339" xfId="5094"/>
    <cellStyle name="20% — акцент3 339 2" xfId="14759"/>
    <cellStyle name="20% — акцент3 339 2 2" xfId="34047"/>
    <cellStyle name="20% — акцент3 339 2 3" xfId="53335"/>
    <cellStyle name="20% — акцент3 339 3" xfId="24403"/>
    <cellStyle name="20% — акцент3 339 4" xfId="43691"/>
    <cellStyle name="20% - Акцент3 34" xfId="5095"/>
    <cellStyle name="20% — акцент3 34" xfId="5096"/>
    <cellStyle name="20% - Акцент3 34 2" xfId="14760"/>
    <cellStyle name="20% — акцент3 34 2" xfId="14761"/>
    <cellStyle name="20% - Акцент3 34 2 2" xfId="34048"/>
    <cellStyle name="20% — акцент3 34 2 2" xfId="34049"/>
    <cellStyle name="20% - Акцент3 34 2 3" xfId="53336"/>
    <cellStyle name="20% — акцент3 34 2 3" xfId="53337"/>
    <cellStyle name="20% - Акцент3 34 3" xfId="24404"/>
    <cellStyle name="20% — акцент3 34 3" xfId="24405"/>
    <cellStyle name="20% - Акцент3 34 4" xfId="43692"/>
    <cellStyle name="20% — акцент3 34 4" xfId="43693"/>
    <cellStyle name="20% — акцент3 340" xfId="5097"/>
    <cellStyle name="20% — акцент3 340 2" xfId="14762"/>
    <cellStyle name="20% — акцент3 340 2 2" xfId="34050"/>
    <cellStyle name="20% — акцент3 340 2 3" xfId="53338"/>
    <cellStyle name="20% — акцент3 340 3" xfId="24406"/>
    <cellStyle name="20% — акцент3 340 4" xfId="43694"/>
    <cellStyle name="20% — акцент3 341" xfId="5098"/>
    <cellStyle name="20% — акцент3 341 2" xfId="14763"/>
    <cellStyle name="20% — акцент3 341 2 2" xfId="34051"/>
    <cellStyle name="20% — акцент3 341 2 3" xfId="53339"/>
    <cellStyle name="20% — акцент3 341 3" xfId="24407"/>
    <cellStyle name="20% — акцент3 341 4" xfId="43695"/>
    <cellStyle name="20% — акцент3 342" xfId="5099"/>
    <cellStyle name="20% — акцент3 342 2" xfId="14764"/>
    <cellStyle name="20% — акцент3 342 2 2" xfId="34052"/>
    <cellStyle name="20% — акцент3 342 2 3" xfId="53340"/>
    <cellStyle name="20% — акцент3 342 3" xfId="24408"/>
    <cellStyle name="20% — акцент3 342 4" xfId="43696"/>
    <cellStyle name="20% — акцент3 343" xfId="5100"/>
    <cellStyle name="20% — акцент3 343 2" xfId="14765"/>
    <cellStyle name="20% — акцент3 343 2 2" xfId="34053"/>
    <cellStyle name="20% — акцент3 343 2 3" xfId="53341"/>
    <cellStyle name="20% — акцент3 343 3" xfId="24409"/>
    <cellStyle name="20% — акцент3 343 4" xfId="43697"/>
    <cellStyle name="20% — акцент3 344" xfId="5101"/>
    <cellStyle name="20% — акцент3 344 2" xfId="14766"/>
    <cellStyle name="20% — акцент3 344 2 2" xfId="34054"/>
    <cellStyle name="20% — акцент3 344 2 3" xfId="53342"/>
    <cellStyle name="20% — акцент3 344 3" xfId="24410"/>
    <cellStyle name="20% — акцент3 344 4" xfId="43698"/>
    <cellStyle name="20% — акцент3 345" xfId="5102"/>
    <cellStyle name="20% — акцент3 345 2" xfId="14767"/>
    <cellStyle name="20% — акцент3 345 2 2" xfId="34055"/>
    <cellStyle name="20% — акцент3 345 2 3" xfId="53343"/>
    <cellStyle name="20% — акцент3 345 3" xfId="24411"/>
    <cellStyle name="20% — акцент3 345 4" xfId="43699"/>
    <cellStyle name="20% — акцент3 346" xfId="5103"/>
    <cellStyle name="20% — акцент3 346 2" xfId="14768"/>
    <cellStyle name="20% — акцент3 346 2 2" xfId="34056"/>
    <cellStyle name="20% — акцент3 346 2 3" xfId="53344"/>
    <cellStyle name="20% — акцент3 346 3" xfId="24412"/>
    <cellStyle name="20% — акцент3 346 4" xfId="43700"/>
    <cellStyle name="20% — акцент3 347" xfId="5104"/>
    <cellStyle name="20% — акцент3 347 2" xfId="14769"/>
    <cellStyle name="20% — акцент3 347 2 2" xfId="34057"/>
    <cellStyle name="20% — акцент3 347 2 3" xfId="53345"/>
    <cellStyle name="20% — акцент3 347 3" xfId="24413"/>
    <cellStyle name="20% — акцент3 347 4" xfId="43701"/>
    <cellStyle name="20% — акцент3 348" xfId="5105"/>
    <cellStyle name="20% — акцент3 348 2" xfId="14770"/>
    <cellStyle name="20% — акцент3 348 2 2" xfId="34058"/>
    <cellStyle name="20% — акцент3 348 2 3" xfId="53346"/>
    <cellStyle name="20% — акцент3 348 3" xfId="24414"/>
    <cellStyle name="20% — акцент3 348 4" xfId="43702"/>
    <cellStyle name="20% — акцент3 349" xfId="5106"/>
    <cellStyle name="20% — акцент3 349 2" xfId="14771"/>
    <cellStyle name="20% — акцент3 349 2 2" xfId="34059"/>
    <cellStyle name="20% — акцент3 349 2 3" xfId="53347"/>
    <cellStyle name="20% — акцент3 349 3" xfId="24415"/>
    <cellStyle name="20% — акцент3 349 4" xfId="43703"/>
    <cellStyle name="20% - Акцент3 35" xfId="5107"/>
    <cellStyle name="20% — акцент3 35" xfId="5108"/>
    <cellStyle name="20% - Акцент3 35 2" xfId="14772"/>
    <cellStyle name="20% — акцент3 35 2" xfId="14773"/>
    <cellStyle name="20% - Акцент3 35 2 2" xfId="34060"/>
    <cellStyle name="20% — акцент3 35 2 2" xfId="34061"/>
    <cellStyle name="20% - Акцент3 35 2 3" xfId="53348"/>
    <cellStyle name="20% — акцент3 35 2 3" xfId="53349"/>
    <cellStyle name="20% - Акцент3 35 3" xfId="24416"/>
    <cellStyle name="20% — акцент3 35 3" xfId="24417"/>
    <cellStyle name="20% - Акцент3 35 4" xfId="43704"/>
    <cellStyle name="20% — акцент3 35 4" xfId="43705"/>
    <cellStyle name="20% — акцент3 350" xfId="5109"/>
    <cellStyle name="20% — акцент3 350 2" xfId="14774"/>
    <cellStyle name="20% — акцент3 350 2 2" xfId="34062"/>
    <cellStyle name="20% — акцент3 350 2 3" xfId="53350"/>
    <cellStyle name="20% — акцент3 350 3" xfId="24418"/>
    <cellStyle name="20% — акцент3 350 4" xfId="43706"/>
    <cellStyle name="20% — акцент3 351" xfId="5110"/>
    <cellStyle name="20% — акцент3 351 2" xfId="14775"/>
    <cellStyle name="20% — акцент3 351 2 2" xfId="34063"/>
    <cellStyle name="20% — акцент3 351 2 3" xfId="53351"/>
    <cellStyle name="20% — акцент3 351 3" xfId="24419"/>
    <cellStyle name="20% — акцент3 351 4" xfId="43707"/>
    <cellStyle name="20% — акцент3 352" xfId="5111"/>
    <cellStyle name="20% — акцент3 352 2" xfId="14776"/>
    <cellStyle name="20% — акцент3 352 2 2" xfId="34064"/>
    <cellStyle name="20% — акцент3 352 2 3" xfId="53352"/>
    <cellStyle name="20% — акцент3 352 3" xfId="24420"/>
    <cellStyle name="20% — акцент3 352 4" xfId="43708"/>
    <cellStyle name="20% — акцент3 353" xfId="5112"/>
    <cellStyle name="20% — акцент3 353 2" xfId="14777"/>
    <cellStyle name="20% — акцент3 353 2 2" xfId="34065"/>
    <cellStyle name="20% — акцент3 353 2 3" xfId="53353"/>
    <cellStyle name="20% — акцент3 353 3" xfId="24421"/>
    <cellStyle name="20% — акцент3 353 4" xfId="43709"/>
    <cellStyle name="20% — акцент3 354" xfId="5113"/>
    <cellStyle name="20% — акцент3 354 2" xfId="14778"/>
    <cellStyle name="20% — акцент3 354 2 2" xfId="34066"/>
    <cellStyle name="20% — акцент3 354 2 3" xfId="53354"/>
    <cellStyle name="20% — акцент3 354 3" xfId="24422"/>
    <cellStyle name="20% — акцент3 354 4" xfId="43710"/>
    <cellStyle name="20% — акцент3 355" xfId="5114"/>
    <cellStyle name="20% — акцент3 355 2" xfId="14779"/>
    <cellStyle name="20% — акцент3 355 2 2" xfId="34067"/>
    <cellStyle name="20% — акцент3 355 2 3" xfId="53355"/>
    <cellStyle name="20% — акцент3 355 3" xfId="24423"/>
    <cellStyle name="20% — акцент3 355 4" xfId="43711"/>
    <cellStyle name="20% — акцент3 356" xfId="5115"/>
    <cellStyle name="20% — акцент3 356 2" xfId="14780"/>
    <cellStyle name="20% — акцент3 356 2 2" xfId="34068"/>
    <cellStyle name="20% — акцент3 356 2 3" xfId="53356"/>
    <cellStyle name="20% — акцент3 356 3" xfId="24424"/>
    <cellStyle name="20% — акцент3 356 4" xfId="43712"/>
    <cellStyle name="20% — акцент3 357" xfId="5116"/>
    <cellStyle name="20% — акцент3 357 2" xfId="14781"/>
    <cellStyle name="20% — акцент3 357 2 2" xfId="34069"/>
    <cellStyle name="20% — акцент3 357 2 3" xfId="53357"/>
    <cellStyle name="20% — акцент3 357 3" xfId="24425"/>
    <cellStyle name="20% — акцент3 357 4" xfId="43713"/>
    <cellStyle name="20% — акцент3 358" xfId="5117"/>
    <cellStyle name="20% — акцент3 358 2" xfId="14782"/>
    <cellStyle name="20% — акцент3 358 2 2" xfId="34070"/>
    <cellStyle name="20% — акцент3 358 2 3" xfId="53358"/>
    <cellStyle name="20% — акцент3 358 3" xfId="24426"/>
    <cellStyle name="20% — акцент3 358 4" xfId="43714"/>
    <cellStyle name="20% — акцент3 359" xfId="5118"/>
    <cellStyle name="20% — акцент3 359 2" xfId="14783"/>
    <cellStyle name="20% — акцент3 359 2 2" xfId="34071"/>
    <cellStyle name="20% — акцент3 359 2 3" xfId="53359"/>
    <cellStyle name="20% — акцент3 359 3" xfId="24427"/>
    <cellStyle name="20% — акцент3 359 4" xfId="43715"/>
    <cellStyle name="20% - Акцент3 36" xfId="5119"/>
    <cellStyle name="20% — акцент3 36" xfId="5120"/>
    <cellStyle name="20% - Акцент3 36 2" xfId="14784"/>
    <cellStyle name="20% — акцент3 36 2" xfId="14785"/>
    <cellStyle name="20% - Акцент3 36 2 2" xfId="34072"/>
    <cellStyle name="20% — акцент3 36 2 2" xfId="34073"/>
    <cellStyle name="20% - Акцент3 36 2 3" xfId="53360"/>
    <cellStyle name="20% — акцент3 36 2 3" xfId="53361"/>
    <cellStyle name="20% - Акцент3 36 3" xfId="24428"/>
    <cellStyle name="20% — акцент3 36 3" xfId="24429"/>
    <cellStyle name="20% - Акцент3 36 4" xfId="43716"/>
    <cellStyle name="20% — акцент3 36 4" xfId="43717"/>
    <cellStyle name="20% — акцент3 360" xfId="5121"/>
    <cellStyle name="20% — акцент3 360 2" xfId="14786"/>
    <cellStyle name="20% — акцент3 360 2 2" xfId="34074"/>
    <cellStyle name="20% — акцент3 360 2 3" xfId="53362"/>
    <cellStyle name="20% — акцент3 360 3" xfId="24430"/>
    <cellStyle name="20% — акцент3 360 4" xfId="43718"/>
    <cellStyle name="20% — акцент3 361" xfId="5122"/>
    <cellStyle name="20% — акцент3 361 2" xfId="14787"/>
    <cellStyle name="20% — акцент3 361 2 2" xfId="34075"/>
    <cellStyle name="20% — акцент3 361 2 3" xfId="53363"/>
    <cellStyle name="20% — акцент3 361 3" xfId="24431"/>
    <cellStyle name="20% — акцент3 361 4" xfId="43719"/>
    <cellStyle name="20% — акцент3 362" xfId="5123"/>
    <cellStyle name="20% — акцент3 362 2" xfId="14788"/>
    <cellStyle name="20% — акцент3 362 2 2" xfId="34076"/>
    <cellStyle name="20% — акцент3 362 2 3" xfId="53364"/>
    <cellStyle name="20% — акцент3 362 3" xfId="24432"/>
    <cellStyle name="20% — акцент3 362 4" xfId="43720"/>
    <cellStyle name="20% — акцент3 363" xfId="5124"/>
    <cellStyle name="20% — акцент3 363 2" xfId="14789"/>
    <cellStyle name="20% — акцент3 363 2 2" xfId="34077"/>
    <cellStyle name="20% — акцент3 363 2 3" xfId="53365"/>
    <cellStyle name="20% — акцент3 363 3" xfId="24433"/>
    <cellStyle name="20% — акцент3 363 4" xfId="43721"/>
    <cellStyle name="20% — акцент3 364" xfId="5125"/>
    <cellStyle name="20% — акцент3 364 2" xfId="14790"/>
    <cellStyle name="20% — акцент3 364 2 2" xfId="34078"/>
    <cellStyle name="20% — акцент3 364 2 3" xfId="53366"/>
    <cellStyle name="20% — акцент3 364 3" xfId="24434"/>
    <cellStyle name="20% — акцент3 364 4" xfId="43722"/>
    <cellStyle name="20% — акцент3 365" xfId="5126"/>
    <cellStyle name="20% — акцент3 365 2" xfId="14791"/>
    <cellStyle name="20% — акцент3 365 2 2" xfId="34079"/>
    <cellStyle name="20% — акцент3 365 2 3" xfId="53367"/>
    <cellStyle name="20% — акцент3 365 3" xfId="24435"/>
    <cellStyle name="20% — акцент3 365 4" xfId="43723"/>
    <cellStyle name="20% — акцент3 366" xfId="5127"/>
    <cellStyle name="20% — акцент3 366 2" xfId="14792"/>
    <cellStyle name="20% — акцент3 366 2 2" xfId="34080"/>
    <cellStyle name="20% — акцент3 366 2 3" xfId="53368"/>
    <cellStyle name="20% — акцент3 366 3" xfId="24436"/>
    <cellStyle name="20% — акцент3 366 4" xfId="43724"/>
    <cellStyle name="20% — акцент3 367" xfId="5128"/>
    <cellStyle name="20% — акцент3 367 2" xfId="14793"/>
    <cellStyle name="20% — акцент3 367 2 2" xfId="34081"/>
    <cellStyle name="20% — акцент3 367 2 3" xfId="53369"/>
    <cellStyle name="20% — акцент3 367 3" xfId="24437"/>
    <cellStyle name="20% — акцент3 367 4" xfId="43725"/>
    <cellStyle name="20% — акцент3 368" xfId="5129"/>
    <cellStyle name="20% — акцент3 368 2" xfId="14794"/>
    <cellStyle name="20% — акцент3 368 2 2" xfId="34082"/>
    <cellStyle name="20% — акцент3 368 2 3" xfId="53370"/>
    <cellStyle name="20% — акцент3 368 3" xfId="24438"/>
    <cellStyle name="20% — акцент3 368 4" xfId="43726"/>
    <cellStyle name="20% — акцент3 369" xfId="5130"/>
    <cellStyle name="20% — акцент3 369 2" xfId="14795"/>
    <cellStyle name="20% — акцент3 369 2 2" xfId="34083"/>
    <cellStyle name="20% — акцент3 369 2 3" xfId="53371"/>
    <cellStyle name="20% — акцент3 369 3" xfId="24439"/>
    <cellStyle name="20% — акцент3 369 4" xfId="43727"/>
    <cellStyle name="20% - Акцент3 37" xfId="5131"/>
    <cellStyle name="20% — акцент3 37" xfId="5132"/>
    <cellStyle name="20% - Акцент3 37 2" xfId="14796"/>
    <cellStyle name="20% — акцент3 37 2" xfId="14797"/>
    <cellStyle name="20% - Акцент3 37 2 2" xfId="34084"/>
    <cellStyle name="20% — акцент3 37 2 2" xfId="34085"/>
    <cellStyle name="20% - Акцент3 37 2 3" xfId="53372"/>
    <cellStyle name="20% — акцент3 37 2 3" xfId="53373"/>
    <cellStyle name="20% - Акцент3 37 3" xfId="24440"/>
    <cellStyle name="20% — акцент3 37 3" xfId="24441"/>
    <cellStyle name="20% - Акцент3 37 4" xfId="43728"/>
    <cellStyle name="20% — акцент3 37 4" xfId="43729"/>
    <cellStyle name="20% — акцент3 370" xfId="5133"/>
    <cellStyle name="20% — акцент3 370 2" xfId="14798"/>
    <cellStyle name="20% — акцент3 370 2 2" xfId="34086"/>
    <cellStyle name="20% — акцент3 370 2 3" xfId="53374"/>
    <cellStyle name="20% — акцент3 370 3" xfId="24442"/>
    <cellStyle name="20% — акцент3 370 4" xfId="43730"/>
    <cellStyle name="20% — акцент3 371" xfId="5134"/>
    <cellStyle name="20% — акцент3 371 2" xfId="14799"/>
    <cellStyle name="20% — акцент3 371 2 2" xfId="34087"/>
    <cellStyle name="20% — акцент3 371 2 3" xfId="53375"/>
    <cellStyle name="20% — акцент3 371 3" xfId="24443"/>
    <cellStyle name="20% — акцент3 371 4" xfId="43731"/>
    <cellStyle name="20% — акцент3 372" xfId="5135"/>
    <cellStyle name="20% — акцент3 372 2" xfId="14800"/>
    <cellStyle name="20% — акцент3 372 2 2" xfId="34088"/>
    <cellStyle name="20% — акцент3 372 2 3" xfId="53376"/>
    <cellStyle name="20% — акцент3 372 3" xfId="24444"/>
    <cellStyle name="20% — акцент3 372 4" xfId="43732"/>
    <cellStyle name="20% — акцент3 373" xfId="5136"/>
    <cellStyle name="20% — акцент3 373 2" xfId="14801"/>
    <cellStyle name="20% — акцент3 373 2 2" xfId="34089"/>
    <cellStyle name="20% — акцент3 373 2 3" xfId="53377"/>
    <cellStyle name="20% — акцент3 373 3" xfId="24445"/>
    <cellStyle name="20% — акцент3 373 4" xfId="43733"/>
    <cellStyle name="20% — акцент3 374" xfId="5137"/>
    <cellStyle name="20% — акцент3 374 2" xfId="14802"/>
    <cellStyle name="20% — акцент3 374 2 2" xfId="34090"/>
    <cellStyle name="20% — акцент3 374 2 3" xfId="53378"/>
    <cellStyle name="20% — акцент3 374 3" xfId="24446"/>
    <cellStyle name="20% — акцент3 374 4" xfId="43734"/>
    <cellStyle name="20% — акцент3 375" xfId="5138"/>
    <cellStyle name="20% — акцент3 375 2" xfId="14803"/>
    <cellStyle name="20% — акцент3 375 2 2" xfId="34091"/>
    <cellStyle name="20% — акцент3 375 2 3" xfId="53379"/>
    <cellStyle name="20% — акцент3 375 3" xfId="24447"/>
    <cellStyle name="20% — акцент3 375 4" xfId="43735"/>
    <cellStyle name="20% — акцент3 376" xfId="5139"/>
    <cellStyle name="20% — акцент3 376 2" xfId="14804"/>
    <cellStyle name="20% — акцент3 376 2 2" xfId="34092"/>
    <cellStyle name="20% — акцент3 376 2 3" xfId="53380"/>
    <cellStyle name="20% — акцент3 376 3" xfId="24448"/>
    <cellStyle name="20% — акцент3 376 4" xfId="43736"/>
    <cellStyle name="20% — акцент3 377" xfId="5140"/>
    <cellStyle name="20% — акцент3 377 2" xfId="14805"/>
    <cellStyle name="20% — акцент3 377 2 2" xfId="34093"/>
    <cellStyle name="20% — акцент3 377 2 3" xfId="53381"/>
    <cellStyle name="20% — акцент3 377 3" xfId="24449"/>
    <cellStyle name="20% — акцент3 377 4" xfId="43737"/>
    <cellStyle name="20% — акцент3 378" xfId="5141"/>
    <cellStyle name="20% — акцент3 378 2" xfId="14806"/>
    <cellStyle name="20% — акцент3 378 2 2" xfId="34094"/>
    <cellStyle name="20% — акцент3 378 2 3" xfId="53382"/>
    <cellStyle name="20% — акцент3 378 3" xfId="24450"/>
    <cellStyle name="20% — акцент3 378 4" xfId="43738"/>
    <cellStyle name="20% — акцент3 379" xfId="5142"/>
    <cellStyle name="20% — акцент3 379 2" xfId="14807"/>
    <cellStyle name="20% — акцент3 379 2 2" xfId="34095"/>
    <cellStyle name="20% — акцент3 379 2 3" xfId="53383"/>
    <cellStyle name="20% — акцент3 379 3" xfId="24451"/>
    <cellStyle name="20% — акцент3 379 4" xfId="43739"/>
    <cellStyle name="20% - Акцент3 38" xfId="5143"/>
    <cellStyle name="20% — акцент3 38" xfId="5144"/>
    <cellStyle name="20% - Акцент3 38 2" xfId="14808"/>
    <cellStyle name="20% — акцент3 38 2" xfId="14809"/>
    <cellStyle name="20% - Акцент3 38 2 2" xfId="34096"/>
    <cellStyle name="20% — акцент3 38 2 2" xfId="34097"/>
    <cellStyle name="20% - Акцент3 38 2 3" xfId="53384"/>
    <cellStyle name="20% — акцент3 38 2 3" xfId="53385"/>
    <cellStyle name="20% - Акцент3 38 3" xfId="24452"/>
    <cellStyle name="20% — акцент3 38 3" xfId="24453"/>
    <cellStyle name="20% - Акцент3 38 4" xfId="43740"/>
    <cellStyle name="20% — акцент3 38 4" xfId="43741"/>
    <cellStyle name="20% — акцент3 380" xfId="5145"/>
    <cellStyle name="20% — акцент3 380 2" xfId="14810"/>
    <cellStyle name="20% — акцент3 380 2 2" xfId="34098"/>
    <cellStyle name="20% — акцент3 380 2 3" xfId="53386"/>
    <cellStyle name="20% — акцент3 380 3" xfId="24454"/>
    <cellStyle name="20% — акцент3 380 4" xfId="43742"/>
    <cellStyle name="20% — акцент3 381" xfId="5146"/>
    <cellStyle name="20% — акцент3 381 2" xfId="14811"/>
    <cellStyle name="20% — акцент3 381 2 2" xfId="34099"/>
    <cellStyle name="20% — акцент3 381 2 3" xfId="53387"/>
    <cellStyle name="20% — акцент3 381 3" xfId="24455"/>
    <cellStyle name="20% — акцент3 381 4" xfId="43743"/>
    <cellStyle name="20% — акцент3 382" xfId="5147"/>
    <cellStyle name="20% — акцент3 382 2" xfId="14812"/>
    <cellStyle name="20% — акцент3 382 2 2" xfId="34100"/>
    <cellStyle name="20% — акцент3 382 2 3" xfId="53388"/>
    <cellStyle name="20% — акцент3 382 3" xfId="24456"/>
    <cellStyle name="20% — акцент3 382 4" xfId="43744"/>
    <cellStyle name="20% — акцент3 383" xfId="5148"/>
    <cellStyle name="20% — акцент3 383 2" xfId="14813"/>
    <cellStyle name="20% — акцент3 383 2 2" xfId="34101"/>
    <cellStyle name="20% — акцент3 383 2 3" xfId="53389"/>
    <cellStyle name="20% — акцент3 383 3" xfId="24457"/>
    <cellStyle name="20% — акцент3 383 4" xfId="43745"/>
    <cellStyle name="20% — акцент3 384" xfId="5149"/>
    <cellStyle name="20% — акцент3 384 2" xfId="14814"/>
    <cellStyle name="20% — акцент3 384 2 2" xfId="34102"/>
    <cellStyle name="20% — акцент3 384 2 3" xfId="53390"/>
    <cellStyle name="20% — акцент3 384 3" xfId="24458"/>
    <cellStyle name="20% — акцент3 384 4" xfId="43746"/>
    <cellStyle name="20% — акцент3 385" xfId="5150"/>
    <cellStyle name="20% — акцент3 385 2" xfId="14815"/>
    <cellStyle name="20% — акцент3 385 2 2" xfId="34103"/>
    <cellStyle name="20% — акцент3 385 2 3" xfId="53391"/>
    <cellStyle name="20% — акцент3 385 3" xfId="24459"/>
    <cellStyle name="20% — акцент3 385 4" xfId="43747"/>
    <cellStyle name="20% — акцент3 386" xfId="5151"/>
    <cellStyle name="20% — акцент3 386 2" xfId="14816"/>
    <cellStyle name="20% — акцент3 386 2 2" xfId="34104"/>
    <cellStyle name="20% — акцент3 386 2 3" xfId="53392"/>
    <cellStyle name="20% — акцент3 386 3" xfId="24460"/>
    <cellStyle name="20% — акцент3 386 4" xfId="43748"/>
    <cellStyle name="20% — акцент3 387" xfId="5152"/>
    <cellStyle name="20% — акцент3 387 2" xfId="14817"/>
    <cellStyle name="20% — акцент3 387 2 2" xfId="34105"/>
    <cellStyle name="20% — акцент3 387 2 3" xfId="53393"/>
    <cellStyle name="20% — акцент3 387 3" xfId="24461"/>
    <cellStyle name="20% — акцент3 387 4" xfId="43749"/>
    <cellStyle name="20% — акцент3 388" xfId="5153"/>
    <cellStyle name="20% — акцент3 388 2" xfId="14818"/>
    <cellStyle name="20% — акцент3 388 2 2" xfId="34106"/>
    <cellStyle name="20% — акцент3 388 2 3" xfId="53394"/>
    <cellStyle name="20% — акцент3 388 3" xfId="24462"/>
    <cellStyle name="20% — акцент3 388 4" xfId="43750"/>
    <cellStyle name="20% — акцент3 389" xfId="5154"/>
    <cellStyle name="20% — акцент3 389 2" xfId="14819"/>
    <cellStyle name="20% — акцент3 389 2 2" xfId="34107"/>
    <cellStyle name="20% — акцент3 389 2 3" xfId="53395"/>
    <cellStyle name="20% — акцент3 389 3" xfId="24463"/>
    <cellStyle name="20% — акцент3 389 4" xfId="43751"/>
    <cellStyle name="20% - Акцент3 39" xfId="5155"/>
    <cellStyle name="20% — акцент3 39" xfId="5156"/>
    <cellStyle name="20% - Акцент3 39 2" xfId="14820"/>
    <cellStyle name="20% — акцент3 39 2" xfId="14821"/>
    <cellStyle name="20% - Акцент3 39 2 2" xfId="34108"/>
    <cellStyle name="20% — акцент3 39 2 2" xfId="34109"/>
    <cellStyle name="20% - Акцент3 39 2 3" xfId="53396"/>
    <cellStyle name="20% — акцент3 39 2 3" xfId="53397"/>
    <cellStyle name="20% - Акцент3 39 3" xfId="24464"/>
    <cellStyle name="20% — акцент3 39 3" xfId="24465"/>
    <cellStyle name="20% - Акцент3 39 4" xfId="43752"/>
    <cellStyle name="20% — акцент3 39 4" xfId="43753"/>
    <cellStyle name="20% — акцент3 390" xfId="5157"/>
    <cellStyle name="20% — акцент3 390 2" xfId="14822"/>
    <cellStyle name="20% — акцент3 390 2 2" xfId="34110"/>
    <cellStyle name="20% — акцент3 390 2 3" xfId="53398"/>
    <cellStyle name="20% — акцент3 390 3" xfId="24466"/>
    <cellStyle name="20% — акцент3 390 4" xfId="43754"/>
    <cellStyle name="20% — акцент3 391" xfId="5158"/>
    <cellStyle name="20% — акцент3 391 2" xfId="14823"/>
    <cellStyle name="20% — акцент3 391 2 2" xfId="34111"/>
    <cellStyle name="20% — акцент3 391 2 3" xfId="53399"/>
    <cellStyle name="20% — акцент3 391 3" xfId="24467"/>
    <cellStyle name="20% — акцент3 391 4" xfId="43755"/>
    <cellStyle name="20% — акцент3 392" xfId="5159"/>
    <cellStyle name="20% — акцент3 392 2" xfId="14824"/>
    <cellStyle name="20% — акцент3 392 2 2" xfId="34112"/>
    <cellStyle name="20% — акцент3 392 2 3" xfId="53400"/>
    <cellStyle name="20% — акцент3 392 3" xfId="24468"/>
    <cellStyle name="20% — акцент3 392 4" xfId="43756"/>
    <cellStyle name="20% — акцент3 393" xfId="5160"/>
    <cellStyle name="20% — акцент3 393 2" xfId="14825"/>
    <cellStyle name="20% — акцент3 393 2 2" xfId="34113"/>
    <cellStyle name="20% — акцент3 393 2 3" xfId="53401"/>
    <cellStyle name="20% — акцент3 393 3" xfId="24469"/>
    <cellStyle name="20% — акцент3 393 4" xfId="43757"/>
    <cellStyle name="20% — акцент3 394" xfId="5161"/>
    <cellStyle name="20% — акцент3 394 2" xfId="14826"/>
    <cellStyle name="20% — акцент3 394 2 2" xfId="34114"/>
    <cellStyle name="20% — акцент3 394 2 3" xfId="53402"/>
    <cellStyle name="20% — акцент3 394 3" xfId="24470"/>
    <cellStyle name="20% — акцент3 394 4" xfId="43758"/>
    <cellStyle name="20% — акцент3 395" xfId="5162"/>
    <cellStyle name="20% — акцент3 395 2" xfId="14827"/>
    <cellStyle name="20% — акцент3 395 2 2" xfId="34115"/>
    <cellStyle name="20% — акцент3 395 2 3" xfId="53403"/>
    <cellStyle name="20% — акцент3 395 3" xfId="24471"/>
    <cellStyle name="20% — акцент3 395 4" xfId="43759"/>
    <cellStyle name="20% — акцент3 396" xfId="5163"/>
    <cellStyle name="20% — акцент3 396 2" xfId="14828"/>
    <cellStyle name="20% — акцент3 396 2 2" xfId="34116"/>
    <cellStyle name="20% — акцент3 396 2 3" xfId="53404"/>
    <cellStyle name="20% — акцент3 396 3" xfId="24472"/>
    <cellStyle name="20% — акцент3 396 4" xfId="43760"/>
    <cellStyle name="20% — акцент3 397" xfId="5164"/>
    <cellStyle name="20% — акцент3 397 2" xfId="14829"/>
    <cellStyle name="20% — акцент3 397 2 2" xfId="34117"/>
    <cellStyle name="20% — акцент3 397 2 3" xfId="53405"/>
    <cellStyle name="20% — акцент3 397 3" xfId="24473"/>
    <cellStyle name="20% — акцент3 397 4" xfId="43761"/>
    <cellStyle name="20% — акцент3 398" xfId="5165"/>
    <cellStyle name="20% — акцент3 398 2" xfId="14830"/>
    <cellStyle name="20% — акцент3 398 2 2" xfId="34118"/>
    <cellStyle name="20% — акцент3 398 2 3" xfId="53406"/>
    <cellStyle name="20% — акцент3 398 3" xfId="24474"/>
    <cellStyle name="20% — акцент3 398 4" xfId="43762"/>
    <cellStyle name="20% — акцент3 399" xfId="5166"/>
    <cellStyle name="20% — акцент3 399 2" xfId="14831"/>
    <cellStyle name="20% — акцент3 399 2 2" xfId="34119"/>
    <cellStyle name="20% — акцент3 399 2 3" xfId="53407"/>
    <cellStyle name="20% — акцент3 399 3" xfId="24475"/>
    <cellStyle name="20% — акцент3 399 4" xfId="43763"/>
    <cellStyle name="20% - Акцент3 4" xfId="2317"/>
    <cellStyle name="20% — акцент3 4" xfId="5167"/>
    <cellStyle name="20% - Акцент3 4 2" xfId="2318"/>
    <cellStyle name="20% — акцент3 4 2" xfId="14832"/>
    <cellStyle name="20% - Акцент3 4 2 2" xfId="12932"/>
    <cellStyle name="20% — акцент3 4 2 2" xfId="34120"/>
    <cellStyle name="20% - Акцент3 4 2 2 2" xfId="32220"/>
    <cellStyle name="20% - Акцент3 4 2 2 3" xfId="51508"/>
    <cellStyle name="20% - Акцент3 4 2 3" xfId="22576"/>
    <cellStyle name="20% — акцент3 4 2 3" xfId="53408"/>
    <cellStyle name="20% - Акцент3 4 2 4" xfId="41864"/>
    <cellStyle name="20% - Акцент3 4 3" xfId="3272"/>
    <cellStyle name="20% — акцент3 4 3" xfId="24476"/>
    <cellStyle name="20% - Акцент3 4 3 2" xfId="12971"/>
    <cellStyle name="20% - Акцент3 4 3 2 2" xfId="32259"/>
    <cellStyle name="20% - Акцент3 4 3 2 3" xfId="51547"/>
    <cellStyle name="20% - Акцент3 4 3 3" xfId="22615"/>
    <cellStyle name="20% - Акцент3 4 3 4" xfId="41903"/>
    <cellStyle name="20% - Акцент3 4 4" xfId="3264"/>
    <cellStyle name="20% — акцент3 4 4" xfId="43764"/>
    <cellStyle name="20% - Акцент3 4 4 2" xfId="12963"/>
    <cellStyle name="20% - Акцент3 4 4 2 2" xfId="32251"/>
    <cellStyle name="20% - Акцент3 4 4 2 3" xfId="51539"/>
    <cellStyle name="20% - Акцент3 4 4 3" xfId="22607"/>
    <cellStyle name="20% - Акцент3 4 4 4" xfId="41895"/>
    <cellStyle name="20% - Акцент3 4 5" xfId="12882"/>
    <cellStyle name="20% - Акцент3 4 5 2" xfId="22529"/>
    <cellStyle name="20% - Акцент3 4 5 2 2" xfId="41817"/>
    <cellStyle name="20% - Акцент3 4 5 2 3" xfId="61105"/>
    <cellStyle name="20% - Акцент3 4 5 3" xfId="32173"/>
    <cellStyle name="20% - Акцент3 4 5 4" xfId="51461"/>
    <cellStyle name="20% - Акцент3 4 6" xfId="12873"/>
    <cellStyle name="20% - Акцент3 4 6 2" xfId="22520"/>
    <cellStyle name="20% - Акцент3 4 6 2 2" xfId="41808"/>
    <cellStyle name="20% - Акцент3 4 6 2 3" xfId="61096"/>
    <cellStyle name="20% - Акцент3 4 6 3" xfId="32164"/>
    <cellStyle name="20% - Акцент3 4 6 4" xfId="51452"/>
    <cellStyle name="20% - Акцент3 4 7" xfId="12878"/>
    <cellStyle name="20% - Акцент3 4 7 2" xfId="22525"/>
    <cellStyle name="20% - Акцент3 4 7 2 2" xfId="41813"/>
    <cellStyle name="20% - Акцент3 4 7 2 3" xfId="61101"/>
    <cellStyle name="20% - Акцент3 4 7 3" xfId="32169"/>
    <cellStyle name="20% - Акцент3 4 7 4" xfId="51457"/>
    <cellStyle name="20% - Акцент3 40" xfId="5168"/>
    <cellStyle name="20% — акцент3 40" xfId="5169"/>
    <cellStyle name="20% - Акцент3 40 2" xfId="14833"/>
    <cellStyle name="20% — акцент3 40 2" xfId="14834"/>
    <cellStyle name="20% - Акцент3 40 2 2" xfId="34121"/>
    <cellStyle name="20% — акцент3 40 2 2" xfId="34122"/>
    <cellStyle name="20% - Акцент3 40 2 3" xfId="53409"/>
    <cellStyle name="20% — акцент3 40 2 3" xfId="53410"/>
    <cellStyle name="20% - Акцент3 40 3" xfId="24477"/>
    <cellStyle name="20% — акцент3 40 3" xfId="24478"/>
    <cellStyle name="20% - Акцент3 40 4" xfId="43765"/>
    <cellStyle name="20% — акцент3 40 4" xfId="43766"/>
    <cellStyle name="20% — акцент3 400" xfId="5170"/>
    <cellStyle name="20% — акцент3 400 2" xfId="14835"/>
    <cellStyle name="20% — акцент3 400 2 2" xfId="34123"/>
    <cellStyle name="20% — акцент3 400 2 3" xfId="53411"/>
    <cellStyle name="20% — акцент3 400 3" xfId="24479"/>
    <cellStyle name="20% — акцент3 400 4" xfId="43767"/>
    <cellStyle name="20% — акцент3 401" xfId="5171"/>
    <cellStyle name="20% — акцент3 401 2" xfId="14836"/>
    <cellStyle name="20% — акцент3 401 2 2" xfId="34124"/>
    <cellStyle name="20% — акцент3 401 2 3" xfId="53412"/>
    <cellStyle name="20% — акцент3 401 3" xfId="24480"/>
    <cellStyle name="20% — акцент3 401 4" xfId="43768"/>
    <cellStyle name="20% — акцент3 402" xfId="5172"/>
    <cellStyle name="20% — акцент3 402 2" xfId="14837"/>
    <cellStyle name="20% — акцент3 402 2 2" xfId="34125"/>
    <cellStyle name="20% — акцент3 402 2 3" xfId="53413"/>
    <cellStyle name="20% — акцент3 402 3" xfId="24481"/>
    <cellStyle name="20% — акцент3 402 4" xfId="43769"/>
    <cellStyle name="20% — акцент3 403" xfId="5173"/>
    <cellStyle name="20% — акцент3 403 2" xfId="14838"/>
    <cellStyle name="20% — акцент3 403 2 2" xfId="34126"/>
    <cellStyle name="20% — акцент3 403 2 3" xfId="53414"/>
    <cellStyle name="20% — акцент3 403 3" xfId="24482"/>
    <cellStyle name="20% — акцент3 403 4" xfId="43770"/>
    <cellStyle name="20% — акцент3 404" xfId="5174"/>
    <cellStyle name="20% — акцент3 404 2" xfId="14839"/>
    <cellStyle name="20% — акцент3 404 2 2" xfId="34127"/>
    <cellStyle name="20% — акцент3 404 2 3" xfId="53415"/>
    <cellStyle name="20% — акцент3 404 3" xfId="24483"/>
    <cellStyle name="20% — акцент3 404 4" xfId="43771"/>
    <cellStyle name="20% — акцент3 405" xfId="5175"/>
    <cellStyle name="20% — акцент3 405 2" xfId="14840"/>
    <cellStyle name="20% — акцент3 405 2 2" xfId="34128"/>
    <cellStyle name="20% — акцент3 405 2 3" xfId="53416"/>
    <cellStyle name="20% — акцент3 405 3" xfId="24484"/>
    <cellStyle name="20% — акцент3 405 4" xfId="43772"/>
    <cellStyle name="20% — акцент3 406" xfId="5176"/>
    <cellStyle name="20% — акцент3 406 2" xfId="14841"/>
    <cellStyle name="20% — акцент3 406 2 2" xfId="34129"/>
    <cellStyle name="20% — акцент3 406 2 3" xfId="53417"/>
    <cellStyle name="20% — акцент3 406 3" xfId="24485"/>
    <cellStyle name="20% — акцент3 406 4" xfId="43773"/>
    <cellStyle name="20% — акцент3 407" xfId="5177"/>
    <cellStyle name="20% — акцент3 407 2" xfId="14842"/>
    <cellStyle name="20% — акцент3 407 2 2" xfId="34130"/>
    <cellStyle name="20% — акцент3 407 2 3" xfId="53418"/>
    <cellStyle name="20% — акцент3 407 3" xfId="24486"/>
    <cellStyle name="20% — акцент3 407 4" xfId="43774"/>
    <cellStyle name="20% — акцент3 408" xfId="5178"/>
    <cellStyle name="20% — акцент3 408 2" xfId="14843"/>
    <cellStyle name="20% — акцент3 408 2 2" xfId="34131"/>
    <cellStyle name="20% — акцент3 408 2 3" xfId="53419"/>
    <cellStyle name="20% — акцент3 408 3" xfId="24487"/>
    <cellStyle name="20% — акцент3 408 4" xfId="43775"/>
    <cellStyle name="20% — акцент3 409" xfId="5179"/>
    <cellStyle name="20% — акцент3 409 2" xfId="14844"/>
    <cellStyle name="20% — акцент3 409 2 2" xfId="34132"/>
    <cellStyle name="20% — акцент3 409 2 3" xfId="53420"/>
    <cellStyle name="20% — акцент3 409 3" xfId="24488"/>
    <cellStyle name="20% — акцент3 409 4" xfId="43776"/>
    <cellStyle name="20% - Акцент3 41" xfId="5180"/>
    <cellStyle name="20% — акцент3 41" xfId="5181"/>
    <cellStyle name="20% - Акцент3 41 2" xfId="14845"/>
    <cellStyle name="20% — акцент3 41 2" xfId="14846"/>
    <cellStyle name="20% - Акцент3 41 2 2" xfId="34133"/>
    <cellStyle name="20% — акцент3 41 2 2" xfId="34134"/>
    <cellStyle name="20% - Акцент3 41 2 3" xfId="53421"/>
    <cellStyle name="20% — акцент3 41 2 3" xfId="53422"/>
    <cellStyle name="20% - Акцент3 41 3" xfId="24489"/>
    <cellStyle name="20% — акцент3 41 3" xfId="24490"/>
    <cellStyle name="20% - Акцент3 41 4" xfId="43777"/>
    <cellStyle name="20% — акцент3 41 4" xfId="43778"/>
    <cellStyle name="20% — акцент3 410" xfId="5182"/>
    <cellStyle name="20% — акцент3 410 2" xfId="14847"/>
    <cellStyle name="20% — акцент3 410 2 2" xfId="34135"/>
    <cellStyle name="20% — акцент3 410 2 3" xfId="53423"/>
    <cellStyle name="20% — акцент3 410 3" xfId="24491"/>
    <cellStyle name="20% — акцент3 410 4" xfId="43779"/>
    <cellStyle name="20% — акцент3 411" xfId="5183"/>
    <cellStyle name="20% — акцент3 411 2" xfId="14848"/>
    <cellStyle name="20% — акцент3 411 2 2" xfId="34136"/>
    <cellStyle name="20% — акцент3 411 2 3" xfId="53424"/>
    <cellStyle name="20% — акцент3 411 3" xfId="24492"/>
    <cellStyle name="20% — акцент3 411 4" xfId="43780"/>
    <cellStyle name="20% — акцент3 412" xfId="5184"/>
    <cellStyle name="20% — акцент3 412 2" xfId="14849"/>
    <cellStyle name="20% — акцент3 412 2 2" xfId="34137"/>
    <cellStyle name="20% — акцент3 412 2 3" xfId="53425"/>
    <cellStyle name="20% — акцент3 412 3" xfId="24493"/>
    <cellStyle name="20% — акцент3 412 4" xfId="43781"/>
    <cellStyle name="20% — акцент3 413" xfId="5185"/>
    <cellStyle name="20% — акцент3 413 2" xfId="14850"/>
    <cellStyle name="20% — акцент3 413 2 2" xfId="34138"/>
    <cellStyle name="20% — акцент3 413 2 3" xfId="53426"/>
    <cellStyle name="20% — акцент3 413 3" xfId="24494"/>
    <cellStyle name="20% — акцент3 413 4" xfId="43782"/>
    <cellStyle name="20% — акцент3 414" xfId="5186"/>
    <cellStyle name="20% — акцент3 414 2" xfId="14851"/>
    <cellStyle name="20% — акцент3 414 2 2" xfId="34139"/>
    <cellStyle name="20% — акцент3 414 2 3" xfId="53427"/>
    <cellStyle name="20% — акцент3 414 3" xfId="24495"/>
    <cellStyle name="20% — акцент3 414 4" xfId="43783"/>
    <cellStyle name="20% — акцент3 415" xfId="5187"/>
    <cellStyle name="20% — акцент3 415 2" xfId="14852"/>
    <cellStyle name="20% — акцент3 415 2 2" xfId="34140"/>
    <cellStyle name="20% — акцент3 415 2 3" xfId="53428"/>
    <cellStyle name="20% — акцент3 415 3" xfId="24496"/>
    <cellStyle name="20% — акцент3 415 4" xfId="43784"/>
    <cellStyle name="20% — акцент3 416" xfId="5188"/>
    <cellStyle name="20% — акцент3 416 2" xfId="14853"/>
    <cellStyle name="20% — акцент3 416 2 2" xfId="34141"/>
    <cellStyle name="20% — акцент3 416 2 3" xfId="53429"/>
    <cellStyle name="20% — акцент3 416 3" xfId="24497"/>
    <cellStyle name="20% — акцент3 416 4" xfId="43785"/>
    <cellStyle name="20% — акцент3 417" xfId="5189"/>
    <cellStyle name="20% — акцент3 417 2" xfId="14854"/>
    <cellStyle name="20% — акцент3 417 2 2" xfId="34142"/>
    <cellStyle name="20% — акцент3 417 2 3" xfId="53430"/>
    <cellStyle name="20% — акцент3 417 3" xfId="24498"/>
    <cellStyle name="20% — акцент3 417 4" xfId="43786"/>
    <cellStyle name="20% — акцент3 418" xfId="5190"/>
    <cellStyle name="20% — акцент3 418 2" xfId="14855"/>
    <cellStyle name="20% — акцент3 418 2 2" xfId="34143"/>
    <cellStyle name="20% — акцент3 418 2 3" xfId="53431"/>
    <cellStyle name="20% — акцент3 418 3" xfId="24499"/>
    <cellStyle name="20% — акцент3 418 4" xfId="43787"/>
    <cellStyle name="20% — акцент3 419" xfId="5191"/>
    <cellStyle name="20% — акцент3 419 2" xfId="14856"/>
    <cellStyle name="20% — акцент3 419 2 2" xfId="34144"/>
    <cellStyle name="20% — акцент3 419 2 3" xfId="53432"/>
    <cellStyle name="20% — акцент3 419 3" xfId="24500"/>
    <cellStyle name="20% — акцент3 419 4" xfId="43788"/>
    <cellStyle name="20% - Акцент3 42" xfId="5192"/>
    <cellStyle name="20% — акцент3 42" xfId="5193"/>
    <cellStyle name="20% - Акцент3 42 2" xfId="14857"/>
    <cellStyle name="20% — акцент3 42 2" xfId="14858"/>
    <cellStyle name="20% - Акцент3 42 2 2" xfId="34145"/>
    <cellStyle name="20% — акцент3 42 2 2" xfId="34146"/>
    <cellStyle name="20% - Акцент3 42 2 3" xfId="53433"/>
    <cellStyle name="20% — акцент3 42 2 3" xfId="53434"/>
    <cellStyle name="20% - Акцент3 42 3" xfId="24501"/>
    <cellStyle name="20% — акцент3 42 3" xfId="24502"/>
    <cellStyle name="20% - Акцент3 42 4" xfId="43789"/>
    <cellStyle name="20% — акцент3 42 4" xfId="43790"/>
    <cellStyle name="20% — акцент3 420" xfId="5194"/>
    <cellStyle name="20% — акцент3 420 2" xfId="14859"/>
    <cellStyle name="20% — акцент3 420 2 2" xfId="34147"/>
    <cellStyle name="20% — акцент3 420 2 3" xfId="53435"/>
    <cellStyle name="20% — акцент3 420 3" xfId="24503"/>
    <cellStyle name="20% — акцент3 420 4" xfId="43791"/>
    <cellStyle name="20% — акцент3 421" xfId="5195"/>
    <cellStyle name="20% — акцент3 421 2" xfId="14860"/>
    <cellStyle name="20% — акцент3 421 2 2" xfId="34148"/>
    <cellStyle name="20% — акцент3 421 2 3" xfId="53436"/>
    <cellStyle name="20% — акцент3 421 3" xfId="24504"/>
    <cellStyle name="20% — акцент3 421 4" xfId="43792"/>
    <cellStyle name="20% — акцент3 422" xfId="5196"/>
    <cellStyle name="20% — акцент3 422 2" xfId="14861"/>
    <cellStyle name="20% — акцент3 422 2 2" xfId="34149"/>
    <cellStyle name="20% — акцент3 422 2 3" xfId="53437"/>
    <cellStyle name="20% — акцент3 422 3" xfId="24505"/>
    <cellStyle name="20% — акцент3 422 4" xfId="43793"/>
    <cellStyle name="20% — акцент3 423" xfId="5197"/>
    <cellStyle name="20% — акцент3 423 2" xfId="14862"/>
    <cellStyle name="20% — акцент3 423 2 2" xfId="34150"/>
    <cellStyle name="20% — акцент3 423 2 3" xfId="53438"/>
    <cellStyle name="20% — акцент3 423 3" xfId="24506"/>
    <cellStyle name="20% — акцент3 423 4" xfId="43794"/>
    <cellStyle name="20% — акцент3 424" xfId="5198"/>
    <cellStyle name="20% — акцент3 424 2" xfId="14863"/>
    <cellStyle name="20% — акцент3 424 2 2" xfId="34151"/>
    <cellStyle name="20% — акцент3 424 2 3" xfId="53439"/>
    <cellStyle name="20% — акцент3 424 3" xfId="24507"/>
    <cellStyle name="20% — акцент3 424 4" xfId="43795"/>
    <cellStyle name="20% — акцент3 425" xfId="5199"/>
    <cellStyle name="20% — акцент3 425 2" xfId="14864"/>
    <cellStyle name="20% — акцент3 425 2 2" xfId="34152"/>
    <cellStyle name="20% — акцент3 425 2 3" xfId="53440"/>
    <cellStyle name="20% — акцент3 425 3" xfId="24508"/>
    <cellStyle name="20% — акцент3 425 4" xfId="43796"/>
    <cellStyle name="20% — акцент3 426" xfId="5200"/>
    <cellStyle name="20% — акцент3 426 2" xfId="14865"/>
    <cellStyle name="20% — акцент3 426 2 2" xfId="34153"/>
    <cellStyle name="20% — акцент3 426 2 3" xfId="53441"/>
    <cellStyle name="20% — акцент3 426 3" xfId="24509"/>
    <cellStyle name="20% — акцент3 426 4" xfId="43797"/>
    <cellStyle name="20% — акцент3 427" xfId="5201"/>
    <cellStyle name="20% — акцент3 427 2" xfId="14866"/>
    <cellStyle name="20% — акцент3 427 2 2" xfId="34154"/>
    <cellStyle name="20% — акцент3 427 2 3" xfId="53442"/>
    <cellStyle name="20% — акцент3 427 3" xfId="24510"/>
    <cellStyle name="20% — акцент3 427 4" xfId="43798"/>
    <cellStyle name="20% — акцент3 428" xfId="5202"/>
    <cellStyle name="20% — акцент3 428 2" xfId="14867"/>
    <cellStyle name="20% — акцент3 428 2 2" xfId="34155"/>
    <cellStyle name="20% — акцент3 428 2 3" xfId="53443"/>
    <cellStyle name="20% — акцент3 428 3" xfId="24511"/>
    <cellStyle name="20% — акцент3 428 4" xfId="43799"/>
    <cellStyle name="20% — акцент3 429" xfId="5203"/>
    <cellStyle name="20% — акцент3 429 2" xfId="14868"/>
    <cellStyle name="20% — акцент3 429 2 2" xfId="34156"/>
    <cellStyle name="20% — акцент3 429 2 3" xfId="53444"/>
    <cellStyle name="20% — акцент3 429 3" xfId="24512"/>
    <cellStyle name="20% — акцент3 429 4" xfId="43800"/>
    <cellStyle name="20% - Акцент3 43" xfId="5204"/>
    <cellStyle name="20% — акцент3 43" xfId="5205"/>
    <cellStyle name="20% - Акцент3 43 2" xfId="14869"/>
    <cellStyle name="20% — акцент3 43 2" xfId="14870"/>
    <cellStyle name="20% - Акцент3 43 2 2" xfId="34157"/>
    <cellStyle name="20% — акцент3 43 2 2" xfId="34158"/>
    <cellStyle name="20% - Акцент3 43 2 3" xfId="53445"/>
    <cellStyle name="20% — акцент3 43 2 3" xfId="53446"/>
    <cellStyle name="20% - Акцент3 43 3" xfId="24513"/>
    <cellStyle name="20% — акцент3 43 3" xfId="24514"/>
    <cellStyle name="20% - Акцент3 43 4" xfId="43801"/>
    <cellStyle name="20% — акцент3 43 4" xfId="43802"/>
    <cellStyle name="20% — акцент3 430" xfId="5206"/>
    <cellStyle name="20% — акцент3 430 2" xfId="14871"/>
    <cellStyle name="20% — акцент3 430 2 2" xfId="34159"/>
    <cellStyle name="20% — акцент3 430 2 3" xfId="53447"/>
    <cellStyle name="20% — акцент3 430 3" xfId="24515"/>
    <cellStyle name="20% — акцент3 430 4" xfId="43803"/>
    <cellStyle name="20% — акцент3 431" xfId="5207"/>
    <cellStyle name="20% — акцент3 431 2" xfId="14872"/>
    <cellStyle name="20% — акцент3 431 2 2" xfId="34160"/>
    <cellStyle name="20% — акцент3 431 2 3" xfId="53448"/>
    <cellStyle name="20% — акцент3 431 3" xfId="24516"/>
    <cellStyle name="20% — акцент3 431 4" xfId="43804"/>
    <cellStyle name="20% — акцент3 432" xfId="5208"/>
    <cellStyle name="20% — акцент3 432 2" xfId="14873"/>
    <cellStyle name="20% — акцент3 432 2 2" xfId="34161"/>
    <cellStyle name="20% — акцент3 432 2 3" xfId="53449"/>
    <cellStyle name="20% — акцент3 432 3" xfId="24517"/>
    <cellStyle name="20% — акцент3 432 4" xfId="43805"/>
    <cellStyle name="20% — акцент3 433" xfId="5209"/>
    <cellStyle name="20% — акцент3 433 2" xfId="14874"/>
    <cellStyle name="20% — акцент3 433 2 2" xfId="34162"/>
    <cellStyle name="20% — акцент3 433 2 3" xfId="53450"/>
    <cellStyle name="20% — акцент3 433 3" xfId="24518"/>
    <cellStyle name="20% — акцент3 433 4" xfId="43806"/>
    <cellStyle name="20% — акцент3 434" xfId="5210"/>
    <cellStyle name="20% — акцент3 434 2" xfId="14875"/>
    <cellStyle name="20% — акцент3 434 2 2" xfId="34163"/>
    <cellStyle name="20% — акцент3 434 2 3" xfId="53451"/>
    <cellStyle name="20% — акцент3 434 3" xfId="24519"/>
    <cellStyle name="20% — акцент3 434 4" xfId="43807"/>
    <cellStyle name="20% — акцент3 435" xfId="5211"/>
    <cellStyle name="20% — акцент3 435 2" xfId="14876"/>
    <cellStyle name="20% — акцент3 435 2 2" xfId="34164"/>
    <cellStyle name="20% — акцент3 435 2 3" xfId="53452"/>
    <cellStyle name="20% — акцент3 435 3" xfId="24520"/>
    <cellStyle name="20% — акцент3 435 4" xfId="43808"/>
    <cellStyle name="20% — акцент3 436" xfId="5212"/>
    <cellStyle name="20% — акцент3 436 2" xfId="14877"/>
    <cellStyle name="20% — акцент3 436 2 2" xfId="34165"/>
    <cellStyle name="20% — акцент3 436 2 3" xfId="53453"/>
    <cellStyle name="20% — акцент3 436 3" xfId="24521"/>
    <cellStyle name="20% — акцент3 436 4" xfId="43809"/>
    <cellStyle name="20% — акцент3 437" xfId="5213"/>
    <cellStyle name="20% — акцент3 437 2" xfId="14878"/>
    <cellStyle name="20% — акцент3 437 2 2" xfId="34166"/>
    <cellStyle name="20% — акцент3 437 2 3" xfId="53454"/>
    <cellStyle name="20% — акцент3 437 3" xfId="24522"/>
    <cellStyle name="20% — акцент3 437 4" xfId="43810"/>
    <cellStyle name="20% — акцент3 438" xfId="5214"/>
    <cellStyle name="20% — акцент3 438 2" xfId="14879"/>
    <cellStyle name="20% — акцент3 438 2 2" xfId="34167"/>
    <cellStyle name="20% — акцент3 438 2 3" xfId="53455"/>
    <cellStyle name="20% — акцент3 438 3" xfId="24523"/>
    <cellStyle name="20% — акцент3 438 4" xfId="43811"/>
    <cellStyle name="20% — акцент3 439" xfId="5215"/>
    <cellStyle name="20% — акцент3 439 2" xfId="14880"/>
    <cellStyle name="20% — акцент3 439 2 2" xfId="34168"/>
    <cellStyle name="20% — акцент3 439 2 3" xfId="53456"/>
    <cellStyle name="20% — акцент3 439 3" xfId="24524"/>
    <cellStyle name="20% — акцент3 439 4" xfId="43812"/>
    <cellStyle name="20% - Акцент3 44" xfId="5216"/>
    <cellStyle name="20% — акцент3 44" xfId="5217"/>
    <cellStyle name="20% - Акцент3 44 2" xfId="14881"/>
    <cellStyle name="20% — акцент3 44 2" xfId="14882"/>
    <cellStyle name="20% - Акцент3 44 2 2" xfId="34169"/>
    <cellStyle name="20% — акцент3 44 2 2" xfId="34170"/>
    <cellStyle name="20% - Акцент3 44 2 3" xfId="53457"/>
    <cellStyle name="20% — акцент3 44 2 3" xfId="53458"/>
    <cellStyle name="20% - Акцент3 44 3" xfId="24525"/>
    <cellStyle name="20% — акцент3 44 3" xfId="24526"/>
    <cellStyle name="20% - Акцент3 44 4" xfId="43813"/>
    <cellStyle name="20% — акцент3 44 4" xfId="43814"/>
    <cellStyle name="20% — акцент3 440" xfId="5218"/>
    <cellStyle name="20% — акцент3 440 2" xfId="14883"/>
    <cellStyle name="20% — акцент3 440 2 2" xfId="34171"/>
    <cellStyle name="20% — акцент3 440 2 3" xfId="53459"/>
    <cellStyle name="20% — акцент3 440 3" xfId="24527"/>
    <cellStyle name="20% — акцент3 440 4" xfId="43815"/>
    <cellStyle name="20% — акцент3 441" xfId="5219"/>
    <cellStyle name="20% — акцент3 441 2" xfId="14884"/>
    <cellStyle name="20% — акцент3 441 2 2" xfId="34172"/>
    <cellStyle name="20% — акцент3 441 2 3" xfId="53460"/>
    <cellStyle name="20% — акцент3 441 3" xfId="24528"/>
    <cellStyle name="20% — акцент3 441 4" xfId="43816"/>
    <cellStyle name="20% — акцент3 442" xfId="5220"/>
    <cellStyle name="20% — акцент3 442 2" xfId="14885"/>
    <cellStyle name="20% — акцент3 442 2 2" xfId="34173"/>
    <cellStyle name="20% — акцент3 442 2 3" xfId="53461"/>
    <cellStyle name="20% — акцент3 442 3" xfId="24529"/>
    <cellStyle name="20% — акцент3 442 4" xfId="43817"/>
    <cellStyle name="20% — акцент3 443" xfId="5221"/>
    <cellStyle name="20% — акцент3 443 2" xfId="14886"/>
    <cellStyle name="20% — акцент3 443 2 2" xfId="34174"/>
    <cellStyle name="20% — акцент3 443 2 3" xfId="53462"/>
    <cellStyle name="20% — акцент3 443 3" xfId="24530"/>
    <cellStyle name="20% — акцент3 443 4" xfId="43818"/>
    <cellStyle name="20% — акцент3 444" xfId="5222"/>
    <cellStyle name="20% — акцент3 444 2" xfId="14887"/>
    <cellStyle name="20% — акцент3 444 2 2" xfId="34175"/>
    <cellStyle name="20% — акцент3 444 2 3" xfId="53463"/>
    <cellStyle name="20% — акцент3 444 3" xfId="24531"/>
    <cellStyle name="20% — акцент3 444 4" xfId="43819"/>
    <cellStyle name="20% — акцент3 445" xfId="5223"/>
    <cellStyle name="20% — акцент3 445 2" xfId="14888"/>
    <cellStyle name="20% — акцент3 445 2 2" xfId="34176"/>
    <cellStyle name="20% — акцент3 445 2 3" xfId="53464"/>
    <cellStyle name="20% — акцент3 445 3" xfId="24532"/>
    <cellStyle name="20% — акцент3 445 4" xfId="43820"/>
    <cellStyle name="20% — акцент3 446" xfId="5224"/>
    <cellStyle name="20% — акцент3 446 2" xfId="14889"/>
    <cellStyle name="20% — акцент3 446 2 2" xfId="34177"/>
    <cellStyle name="20% — акцент3 446 2 3" xfId="53465"/>
    <cellStyle name="20% — акцент3 446 3" xfId="24533"/>
    <cellStyle name="20% — акцент3 446 4" xfId="43821"/>
    <cellStyle name="20% — акцент3 447" xfId="5225"/>
    <cellStyle name="20% — акцент3 447 2" xfId="14890"/>
    <cellStyle name="20% — акцент3 447 2 2" xfId="34178"/>
    <cellStyle name="20% — акцент3 447 2 3" xfId="53466"/>
    <cellStyle name="20% — акцент3 447 3" xfId="24534"/>
    <cellStyle name="20% — акцент3 447 4" xfId="43822"/>
    <cellStyle name="20% — акцент3 448" xfId="5226"/>
    <cellStyle name="20% — акцент3 448 2" xfId="14891"/>
    <cellStyle name="20% — акцент3 448 2 2" xfId="34179"/>
    <cellStyle name="20% — акцент3 448 2 3" xfId="53467"/>
    <cellStyle name="20% — акцент3 448 3" xfId="24535"/>
    <cellStyle name="20% — акцент3 448 4" xfId="43823"/>
    <cellStyle name="20% — акцент3 449" xfId="5227"/>
    <cellStyle name="20% — акцент3 449 2" xfId="14892"/>
    <cellStyle name="20% — акцент3 449 2 2" xfId="34180"/>
    <cellStyle name="20% — акцент3 449 2 3" xfId="53468"/>
    <cellStyle name="20% — акцент3 449 3" xfId="24536"/>
    <cellStyle name="20% — акцент3 449 4" xfId="43824"/>
    <cellStyle name="20% - Акцент3 45" xfId="5228"/>
    <cellStyle name="20% — акцент3 45" xfId="5229"/>
    <cellStyle name="20% - Акцент3 45 2" xfId="14893"/>
    <cellStyle name="20% — акцент3 45 2" xfId="14894"/>
    <cellStyle name="20% - Акцент3 45 2 2" xfId="34181"/>
    <cellStyle name="20% — акцент3 45 2 2" xfId="34182"/>
    <cellStyle name="20% - Акцент3 45 2 3" xfId="53469"/>
    <cellStyle name="20% — акцент3 45 2 3" xfId="53470"/>
    <cellStyle name="20% - Акцент3 45 3" xfId="24537"/>
    <cellStyle name="20% — акцент3 45 3" xfId="24538"/>
    <cellStyle name="20% - Акцент3 45 4" xfId="43825"/>
    <cellStyle name="20% — акцент3 45 4" xfId="43826"/>
    <cellStyle name="20% — акцент3 450" xfId="5230"/>
    <cellStyle name="20% — акцент3 450 2" xfId="14895"/>
    <cellStyle name="20% — акцент3 450 2 2" xfId="34183"/>
    <cellStyle name="20% — акцент3 450 2 3" xfId="53471"/>
    <cellStyle name="20% — акцент3 450 3" xfId="24539"/>
    <cellStyle name="20% — акцент3 450 4" xfId="43827"/>
    <cellStyle name="20% — акцент3 451" xfId="5231"/>
    <cellStyle name="20% — акцент3 451 2" xfId="14896"/>
    <cellStyle name="20% — акцент3 451 2 2" xfId="34184"/>
    <cellStyle name="20% — акцент3 451 2 3" xfId="53472"/>
    <cellStyle name="20% — акцент3 451 3" xfId="24540"/>
    <cellStyle name="20% — акцент3 451 4" xfId="43828"/>
    <cellStyle name="20% — акцент3 452" xfId="5232"/>
    <cellStyle name="20% — акцент3 452 2" xfId="14897"/>
    <cellStyle name="20% — акцент3 452 2 2" xfId="34185"/>
    <cellStyle name="20% — акцент3 452 2 3" xfId="53473"/>
    <cellStyle name="20% — акцент3 452 3" xfId="24541"/>
    <cellStyle name="20% — акцент3 452 4" xfId="43829"/>
    <cellStyle name="20% — акцент3 453" xfId="5233"/>
    <cellStyle name="20% — акцент3 453 2" xfId="14898"/>
    <cellStyle name="20% — акцент3 453 2 2" xfId="34186"/>
    <cellStyle name="20% — акцент3 453 2 3" xfId="53474"/>
    <cellStyle name="20% — акцент3 453 3" xfId="24542"/>
    <cellStyle name="20% — акцент3 453 4" xfId="43830"/>
    <cellStyle name="20% — акцент3 454" xfId="5234"/>
    <cellStyle name="20% — акцент3 454 2" xfId="14899"/>
    <cellStyle name="20% — акцент3 454 2 2" xfId="34187"/>
    <cellStyle name="20% — акцент3 454 2 3" xfId="53475"/>
    <cellStyle name="20% — акцент3 454 3" xfId="24543"/>
    <cellStyle name="20% — акцент3 454 4" xfId="43831"/>
    <cellStyle name="20% — акцент3 455" xfId="5235"/>
    <cellStyle name="20% — акцент3 455 2" xfId="14900"/>
    <cellStyle name="20% — акцент3 455 2 2" xfId="34188"/>
    <cellStyle name="20% — акцент3 455 2 3" xfId="53476"/>
    <cellStyle name="20% — акцент3 455 3" xfId="24544"/>
    <cellStyle name="20% — акцент3 455 4" xfId="43832"/>
    <cellStyle name="20% — акцент3 456" xfId="5236"/>
    <cellStyle name="20% — акцент3 456 2" xfId="14901"/>
    <cellStyle name="20% — акцент3 456 2 2" xfId="34189"/>
    <cellStyle name="20% — акцент3 456 2 3" xfId="53477"/>
    <cellStyle name="20% — акцент3 456 3" xfId="24545"/>
    <cellStyle name="20% — акцент3 456 4" xfId="43833"/>
    <cellStyle name="20% — акцент3 457" xfId="5237"/>
    <cellStyle name="20% — акцент3 457 2" xfId="14902"/>
    <cellStyle name="20% — акцент3 457 2 2" xfId="34190"/>
    <cellStyle name="20% — акцент3 457 2 3" xfId="53478"/>
    <cellStyle name="20% — акцент3 457 3" xfId="24546"/>
    <cellStyle name="20% — акцент3 457 4" xfId="43834"/>
    <cellStyle name="20% — акцент3 458" xfId="5238"/>
    <cellStyle name="20% — акцент3 458 2" xfId="14903"/>
    <cellStyle name="20% — акцент3 458 2 2" xfId="34191"/>
    <cellStyle name="20% — акцент3 458 2 3" xfId="53479"/>
    <cellStyle name="20% — акцент3 458 3" xfId="24547"/>
    <cellStyle name="20% — акцент3 458 4" xfId="43835"/>
    <cellStyle name="20% — акцент3 459" xfId="5239"/>
    <cellStyle name="20% — акцент3 459 2" xfId="14904"/>
    <cellStyle name="20% — акцент3 459 2 2" xfId="34192"/>
    <cellStyle name="20% — акцент3 459 2 3" xfId="53480"/>
    <cellStyle name="20% — акцент3 459 3" xfId="24548"/>
    <cellStyle name="20% — акцент3 459 4" xfId="43836"/>
    <cellStyle name="20% - Акцент3 46" xfId="5240"/>
    <cellStyle name="20% — акцент3 46" xfId="5241"/>
    <cellStyle name="20% - Акцент3 46 2" xfId="14905"/>
    <cellStyle name="20% — акцент3 46 2" xfId="14906"/>
    <cellStyle name="20% - Акцент3 46 2 2" xfId="34193"/>
    <cellStyle name="20% — акцент3 46 2 2" xfId="34194"/>
    <cellStyle name="20% - Акцент3 46 2 3" xfId="53481"/>
    <cellStyle name="20% — акцент3 46 2 3" xfId="53482"/>
    <cellStyle name="20% - Акцент3 46 3" xfId="24549"/>
    <cellStyle name="20% — акцент3 46 3" xfId="24550"/>
    <cellStyle name="20% - Акцент3 46 4" xfId="43837"/>
    <cellStyle name="20% — акцент3 46 4" xfId="43838"/>
    <cellStyle name="20% — акцент3 460" xfId="5242"/>
    <cellStyle name="20% — акцент3 460 2" xfId="14907"/>
    <cellStyle name="20% — акцент3 460 2 2" xfId="34195"/>
    <cellStyle name="20% — акцент3 460 2 3" xfId="53483"/>
    <cellStyle name="20% — акцент3 460 3" xfId="24551"/>
    <cellStyle name="20% — акцент3 460 4" xfId="43839"/>
    <cellStyle name="20% — акцент3 461" xfId="5243"/>
    <cellStyle name="20% — акцент3 461 2" xfId="14908"/>
    <cellStyle name="20% — акцент3 461 2 2" xfId="34196"/>
    <cellStyle name="20% — акцент3 461 2 3" xfId="53484"/>
    <cellStyle name="20% — акцент3 461 3" xfId="24552"/>
    <cellStyle name="20% — акцент3 461 4" xfId="43840"/>
    <cellStyle name="20% — акцент3 462" xfId="5244"/>
    <cellStyle name="20% — акцент3 462 2" xfId="14909"/>
    <cellStyle name="20% — акцент3 462 2 2" xfId="34197"/>
    <cellStyle name="20% — акцент3 462 2 3" xfId="53485"/>
    <cellStyle name="20% — акцент3 462 3" xfId="24553"/>
    <cellStyle name="20% — акцент3 462 4" xfId="43841"/>
    <cellStyle name="20% — акцент3 463" xfId="5245"/>
    <cellStyle name="20% — акцент3 463 2" xfId="14910"/>
    <cellStyle name="20% — акцент3 463 2 2" xfId="34198"/>
    <cellStyle name="20% — акцент3 463 2 3" xfId="53486"/>
    <cellStyle name="20% — акцент3 463 3" xfId="24554"/>
    <cellStyle name="20% — акцент3 463 4" xfId="43842"/>
    <cellStyle name="20% — акцент3 464" xfId="5246"/>
    <cellStyle name="20% — акцент3 464 2" xfId="14911"/>
    <cellStyle name="20% — акцент3 464 2 2" xfId="34199"/>
    <cellStyle name="20% — акцент3 464 2 3" xfId="53487"/>
    <cellStyle name="20% — акцент3 464 3" xfId="24555"/>
    <cellStyle name="20% — акцент3 464 4" xfId="43843"/>
    <cellStyle name="20% — акцент3 465" xfId="5247"/>
    <cellStyle name="20% — акцент3 465 2" xfId="14912"/>
    <cellStyle name="20% — акцент3 465 2 2" xfId="34200"/>
    <cellStyle name="20% — акцент3 465 2 3" xfId="53488"/>
    <cellStyle name="20% — акцент3 465 3" xfId="24556"/>
    <cellStyle name="20% — акцент3 465 4" xfId="43844"/>
    <cellStyle name="20% — акцент3 466" xfId="5248"/>
    <cellStyle name="20% — акцент3 466 2" xfId="14913"/>
    <cellStyle name="20% — акцент3 466 2 2" xfId="34201"/>
    <cellStyle name="20% — акцент3 466 2 3" xfId="53489"/>
    <cellStyle name="20% — акцент3 466 3" xfId="24557"/>
    <cellStyle name="20% — акцент3 466 4" xfId="43845"/>
    <cellStyle name="20% — акцент3 467" xfId="5249"/>
    <cellStyle name="20% — акцент3 467 2" xfId="14914"/>
    <cellStyle name="20% — акцент3 467 2 2" xfId="34202"/>
    <cellStyle name="20% — акцент3 467 2 3" xfId="53490"/>
    <cellStyle name="20% — акцент3 467 3" xfId="24558"/>
    <cellStyle name="20% — акцент3 467 4" xfId="43846"/>
    <cellStyle name="20% — акцент3 468" xfId="5250"/>
    <cellStyle name="20% — акцент3 468 2" xfId="14915"/>
    <cellStyle name="20% — акцент3 468 2 2" xfId="34203"/>
    <cellStyle name="20% — акцент3 468 2 3" xfId="53491"/>
    <cellStyle name="20% — акцент3 468 3" xfId="24559"/>
    <cellStyle name="20% — акцент3 468 4" xfId="43847"/>
    <cellStyle name="20% — акцент3 469" xfId="5251"/>
    <cellStyle name="20% — акцент3 469 2" xfId="14916"/>
    <cellStyle name="20% — акцент3 469 2 2" xfId="34204"/>
    <cellStyle name="20% — акцент3 469 2 3" xfId="53492"/>
    <cellStyle name="20% — акцент3 469 3" xfId="24560"/>
    <cellStyle name="20% — акцент3 469 4" xfId="43848"/>
    <cellStyle name="20% - Акцент3 47" xfId="5252"/>
    <cellStyle name="20% — акцент3 47" xfId="5253"/>
    <cellStyle name="20% - Акцент3 47 2" xfId="14917"/>
    <cellStyle name="20% — акцент3 47 2" xfId="14918"/>
    <cellStyle name="20% - Акцент3 47 2 2" xfId="34205"/>
    <cellStyle name="20% — акцент3 47 2 2" xfId="34206"/>
    <cellStyle name="20% - Акцент3 47 2 3" xfId="53493"/>
    <cellStyle name="20% — акцент3 47 2 3" xfId="53494"/>
    <cellStyle name="20% - Акцент3 47 3" xfId="24561"/>
    <cellStyle name="20% — акцент3 47 3" xfId="24562"/>
    <cellStyle name="20% - Акцент3 47 4" xfId="43849"/>
    <cellStyle name="20% — акцент3 47 4" xfId="43850"/>
    <cellStyle name="20% — акцент3 470" xfId="5254"/>
    <cellStyle name="20% — акцент3 470 2" xfId="14919"/>
    <cellStyle name="20% — акцент3 470 2 2" xfId="34207"/>
    <cellStyle name="20% — акцент3 470 2 3" xfId="53495"/>
    <cellStyle name="20% — акцент3 470 3" xfId="24563"/>
    <cellStyle name="20% — акцент3 470 4" xfId="43851"/>
    <cellStyle name="20% — акцент3 471" xfId="5255"/>
    <cellStyle name="20% — акцент3 471 2" xfId="14920"/>
    <cellStyle name="20% — акцент3 471 2 2" xfId="34208"/>
    <cellStyle name="20% — акцент3 471 2 3" xfId="53496"/>
    <cellStyle name="20% — акцент3 471 3" xfId="24564"/>
    <cellStyle name="20% — акцент3 471 4" xfId="43852"/>
    <cellStyle name="20% — акцент3 472" xfId="5256"/>
    <cellStyle name="20% — акцент3 472 2" xfId="14921"/>
    <cellStyle name="20% — акцент3 472 2 2" xfId="34209"/>
    <cellStyle name="20% — акцент3 472 2 3" xfId="53497"/>
    <cellStyle name="20% — акцент3 472 3" xfId="24565"/>
    <cellStyle name="20% — акцент3 472 4" xfId="43853"/>
    <cellStyle name="20% — акцент3 473" xfId="5257"/>
    <cellStyle name="20% — акцент3 473 2" xfId="14922"/>
    <cellStyle name="20% — акцент3 473 2 2" xfId="34210"/>
    <cellStyle name="20% — акцент3 473 2 3" xfId="53498"/>
    <cellStyle name="20% — акцент3 473 3" xfId="24566"/>
    <cellStyle name="20% — акцент3 473 4" xfId="43854"/>
    <cellStyle name="20% — акцент3 474" xfId="5258"/>
    <cellStyle name="20% — акцент3 474 2" xfId="14923"/>
    <cellStyle name="20% — акцент3 474 2 2" xfId="34211"/>
    <cellStyle name="20% — акцент3 474 2 3" xfId="53499"/>
    <cellStyle name="20% — акцент3 474 3" xfId="24567"/>
    <cellStyle name="20% — акцент3 474 4" xfId="43855"/>
    <cellStyle name="20% — акцент3 475" xfId="5259"/>
    <cellStyle name="20% — акцент3 475 2" xfId="14924"/>
    <cellStyle name="20% — акцент3 475 2 2" xfId="34212"/>
    <cellStyle name="20% — акцент3 475 2 3" xfId="53500"/>
    <cellStyle name="20% — акцент3 475 3" xfId="24568"/>
    <cellStyle name="20% — акцент3 475 4" xfId="43856"/>
    <cellStyle name="20% — акцент3 476" xfId="5260"/>
    <cellStyle name="20% — акцент3 476 2" xfId="14925"/>
    <cellStyle name="20% — акцент3 476 2 2" xfId="34213"/>
    <cellStyle name="20% — акцент3 476 2 3" xfId="53501"/>
    <cellStyle name="20% — акцент3 476 3" xfId="24569"/>
    <cellStyle name="20% — акцент3 476 4" xfId="43857"/>
    <cellStyle name="20% — акцент3 477" xfId="5261"/>
    <cellStyle name="20% — акцент3 477 2" xfId="14926"/>
    <cellStyle name="20% — акцент3 477 2 2" xfId="34214"/>
    <cellStyle name="20% — акцент3 477 2 3" xfId="53502"/>
    <cellStyle name="20% — акцент3 477 3" xfId="24570"/>
    <cellStyle name="20% — акцент3 477 4" xfId="43858"/>
    <cellStyle name="20% — акцент3 478" xfId="5262"/>
    <cellStyle name="20% — акцент3 478 2" xfId="14927"/>
    <cellStyle name="20% — акцент3 478 2 2" xfId="34215"/>
    <cellStyle name="20% — акцент3 478 2 3" xfId="53503"/>
    <cellStyle name="20% — акцент3 478 3" xfId="24571"/>
    <cellStyle name="20% — акцент3 478 4" xfId="43859"/>
    <cellStyle name="20% — акцент3 479" xfId="5263"/>
    <cellStyle name="20% — акцент3 479 2" xfId="14928"/>
    <cellStyle name="20% — акцент3 479 2 2" xfId="34216"/>
    <cellStyle name="20% — акцент3 479 2 3" xfId="53504"/>
    <cellStyle name="20% — акцент3 479 3" xfId="24572"/>
    <cellStyle name="20% — акцент3 479 4" xfId="43860"/>
    <cellStyle name="20% - Акцент3 48" xfId="5264"/>
    <cellStyle name="20% — акцент3 48" xfId="5265"/>
    <cellStyle name="20% - Акцент3 48 2" xfId="14929"/>
    <cellStyle name="20% — акцент3 48 2" xfId="14930"/>
    <cellStyle name="20% - Акцент3 48 2 2" xfId="34217"/>
    <cellStyle name="20% — акцент3 48 2 2" xfId="34218"/>
    <cellStyle name="20% - Акцент3 48 2 3" xfId="53505"/>
    <cellStyle name="20% — акцент3 48 2 3" xfId="53506"/>
    <cellStyle name="20% - Акцент3 48 3" xfId="24573"/>
    <cellStyle name="20% — акцент3 48 3" xfId="24574"/>
    <cellStyle name="20% - Акцент3 48 4" xfId="43861"/>
    <cellStyle name="20% — акцент3 48 4" xfId="43862"/>
    <cellStyle name="20% — акцент3 480" xfId="5266"/>
    <cellStyle name="20% — акцент3 480 2" xfId="14931"/>
    <cellStyle name="20% — акцент3 480 2 2" xfId="34219"/>
    <cellStyle name="20% — акцент3 480 2 3" xfId="53507"/>
    <cellStyle name="20% — акцент3 480 3" xfId="24575"/>
    <cellStyle name="20% — акцент3 480 4" xfId="43863"/>
    <cellStyle name="20% — акцент3 481" xfId="5267"/>
    <cellStyle name="20% — акцент3 481 2" xfId="14932"/>
    <cellStyle name="20% — акцент3 481 2 2" xfId="34220"/>
    <cellStyle name="20% — акцент3 481 2 3" xfId="53508"/>
    <cellStyle name="20% — акцент3 481 3" xfId="24576"/>
    <cellStyle name="20% — акцент3 481 4" xfId="43864"/>
    <cellStyle name="20% — акцент3 482" xfId="5268"/>
    <cellStyle name="20% — акцент3 482 2" xfId="14933"/>
    <cellStyle name="20% — акцент3 482 2 2" xfId="34221"/>
    <cellStyle name="20% — акцент3 482 2 3" xfId="53509"/>
    <cellStyle name="20% — акцент3 482 3" xfId="24577"/>
    <cellStyle name="20% — акцент3 482 4" xfId="43865"/>
    <cellStyle name="20% — акцент3 483" xfId="5269"/>
    <cellStyle name="20% — акцент3 483 2" xfId="14934"/>
    <cellStyle name="20% — акцент3 483 2 2" xfId="34222"/>
    <cellStyle name="20% — акцент3 483 2 3" xfId="53510"/>
    <cellStyle name="20% — акцент3 483 3" xfId="24578"/>
    <cellStyle name="20% — акцент3 483 4" xfId="43866"/>
    <cellStyle name="20% — акцент3 484" xfId="5270"/>
    <cellStyle name="20% — акцент3 484 2" xfId="14935"/>
    <cellStyle name="20% — акцент3 484 2 2" xfId="34223"/>
    <cellStyle name="20% — акцент3 484 2 3" xfId="53511"/>
    <cellStyle name="20% — акцент3 484 3" xfId="24579"/>
    <cellStyle name="20% — акцент3 484 4" xfId="43867"/>
    <cellStyle name="20% — акцент3 485" xfId="5271"/>
    <cellStyle name="20% — акцент3 485 2" xfId="14936"/>
    <cellStyle name="20% — акцент3 485 2 2" xfId="34224"/>
    <cellStyle name="20% — акцент3 485 2 3" xfId="53512"/>
    <cellStyle name="20% — акцент3 485 3" xfId="24580"/>
    <cellStyle name="20% — акцент3 485 4" xfId="43868"/>
    <cellStyle name="20% — акцент3 486" xfId="5272"/>
    <cellStyle name="20% — акцент3 486 2" xfId="14937"/>
    <cellStyle name="20% — акцент3 486 2 2" xfId="34225"/>
    <cellStyle name="20% — акцент3 486 2 3" xfId="53513"/>
    <cellStyle name="20% — акцент3 486 3" xfId="24581"/>
    <cellStyle name="20% — акцент3 486 4" xfId="43869"/>
    <cellStyle name="20% — акцент3 487" xfId="5273"/>
    <cellStyle name="20% — акцент3 487 2" xfId="14938"/>
    <cellStyle name="20% — акцент3 487 2 2" xfId="34226"/>
    <cellStyle name="20% — акцент3 487 2 3" xfId="53514"/>
    <cellStyle name="20% — акцент3 487 3" xfId="24582"/>
    <cellStyle name="20% — акцент3 487 4" xfId="43870"/>
    <cellStyle name="20% — акцент3 488" xfId="5274"/>
    <cellStyle name="20% — акцент3 488 2" xfId="14939"/>
    <cellStyle name="20% — акцент3 488 2 2" xfId="34227"/>
    <cellStyle name="20% — акцент3 488 2 3" xfId="53515"/>
    <cellStyle name="20% — акцент3 488 3" xfId="24583"/>
    <cellStyle name="20% — акцент3 488 4" xfId="43871"/>
    <cellStyle name="20% — акцент3 489" xfId="5275"/>
    <cellStyle name="20% — акцент3 489 2" xfId="14940"/>
    <cellStyle name="20% — акцент3 489 2 2" xfId="34228"/>
    <cellStyle name="20% — акцент3 489 2 3" xfId="53516"/>
    <cellStyle name="20% — акцент3 489 3" xfId="24584"/>
    <cellStyle name="20% — акцент3 489 4" xfId="43872"/>
    <cellStyle name="20% - Акцент3 49" xfId="5276"/>
    <cellStyle name="20% — акцент3 49" xfId="5277"/>
    <cellStyle name="20% - Акцент3 49 2" xfId="14941"/>
    <cellStyle name="20% — акцент3 49 2" xfId="14942"/>
    <cellStyle name="20% - Акцент3 49 2 2" xfId="34229"/>
    <cellStyle name="20% — акцент3 49 2 2" xfId="34230"/>
    <cellStyle name="20% - Акцент3 49 2 3" xfId="53517"/>
    <cellStyle name="20% — акцент3 49 2 3" xfId="53518"/>
    <cellStyle name="20% - Акцент3 49 3" xfId="24585"/>
    <cellStyle name="20% — акцент3 49 3" xfId="24586"/>
    <cellStyle name="20% - Акцент3 49 4" xfId="43873"/>
    <cellStyle name="20% — акцент3 49 4" xfId="43874"/>
    <cellStyle name="20% — акцент3 490" xfId="5278"/>
    <cellStyle name="20% — акцент3 490 2" xfId="14943"/>
    <cellStyle name="20% — акцент3 490 2 2" xfId="34231"/>
    <cellStyle name="20% — акцент3 490 2 3" xfId="53519"/>
    <cellStyle name="20% — акцент3 490 3" xfId="24587"/>
    <cellStyle name="20% — акцент3 490 4" xfId="43875"/>
    <cellStyle name="20% — акцент3 491" xfId="5279"/>
    <cellStyle name="20% — акцент3 491 2" xfId="14944"/>
    <cellStyle name="20% — акцент3 491 2 2" xfId="34232"/>
    <cellStyle name="20% — акцент3 491 2 3" xfId="53520"/>
    <cellStyle name="20% — акцент3 491 3" xfId="24588"/>
    <cellStyle name="20% — акцент3 491 4" xfId="43876"/>
    <cellStyle name="20% — акцент3 492" xfId="5280"/>
    <cellStyle name="20% — акцент3 492 2" xfId="14945"/>
    <cellStyle name="20% — акцент3 492 2 2" xfId="34233"/>
    <cellStyle name="20% — акцент3 492 2 3" xfId="53521"/>
    <cellStyle name="20% — акцент3 492 3" xfId="24589"/>
    <cellStyle name="20% — акцент3 492 4" xfId="43877"/>
    <cellStyle name="20% — акцент3 493" xfId="5281"/>
    <cellStyle name="20% — акцент3 493 2" xfId="14946"/>
    <cellStyle name="20% — акцент3 493 2 2" xfId="34234"/>
    <cellStyle name="20% — акцент3 493 2 3" xfId="53522"/>
    <cellStyle name="20% — акцент3 493 3" xfId="24590"/>
    <cellStyle name="20% — акцент3 493 4" xfId="43878"/>
    <cellStyle name="20% — акцент3 494" xfId="5282"/>
    <cellStyle name="20% — акцент3 494 2" xfId="14947"/>
    <cellStyle name="20% — акцент3 494 2 2" xfId="34235"/>
    <cellStyle name="20% — акцент3 494 2 3" xfId="53523"/>
    <cellStyle name="20% — акцент3 494 3" xfId="24591"/>
    <cellStyle name="20% — акцент3 494 4" xfId="43879"/>
    <cellStyle name="20% — акцент3 495" xfId="5283"/>
    <cellStyle name="20% — акцент3 495 2" xfId="14948"/>
    <cellStyle name="20% — акцент3 495 2 2" xfId="34236"/>
    <cellStyle name="20% — акцент3 495 2 3" xfId="53524"/>
    <cellStyle name="20% — акцент3 495 3" xfId="24592"/>
    <cellStyle name="20% — акцент3 495 4" xfId="43880"/>
    <cellStyle name="20% — акцент3 496" xfId="5284"/>
    <cellStyle name="20% — акцент3 496 2" xfId="14949"/>
    <cellStyle name="20% — акцент3 496 2 2" xfId="34237"/>
    <cellStyle name="20% — акцент3 496 2 3" xfId="53525"/>
    <cellStyle name="20% — акцент3 496 3" xfId="24593"/>
    <cellStyle name="20% — акцент3 496 4" xfId="43881"/>
    <cellStyle name="20% — акцент3 497" xfId="5285"/>
    <cellStyle name="20% — акцент3 497 2" xfId="14950"/>
    <cellStyle name="20% — акцент3 497 2 2" xfId="34238"/>
    <cellStyle name="20% — акцент3 497 2 3" xfId="53526"/>
    <cellStyle name="20% — акцент3 497 3" xfId="24594"/>
    <cellStyle name="20% — акцент3 497 4" xfId="43882"/>
    <cellStyle name="20% — акцент3 498" xfId="5286"/>
    <cellStyle name="20% — акцент3 498 2" xfId="14951"/>
    <cellStyle name="20% — акцент3 498 2 2" xfId="34239"/>
    <cellStyle name="20% — акцент3 498 2 3" xfId="53527"/>
    <cellStyle name="20% — акцент3 498 3" xfId="24595"/>
    <cellStyle name="20% — акцент3 498 4" xfId="43883"/>
    <cellStyle name="20% — акцент3 499" xfId="5287"/>
    <cellStyle name="20% — акцент3 499 2" xfId="14952"/>
    <cellStyle name="20% — акцент3 499 2 2" xfId="34240"/>
    <cellStyle name="20% — акцент3 499 2 3" xfId="53528"/>
    <cellStyle name="20% — акцент3 499 3" xfId="24596"/>
    <cellStyle name="20% — акцент3 499 4" xfId="43884"/>
    <cellStyle name="20% - Акцент3 5" xfId="5288"/>
    <cellStyle name="20% — акцент3 5" xfId="5289"/>
    <cellStyle name="20% - Акцент3 5 2" xfId="14953"/>
    <cellStyle name="20% — акцент3 5 2" xfId="14954"/>
    <cellStyle name="20% - Акцент3 5 2 2" xfId="34241"/>
    <cellStyle name="20% — акцент3 5 2 2" xfId="34242"/>
    <cellStyle name="20% - Акцент3 5 2 3" xfId="53529"/>
    <cellStyle name="20% — акцент3 5 2 3" xfId="53530"/>
    <cellStyle name="20% - Акцент3 5 3" xfId="24597"/>
    <cellStyle name="20% — акцент3 5 3" xfId="24598"/>
    <cellStyle name="20% - Акцент3 5 4" xfId="43885"/>
    <cellStyle name="20% — акцент3 5 4" xfId="43886"/>
    <cellStyle name="20% - Акцент3 50" xfId="5290"/>
    <cellStyle name="20% — акцент3 50" xfId="5291"/>
    <cellStyle name="20% - Акцент3 50 2" xfId="14955"/>
    <cellStyle name="20% — акцент3 50 2" xfId="14956"/>
    <cellStyle name="20% - Акцент3 50 2 2" xfId="34243"/>
    <cellStyle name="20% — акцент3 50 2 2" xfId="34244"/>
    <cellStyle name="20% - Акцент3 50 2 3" xfId="53531"/>
    <cellStyle name="20% — акцент3 50 2 3" xfId="53532"/>
    <cellStyle name="20% - Акцент3 50 3" xfId="24599"/>
    <cellStyle name="20% — акцент3 50 3" xfId="24600"/>
    <cellStyle name="20% - Акцент3 50 4" xfId="43887"/>
    <cellStyle name="20% — акцент3 50 4" xfId="43888"/>
    <cellStyle name="20% — акцент3 500" xfId="5292"/>
    <cellStyle name="20% — акцент3 500 2" xfId="14957"/>
    <cellStyle name="20% — акцент3 500 2 2" xfId="34245"/>
    <cellStyle name="20% — акцент3 500 2 3" xfId="53533"/>
    <cellStyle name="20% — акцент3 500 3" xfId="24601"/>
    <cellStyle name="20% — акцент3 500 4" xfId="43889"/>
    <cellStyle name="20% — акцент3 501" xfId="5293"/>
    <cellStyle name="20% — акцент3 501 2" xfId="14958"/>
    <cellStyle name="20% — акцент3 501 2 2" xfId="34246"/>
    <cellStyle name="20% — акцент3 501 2 3" xfId="53534"/>
    <cellStyle name="20% — акцент3 501 3" xfId="24602"/>
    <cellStyle name="20% — акцент3 501 4" xfId="43890"/>
    <cellStyle name="20% — акцент3 502" xfId="5294"/>
    <cellStyle name="20% — акцент3 502 2" xfId="14959"/>
    <cellStyle name="20% — акцент3 502 2 2" xfId="34247"/>
    <cellStyle name="20% — акцент3 502 2 3" xfId="53535"/>
    <cellStyle name="20% — акцент3 502 3" xfId="24603"/>
    <cellStyle name="20% — акцент3 502 4" xfId="43891"/>
    <cellStyle name="20% — акцент3 503" xfId="5295"/>
    <cellStyle name="20% — акцент3 503 2" xfId="14960"/>
    <cellStyle name="20% — акцент3 503 2 2" xfId="34248"/>
    <cellStyle name="20% — акцент3 503 2 3" xfId="53536"/>
    <cellStyle name="20% — акцент3 503 3" xfId="24604"/>
    <cellStyle name="20% — акцент3 503 4" xfId="43892"/>
    <cellStyle name="20% — акцент3 504" xfId="5296"/>
    <cellStyle name="20% — акцент3 504 2" xfId="14961"/>
    <cellStyle name="20% — акцент3 504 2 2" xfId="34249"/>
    <cellStyle name="20% — акцент3 504 2 3" xfId="53537"/>
    <cellStyle name="20% — акцент3 504 3" xfId="24605"/>
    <cellStyle name="20% — акцент3 504 4" xfId="43893"/>
    <cellStyle name="20% — акцент3 505" xfId="5297"/>
    <cellStyle name="20% — акцент3 505 2" xfId="14962"/>
    <cellStyle name="20% — акцент3 505 2 2" xfId="34250"/>
    <cellStyle name="20% — акцент3 505 2 3" xfId="53538"/>
    <cellStyle name="20% — акцент3 505 3" xfId="24606"/>
    <cellStyle name="20% — акцент3 505 4" xfId="43894"/>
    <cellStyle name="20% — акцент3 506" xfId="5298"/>
    <cellStyle name="20% — акцент3 506 2" xfId="14963"/>
    <cellStyle name="20% — акцент3 506 2 2" xfId="34251"/>
    <cellStyle name="20% — акцент3 506 2 3" xfId="53539"/>
    <cellStyle name="20% — акцент3 506 3" xfId="24607"/>
    <cellStyle name="20% — акцент3 506 4" xfId="43895"/>
    <cellStyle name="20% — акцент3 507" xfId="5299"/>
    <cellStyle name="20% — акцент3 507 2" xfId="14964"/>
    <cellStyle name="20% — акцент3 507 2 2" xfId="34252"/>
    <cellStyle name="20% — акцент3 507 2 3" xfId="53540"/>
    <cellStyle name="20% — акцент3 507 3" xfId="24608"/>
    <cellStyle name="20% — акцент3 507 4" xfId="43896"/>
    <cellStyle name="20% — акцент3 508" xfId="5300"/>
    <cellStyle name="20% — акцент3 508 2" xfId="14965"/>
    <cellStyle name="20% — акцент3 508 2 2" xfId="34253"/>
    <cellStyle name="20% — акцент3 508 2 3" xfId="53541"/>
    <cellStyle name="20% — акцент3 508 3" xfId="24609"/>
    <cellStyle name="20% — акцент3 508 4" xfId="43897"/>
    <cellStyle name="20% — акцент3 509" xfId="5301"/>
    <cellStyle name="20% — акцент3 509 2" xfId="14966"/>
    <cellStyle name="20% — акцент3 509 2 2" xfId="34254"/>
    <cellStyle name="20% — акцент3 509 2 3" xfId="53542"/>
    <cellStyle name="20% — акцент3 509 3" xfId="24610"/>
    <cellStyle name="20% — акцент3 509 4" xfId="43898"/>
    <cellStyle name="20% - Акцент3 51" xfId="5302"/>
    <cellStyle name="20% — акцент3 51" xfId="5303"/>
    <cellStyle name="20% - Акцент3 51 2" xfId="14967"/>
    <cellStyle name="20% — акцент3 51 2" xfId="14968"/>
    <cellStyle name="20% - Акцент3 51 2 2" xfId="34255"/>
    <cellStyle name="20% — акцент3 51 2 2" xfId="34256"/>
    <cellStyle name="20% - Акцент3 51 2 3" xfId="53543"/>
    <cellStyle name="20% — акцент3 51 2 3" xfId="53544"/>
    <cellStyle name="20% - Акцент3 51 3" xfId="24611"/>
    <cellStyle name="20% — акцент3 51 3" xfId="24612"/>
    <cellStyle name="20% - Акцент3 51 4" xfId="43899"/>
    <cellStyle name="20% — акцент3 51 4" xfId="43900"/>
    <cellStyle name="20% — акцент3 510" xfId="5304"/>
    <cellStyle name="20% — акцент3 510 2" xfId="14969"/>
    <cellStyle name="20% — акцент3 510 2 2" xfId="34257"/>
    <cellStyle name="20% — акцент3 510 2 3" xfId="53545"/>
    <cellStyle name="20% — акцент3 510 3" xfId="24613"/>
    <cellStyle name="20% — акцент3 510 4" xfId="43901"/>
    <cellStyle name="20% — акцент3 511" xfId="5305"/>
    <cellStyle name="20% — акцент3 511 2" xfId="14970"/>
    <cellStyle name="20% — акцент3 511 2 2" xfId="34258"/>
    <cellStyle name="20% — акцент3 511 2 3" xfId="53546"/>
    <cellStyle name="20% — акцент3 511 3" xfId="24614"/>
    <cellStyle name="20% — акцент3 511 4" xfId="43902"/>
    <cellStyle name="20% — акцент3 512" xfId="5306"/>
    <cellStyle name="20% — акцент3 512 2" xfId="14971"/>
    <cellStyle name="20% — акцент3 512 2 2" xfId="34259"/>
    <cellStyle name="20% — акцент3 512 2 3" xfId="53547"/>
    <cellStyle name="20% — акцент3 512 3" xfId="24615"/>
    <cellStyle name="20% — акцент3 512 4" xfId="43903"/>
    <cellStyle name="20% — акцент3 513" xfId="5307"/>
    <cellStyle name="20% — акцент3 513 2" xfId="14972"/>
    <cellStyle name="20% — акцент3 513 2 2" xfId="34260"/>
    <cellStyle name="20% — акцент3 513 2 3" xfId="53548"/>
    <cellStyle name="20% — акцент3 513 3" xfId="24616"/>
    <cellStyle name="20% — акцент3 513 4" xfId="43904"/>
    <cellStyle name="20% — акцент3 514" xfId="5308"/>
    <cellStyle name="20% — акцент3 514 2" xfId="14973"/>
    <cellStyle name="20% — акцент3 514 2 2" xfId="34261"/>
    <cellStyle name="20% — акцент3 514 2 3" xfId="53549"/>
    <cellStyle name="20% — акцент3 514 3" xfId="24617"/>
    <cellStyle name="20% — акцент3 514 4" xfId="43905"/>
    <cellStyle name="20% — акцент3 515" xfId="5309"/>
    <cellStyle name="20% — акцент3 515 2" xfId="14974"/>
    <cellStyle name="20% — акцент3 515 2 2" xfId="34262"/>
    <cellStyle name="20% — акцент3 515 2 3" xfId="53550"/>
    <cellStyle name="20% — акцент3 515 3" xfId="24618"/>
    <cellStyle name="20% — акцент3 515 4" xfId="43906"/>
    <cellStyle name="20% — акцент3 516" xfId="5310"/>
    <cellStyle name="20% — акцент3 516 2" xfId="14975"/>
    <cellStyle name="20% — акцент3 516 2 2" xfId="34263"/>
    <cellStyle name="20% — акцент3 516 2 3" xfId="53551"/>
    <cellStyle name="20% — акцент3 516 3" xfId="24619"/>
    <cellStyle name="20% — акцент3 516 4" xfId="43907"/>
    <cellStyle name="20% — акцент3 517" xfId="5311"/>
    <cellStyle name="20% — акцент3 517 2" xfId="14976"/>
    <cellStyle name="20% — акцент3 517 2 2" xfId="34264"/>
    <cellStyle name="20% — акцент3 517 2 3" xfId="53552"/>
    <cellStyle name="20% — акцент3 517 3" xfId="24620"/>
    <cellStyle name="20% — акцент3 517 4" xfId="43908"/>
    <cellStyle name="20% — акцент3 518" xfId="5312"/>
    <cellStyle name="20% — акцент3 518 2" xfId="14977"/>
    <cellStyle name="20% — акцент3 518 2 2" xfId="34265"/>
    <cellStyle name="20% — акцент3 518 2 3" xfId="53553"/>
    <cellStyle name="20% — акцент3 518 3" xfId="24621"/>
    <cellStyle name="20% — акцент3 518 4" xfId="43909"/>
    <cellStyle name="20% — акцент3 519" xfId="5313"/>
    <cellStyle name="20% — акцент3 519 2" xfId="14978"/>
    <cellStyle name="20% — акцент3 519 2 2" xfId="34266"/>
    <cellStyle name="20% — акцент3 519 2 3" xfId="53554"/>
    <cellStyle name="20% — акцент3 519 3" xfId="24622"/>
    <cellStyle name="20% — акцент3 519 4" xfId="43910"/>
    <cellStyle name="20% - Акцент3 52" xfId="5314"/>
    <cellStyle name="20% — акцент3 52" xfId="5315"/>
    <cellStyle name="20% - Акцент3 52 2" xfId="14979"/>
    <cellStyle name="20% — акцент3 52 2" xfId="14980"/>
    <cellStyle name="20% - Акцент3 52 2 2" xfId="34267"/>
    <cellStyle name="20% — акцент3 52 2 2" xfId="34268"/>
    <cellStyle name="20% - Акцент3 52 2 3" xfId="53555"/>
    <cellStyle name="20% — акцент3 52 2 3" xfId="53556"/>
    <cellStyle name="20% - Акцент3 52 3" xfId="24623"/>
    <cellStyle name="20% — акцент3 52 3" xfId="24624"/>
    <cellStyle name="20% - Акцент3 52 4" xfId="43911"/>
    <cellStyle name="20% — акцент3 52 4" xfId="43912"/>
    <cellStyle name="20% — акцент3 520" xfId="5316"/>
    <cellStyle name="20% — акцент3 520 2" xfId="14981"/>
    <cellStyle name="20% — акцент3 520 2 2" xfId="34269"/>
    <cellStyle name="20% — акцент3 520 2 3" xfId="53557"/>
    <cellStyle name="20% — акцент3 520 3" xfId="24625"/>
    <cellStyle name="20% — акцент3 520 4" xfId="43913"/>
    <cellStyle name="20% — акцент3 521" xfId="5317"/>
    <cellStyle name="20% — акцент3 521 2" xfId="14982"/>
    <cellStyle name="20% — акцент3 521 2 2" xfId="34270"/>
    <cellStyle name="20% — акцент3 521 2 3" xfId="53558"/>
    <cellStyle name="20% — акцент3 521 3" xfId="24626"/>
    <cellStyle name="20% — акцент3 521 4" xfId="43914"/>
    <cellStyle name="20% — акцент3 522" xfId="5318"/>
    <cellStyle name="20% — акцент3 522 2" xfId="14983"/>
    <cellStyle name="20% — акцент3 522 2 2" xfId="34271"/>
    <cellStyle name="20% — акцент3 522 2 3" xfId="53559"/>
    <cellStyle name="20% — акцент3 522 3" xfId="24627"/>
    <cellStyle name="20% — акцент3 522 4" xfId="43915"/>
    <cellStyle name="20% — акцент3 523" xfId="5319"/>
    <cellStyle name="20% — акцент3 523 2" xfId="14984"/>
    <cellStyle name="20% — акцент3 523 2 2" xfId="34272"/>
    <cellStyle name="20% — акцент3 523 2 3" xfId="53560"/>
    <cellStyle name="20% — акцент3 523 3" xfId="24628"/>
    <cellStyle name="20% — акцент3 523 4" xfId="43916"/>
    <cellStyle name="20% — акцент3 524" xfId="5320"/>
    <cellStyle name="20% — акцент3 524 2" xfId="14985"/>
    <cellStyle name="20% — акцент3 524 2 2" xfId="34273"/>
    <cellStyle name="20% — акцент3 524 2 3" xfId="53561"/>
    <cellStyle name="20% — акцент3 524 3" xfId="24629"/>
    <cellStyle name="20% — акцент3 524 4" xfId="43917"/>
    <cellStyle name="20% — акцент3 525" xfId="5321"/>
    <cellStyle name="20% — акцент3 525 2" xfId="14986"/>
    <cellStyle name="20% — акцент3 525 2 2" xfId="34274"/>
    <cellStyle name="20% — акцент3 525 2 3" xfId="53562"/>
    <cellStyle name="20% — акцент3 525 3" xfId="24630"/>
    <cellStyle name="20% — акцент3 525 4" xfId="43918"/>
    <cellStyle name="20% — акцент3 526" xfId="5322"/>
    <cellStyle name="20% — акцент3 526 2" xfId="14987"/>
    <cellStyle name="20% — акцент3 526 2 2" xfId="34275"/>
    <cellStyle name="20% — акцент3 526 2 3" xfId="53563"/>
    <cellStyle name="20% — акцент3 526 3" xfId="24631"/>
    <cellStyle name="20% — акцент3 526 4" xfId="43919"/>
    <cellStyle name="20% — акцент3 527" xfId="5323"/>
    <cellStyle name="20% — акцент3 527 2" xfId="14988"/>
    <cellStyle name="20% — акцент3 527 2 2" xfId="34276"/>
    <cellStyle name="20% — акцент3 527 2 3" xfId="53564"/>
    <cellStyle name="20% — акцент3 527 3" xfId="24632"/>
    <cellStyle name="20% — акцент3 527 4" xfId="43920"/>
    <cellStyle name="20% — акцент3 528" xfId="5324"/>
    <cellStyle name="20% — акцент3 528 2" xfId="14989"/>
    <cellStyle name="20% — акцент3 528 2 2" xfId="34277"/>
    <cellStyle name="20% — акцент3 528 2 3" xfId="53565"/>
    <cellStyle name="20% — акцент3 528 3" xfId="24633"/>
    <cellStyle name="20% — акцент3 528 4" xfId="43921"/>
    <cellStyle name="20% — акцент3 529" xfId="5325"/>
    <cellStyle name="20% — акцент3 529 2" xfId="14990"/>
    <cellStyle name="20% — акцент3 529 2 2" xfId="34278"/>
    <cellStyle name="20% — акцент3 529 2 3" xfId="53566"/>
    <cellStyle name="20% — акцент3 529 3" xfId="24634"/>
    <cellStyle name="20% — акцент3 529 4" xfId="43922"/>
    <cellStyle name="20% - Акцент3 53" xfId="5326"/>
    <cellStyle name="20% — акцент3 53" xfId="5327"/>
    <cellStyle name="20% - Акцент3 53 2" xfId="14991"/>
    <cellStyle name="20% — акцент3 53 2" xfId="14992"/>
    <cellStyle name="20% - Акцент3 53 2 2" xfId="34279"/>
    <cellStyle name="20% — акцент3 53 2 2" xfId="34280"/>
    <cellStyle name="20% - Акцент3 53 2 3" xfId="53567"/>
    <cellStyle name="20% — акцент3 53 2 3" xfId="53568"/>
    <cellStyle name="20% - Акцент3 53 3" xfId="24635"/>
    <cellStyle name="20% — акцент3 53 3" xfId="24636"/>
    <cellStyle name="20% - Акцент3 53 4" xfId="43923"/>
    <cellStyle name="20% — акцент3 53 4" xfId="43924"/>
    <cellStyle name="20% — акцент3 530" xfId="5328"/>
    <cellStyle name="20% — акцент3 530 2" xfId="14993"/>
    <cellStyle name="20% — акцент3 530 2 2" xfId="34281"/>
    <cellStyle name="20% — акцент3 530 2 3" xfId="53569"/>
    <cellStyle name="20% — акцент3 530 3" xfId="24637"/>
    <cellStyle name="20% — акцент3 530 4" xfId="43925"/>
    <cellStyle name="20% — акцент3 531" xfId="5329"/>
    <cellStyle name="20% — акцент3 531 2" xfId="14994"/>
    <cellStyle name="20% — акцент3 531 2 2" xfId="34282"/>
    <cellStyle name="20% — акцент3 531 2 3" xfId="53570"/>
    <cellStyle name="20% — акцент3 531 3" xfId="24638"/>
    <cellStyle name="20% — акцент3 531 4" xfId="43926"/>
    <cellStyle name="20% — акцент3 532" xfId="5330"/>
    <cellStyle name="20% — акцент3 532 2" xfId="14995"/>
    <cellStyle name="20% — акцент3 532 2 2" xfId="34283"/>
    <cellStyle name="20% — акцент3 532 2 3" xfId="53571"/>
    <cellStyle name="20% — акцент3 532 3" xfId="24639"/>
    <cellStyle name="20% — акцент3 532 4" xfId="43927"/>
    <cellStyle name="20% — акцент3 533" xfId="5331"/>
    <cellStyle name="20% — акцент3 533 2" xfId="14996"/>
    <cellStyle name="20% — акцент3 533 2 2" xfId="34284"/>
    <cellStyle name="20% — акцент3 533 2 3" xfId="53572"/>
    <cellStyle name="20% — акцент3 533 3" xfId="24640"/>
    <cellStyle name="20% — акцент3 533 4" xfId="43928"/>
    <cellStyle name="20% — акцент3 534" xfId="5332"/>
    <cellStyle name="20% — акцент3 534 2" xfId="14997"/>
    <cellStyle name="20% — акцент3 534 2 2" xfId="34285"/>
    <cellStyle name="20% — акцент3 534 2 3" xfId="53573"/>
    <cellStyle name="20% — акцент3 534 3" xfId="24641"/>
    <cellStyle name="20% — акцент3 534 4" xfId="43929"/>
    <cellStyle name="20% — акцент3 535" xfId="5333"/>
    <cellStyle name="20% — акцент3 535 2" xfId="14998"/>
    <cellStyle name="20% — акцент3 535 2 2" xfId="34286"/>
    <cellStyle name="20% — акцент3 535 2 3" xfId="53574"/>
    <cellStyle name="20% — акцент3 535 3" xfId="24642"/>
    <cellStyle name="20% — акцент3 535 4" xfId="43930"/>
    <cellStyle name="20% — акцент3 536" xfId="5334"/>
    <cellStyle name="20% — акцент3 536 2" xfId="14999"/>
    <cellStyle name="20% — акцент3 536 2 2" xfId="34287"/>
    <cellStyle name="20% — акцент3 536 2 3" xfId="53575"/>
    <cellStyle name="20% — акцент3 536 3" xfId="24643"/>
    <cellStyle name="20% — акцент3 536 4" xfId="43931"/>
    <cellStyle name="20% — акцент3 537" xfId="5335"/>
    <cellStyle name="20% — акцент3 537 2" xfId="15000"/>
    <cellStyle name="20% — акцент3 537 2 2" xfId="34288"/>
    <cellStyle name="20% — акцент3 537 2 3" xfId="53576"/>
    <cellStyle name="20% — акцент3 537 3" xfId="24644"/>
    <cellStyle name="20% — акцент3 537 4" xfId="43932"/>
    <cellStyle name="20% — акцент3 538" xfId="5336"/>
    <cellStyle name="20% — акцент3 538 2" xfId="15001"/>
    <cellStyle name="20% — акцент3 538 2 2" xfId="34289"/>
    <cellStyle name="20% — акцент3 538 2 3" xfId="53577"/>
    <cellStyle name="20% — акцент3 538 3" xfId="24645"/>
    <cellStyle name="20% — акцент3 538 4" xfId="43933"/>
    <cellStyle name="20% — акцент3 539" xfId="5337"/>
    <cellStyle name="20% — акцент3 539 2" xfId="15002"/>
    <cellStyle name="20% — акцент3 539 2 2" xfId="34290"/>
    <cellStyle name="20% — акцент3 539 2 3" xfId="53578"/>
    <cellStyle name="20% — акцент3 539 3" xfId="24646"/>
    <cellStyle name="20% — акцент3 539 4" xfId="43934"/>
    <cellStyle name="20% - Акцент3 54" xfId="5338"/>
    <cellStyle name="20% — акцент3 54" xfId="5339"/>
    <cellStyle name="20% - Акцент3 54 2" xfId="15003"/>
    <cellStyle name="20% — акцент3 54 2" xfId="15004"/>
    <cellStyle name="20% - Акцент3 54 2 2" xfId="34291"/>
    <cellStyle name="20% — акцент3 54 2 2" xfId="34292"/>
    <cellStyle name="20% - Акцент3 54 2 3" xfId="53579"/>
    <cellStyle name="20% — акцент3 54 2 3" xfId="53580"/>
    <cellStyle name="20% - Акцент3 54 3" xfId="24647"/>
    <cellStyle name="20% — акцент3 54 3" xfId="24648"/>
    <cellStyle name="20% - Акцент3 54 4" xfId="43935"/>
    <cellStyle name="20% — акцент3 54 4" xfId="43936"/>
    <cellStyle name="20% — акцент3 540" xfId="5340"/>
    <cellStyle name="20% — акцент3 540 2" xfId="15005"/>
    <cellStyle name="20% — акцент3 540 2 2" xfId="34293"/>
    <cellStyle name="20% — акцент3 540 2 3" xfId="53581"/>
    <cellStyle name="20% — акцент3 540 3" xfId="24649"/>
    <cellStyle name="20% — акцент3 540 4" xfId="43937"/>
    <cellStyle name="20% — акцент3 541" xfId="5341"/>
    <cellStyle name="20% — акцент3 541 2" xfId="15006"/>
    <cellStyle name="20% — акцент3 541 2 2" xfId="34294"/>
    <cellStyle name="20% — акцент3 541 2 3" xfId="53582"/>
    <cellStyle name="20% — акцент3 541 3" xfId="24650"/>
    <cellStyle name="20% — акцент3 541 4" xfId="43938"/>
    <cellStyle name="20% — акцент3 542" xfId="5342"/>
    <cellStyle name="20% — акцент3 542 2" xfId="15007"/>
    <cellStyle name="20% — акцент3 542 2 2" xfId="34295"/>
    <cellStyle name="20% — акцент3 542 2 3" xfId="53583"/>
    <cellStyle name="20% — акцент3 542 3" xfId="24651"/>
    <cellStyle name="20% — акцент3 542 4" xfId="43939"/>
    <cellStyle name="20% — акцент3 543" xfId="5343"/>
    <cellStyle name="20% — акцент3 543 2" xfId="15008"/>
    <cellStyle name="20% — акцент3 543 2 2" xfId="34296"/>
    <cellStyle name="20% — акцент3 543 2 3" xfId="53584"/>
    <cellStyle name="20% — акцент3 543 3" xfId="24652"/>
    <cellStyle name="20% — акцент3 543 4" xfId="43940"/>
    <cellStyle name="20% — акцент3 544" xfId="5344"/>
    <cellStyle name="20% — акцент3 544 2" xfId="15009"/>
    <cellStyle name="20% — акцент3 544 2 2" xfId="34297"/>
    <cellStyle name="20% — акцент3 544 2 3" xfId="53585"/>
    <cellStyle name="20% — акцент3 544 3" xfId="24653"/>
    <cellStyle name="20% — акцент3 544 4" xfId="43941"/>
    <cellStyle name="20% — акцент3 545" xfId="5345"/>
    <cellStyle name="20% — акцент3 545 2" xfId="15010"/>
    <cellStyle name="20% — акцент3 545 2 2" xfId="34298"/>
    <cellStyle name="20% — акцент3 545 2 3" xfId="53586"/>
    <cellStyle name="20% — акцент3 545 3" xfId="24654"/>
    <cellStyle name="20% — акцент3 545 4" xfId="43942"/>
    <cellStyle name="20% — акцент3 546" xfId="5346"/>
    <cellStyle name="20% — акцент3 546 2" xfId="15011"/>
    <cellStyle name="20% — акцент3 546 2 2" xfId="34299"/>
    <cellStyle name="20% — акцент3 546 2 3" xfId="53587"/>
    <cellStyle name="20% — акцент3 546 3" xfId="24655"/>
    <cellStyle name="20% — акцент3 546 4" xfId="43943"/>
    <cellStyle name="20% — акцент3 547" xfId="5347"/>
    <cellStyle name="20% — акцент3 547 2" xfId="15012"/>
    <cellStyle name="20% — акцент3 547 2 2" xfId="34300"/>
    <cellStyle name="20% — акцент3 547 2 3" xfId="53588"/>
    <cellStyle name="20% — акцент3 547 3" xfId="24656"/>
    <cellStyle name="20% — акцент3 547 4" xfId="43944"/>
    <cellStyle name="20% — акцент3 548" xfId="5348"/>
    <cellStyle name="20% — акцент3 548 2" xfId="15013"/>
    <cellStyle name="20% — акцент3 548 2 2" xfId="34301"/>
    <cellStyle name="20% — акцент3 548 2 3" xfId="53589"/>
    <cellStyle name="20% — акцент3 548 3" xfId="24657"/>
    <cellStyle name="20% — акцент3 548 4" xfId="43945"/>
    <cellStyle name="20% — акцент3 549" xfId="5349"/>
    <cellStyle name="20% — акцент3 549 2" xfId="15014"/>
    <cellStyle name="20% — акцент3 549 2 2" xfId="34302"/>
    <cellStyle name="20% — акцент3 549 2 3" xfId="53590"/>
    <cellStyle name="20% — акцент3 549 3" xfId="24658"/>
    <cellStyle name="20% — акцент3 549 4" xfId="43946"/>
    <cellStyle name="20% - Акцент3 55" xfId="5350"/>
    <cellStyle name="20% — акцент3 55" xfId="5351"/>
    <cellStyle name="20% - Акцент3 55 2" xfId="15015"/>
    <cellStyle name="20% — акцент3 55 2" xfId="15016"/>
    <cellStyle name="20% - Акцент3 55 2 2" xfId="34303"/>
    <cellStyle name="20% — акцент3 55 2 2" xfId="34304"/>
    <cellStyle name="20% - Акцент3 55 2 3" xfId="53591"/>
    <cellStyle name="20% — акцент3 55 2 3" xfId="53592"/>
    <cellStyle name="20% - Акцент3 55 3" xfId="24659"/>
    <cellStyle name="20% — акцент3 55 3" xfId="24660"/>
    <cellStyle name="20% - Акцент3 55 4" xfId="43947"/>
    <cellStyle name="20% — акцент3 55 4" xfId="43948"/>
    <cellStyle name="20% — акцент3 550" xfId="5352"/>
    <cellStyle name="20% — акцент3 550 2" xfId="15017"/>
    <cellStyle name="20% — акцент3 550 2 2" xfId="34305"/>
    <cellStyle name="20% — акцент3 550 2 3" xfId="53593"/>
    <cellStyle name="20% — акцент3 550 3" xfId="24661"/>
    <cellStyle name="20% — акцент3 550 4" xfId="43949"/>
    <cellStyle name="20% — акцент3 551" xfId="5353"/>
    <cellStyle name="20% — акцент3 551 2" xfId="15018"/>
    <cellStyle name="20% — акцент3 551 2 2" xfId="34306"/>
    <cellStyle name="20% — акцент3 551 2 3" xfId="53594"/>
    <cellStyle name="20% — акцент3 551 3" xfId="24662"/>
    <cellStyle name="20% — акцент3 551 4" xfId="43950"/>
    <cellStyle name="20% — акцент3 552" xfId="5354"/>
    <cellStyle name="20% — акцент3 552 2" xfId="15019"/>
    <cellStyle name="20% — акцент3 552 2 2" xfId="34307"/>
    <cellStyle name="20% — акцент3 552 2 3" xfId="53595"/>
    <cellStyle name="20% — акцент3 552 3" xfId="24663"/>
    <cellStyle name="20% — акцент3 552 4" xfId="43951"/>
    <cellStyle name="20% — акцент3 553" xfId="5355"/>
    <cellStyle name="20% — акцент3 553 2" xfId="15020"/>
    <cellStyle name="20% — акцент3 553 2 2" xfId="34308"/>
    <cellStyle name="20% — акцент3 553 2 3" xfId="53596"/>
    <cellStyle name="20% — акцент3 553 3" xfId="24664"/>
    <cellStyle name="20% — акцент3 553 4" xfId="43952"/>
    <cellStyle name="20% — акцент3 554" xfId="5356"/>
    <cellStyle name="20% — акцент3 554 2" xfId="15021"/>
    <cellStyle name="20% — акцент3 554 2 2" xfId="34309"/>
    <cellStyle name="20% — акцент3 554 2 3" xfId="53597"/>
    <cellStyle name="20% — акцент3 554 3" xfId="24665"/>
    <cellStyle name="20% — акцент3 554 4" xfId="43953"/>
    <cellStyle name="20% — акцент3 555" xfId="5357"/>
    <cellStyle name="20% — акцент3 555 2" xfId="15022"/>
    <cellStyle name="20% — акцент3 555 2 2" xfId="34310"/>
    <cellStyle name="20% — акцент3 555 2 3" xfId="53598"/>
    <cellStyle name="20% — акцент3 555 3" xfId="24666"/>
    <cellStyle name="20% — акцент3 555 4" xfId="43954"/>
    <cellStyle name="20% — акцент3 556" xfId="5358"/>
    <cellStyle name="20% — акцент3 556 2" xfId="15023"/>
    <cellStyle name="20% — акцент3 556 2 2" xfId="34311"/>
    <cellStyle name="20% — акцент3 556 2 3" xfId="53599"/>
    <cellStyle name="20% — акцент3 556 3" xfId="24667"/>
    <cellStyle name="20% — акцент3 556 4" xfId="43955"/>
    <cellStyle name="20% — акцент3 557" xfId="5359"/>
    <cellStyle name="20% — акцент3 557 2" xfId="15024"/>
    <cellStyle name="20% — акцент3 557 2 2" xfId="34312"/>
    <cellStyle name="20% — акцент3 557 2 3" xfId="53600"/>
    <cellStyle name="20% — акцент3 557 3" xfId="24668"/>
    <cellStyle name="20% — акцент3 557 4" xfId="43956"/>
    <cellStyle name="20% — акцент3 558" xfId="5360"/>
    <cellStyle name="20% — акцент3 558 2" xfId="15025"/>
    <cellStyle name="20% — акцент3 558 2 2" xfId="34313"/>
    <cellStyle name="20% — акцент3 558 2 3" xfId="53601"/>
    <cellStyle name="20% — акцент3 558 3" xfId="24669"/>
    <cellStyle name="20% — акцент3 558 4" xfId="43957"/>
    <cellStyle name="20% — акцент3 559" xfId="5361"/>
    <cellStyle name="20% — акцент3 559 2" xfId="15026"/>
    <cellStyle name="20% — акцент3 559 2 2" xfId="34314"/>
    <cellStyle name="20% — акцент3 559 2 3" xfId="53602"/>
    <cellStyle name="20% — акцент3 559 3" xfId="24670"/>
    <cellStyle name="20% — акцент3 559 4" xfId="43958"/>
    <cellStyle name="20% - Акцент3 56" xfId="5362"/>
    <cellStyle name="20% — акцент3 56" xfId="5363"/>
    <cellStyle name="20% - Акцент3 56 2" xfId="15027"/>
    <cellStyle name="20% — акцент3 56 2" xfId="15028"/>
    <cellStyle name="20% - Акцент3 56 2 2" xfId="34315"/>
    <cellStyle name="20% — акцент3 56 2 2" xfId="34316"/>
    <cellStyle name="20% - Акцент3 56 2 3" xfId="53603"/>
    <cellStyle name="20% — акцент3 56 2 3" xfId="53604"/>
    <cellStyle name="20% - Акцент3 56 3" xfId="24671"/>
    <cellStyle name="20% — акцент3 56 3" xfId="24672"/>
    <cellStyle name="20% - Акцент3 56 4" xfId="43959"/>
    <cellStyle name="20% — акцент3 56 4" xfId="43960"/>
    <cellStyle name="20% — акцент3 560" xfId="5364"/>
    <cellStyle name="20% — акцент3 560 2" xfId="15029"/>
    <cellStyle name="20% — акцент3 560 2 2" xfId="34317"/>
    <cellStyle name="20% — акцент3 560 2 3" xfId="53605"/>
    <cellStyle name="20% — акцент3 560 3" xfId="24673"/>
    <cellStyle name="20% — акцент3 560 4" xfId="43961"/>
    <cellStyle name="20% — акцент3 561" xfId="5365"/>
    <cellStyle name="20% — акцент3 561 2" xfId="15030"/>
    <cellStyle name="20% — акцент3 561 2 2" xfId="34318"/>
    <cellStyle name="20% — акцент3 561 2 3" xfId="53606"/>
    <cellStyle name="20% — акцент3 561 3" xfId="24674"/>
    <cellStyle name="20% — акцент3 561 4" xfId="43962"/>
    <cellStyle name="20% — акцент3 562" xfId="5366"/>
    <cellStyle name="20% — акцент3 562 2" xfId="15031"/>
    <cellStyle name="20% — акцент3 562 2 2" xfId="34319"/>
    <cellStyle name="20% — акцент3 562 2 3" xfId="53607"/>
    <cellStyle name="20% — акцент3 562 3" xfId="24675"/>
    <cellStyle name="20% — акцент3 562 4" xfId="43963"/>
    <cellStyle name="20% — акцент3 563" xfId="5367"/>
    <cellStyle name="20% — акцент3 563 2" xfId="15032"/>
    <cellStyle name="20% — акцент3 563 2 2" xfId="34320"/>
    <cellStyle name="20% — акцент3 563 2 3" xfId="53608"/>
    <cellStyle name="20% — акцент3 563 3" xfId="24676"/>
    <cellStyle name="20% — акцент3 563 4" xfId="43964"/>
    <cellStyle name="20% — акцент3 564" xfId="5368"/>
    <cellStyle name="20% — акцент3 564 2" xfId="15033"/>
    <cellStyle name="20% — акцент3 564 2 2" xfId="34321"/>
    <cellStyle name="20% — акцент3 564 2 3" xfId="53609"/>
    <cellStyle name="20% — акцент3 564 3" xfId="24677"/>
    <cellStyle name="20% — акцент3 564 4" xfId="43965"/>
    <cellStyle name="20% — акцент3 565" xfId="5369"/>
    <cellStyle name="20% — акцент3 565 2" xfId="15034"/>
    <cellStyle name="20% — акцент3 565 2 2" xfId="34322"/>
    <cellStyle name="20% — акцент3 565 2 3" xfId="53610"/>
    <cellStyle name="20% — акцент3 565 3" xfId="24678"/>
    <cellStyle name="20% — акцент3 565 4" xfId="43966"/>
    <cellStyle name="20% — акцент3 566" xfId="5370"/>
    <cellStyle name="20% — акцент3 566 2" xfId="15035"/>
    <cellStyle name="20% — акцент3 566 2 2" xfId="34323"/>
    <cellStyle name="20% — акцент3 566 2 3" xfId="53611"/>
    <cellStyle name="20% — акцент3 566 3" xfId="24679"/>
    <cellStyle name="20% — акцент3 566 4" xfId="43967"/>
    <cellStyle name="20% — акцент3 567" xfId="5371"/>
    <cellStyle name="20% — акцент3 567 2" xfId="15036"/>
    <cellStyle name="20% — акцент3 567 2 2" xfId="34324"/>
    <cellStyle name="20% — акцент3 567 2 3" xfId="53612"/>
    <cellStyle name="20% — акцент3 567 3" xfId="24680"/>
    <cellStyle name="20% — акцент3 567 4" xfId="43968"/>
    <cellStyle name="20% — акцент3 568" xfId="5372"/>
    <cellStyle name="20% — акцент3 568 2" xfId="15037"/>
    <cellStyle name="20% — акцент3 568 2 2" xfId="34325"/>
    <cellStyle name="20% — акцент3 568 2 3" xfId="53613"/>
    <cellStyle name="20% — акцент3 568 3" xfId="24681"/>
    <cellStyle name="20% — акцент3 568 4" xfId="43969"/>
    <cellStyle name="20% — акцент3 569" xfId="5373"/>
    <cellStyle name="20% — акцент3 569 2" xfId="15038"/>
    <cellStyle name="20% — акцент3 569 2 2" xfId="34326"/>
    <cellStyle name="20% — акцент3 569 2 3" xfId="53614"/>
    <cellStyle name="20% — акцент3 569 3" xfId="24682"/>
    <cellStyle name="20% — акцент3 569 4" xfId="43970"/>
    <cellStyle name="20% - Акцент3 57" xfId="5374"/>
    <cellStyle name="20% — акцент3 57" xfId="5375"/>
    <cellStyle name="20% - Акцент3 57 2" xfId="15039"/>
    <cellStyle name="20% — акцент3 57 2" xfId="15040"/>
    <cellStyle name="20% - Акцент3 57 2 2" xfId="34327"/>
    <cellStyle name="20% — акцент3 57 2 2" xfId="34328"/>
    <cellStyle name="20% - Акцент3 57 2 3" xfId="53615"/>
    <cellStyle name="20% — акцент3 57 2 3" xfId="53616"/>
    <cellStyle name="20% - Акцент3 57 3" xfId="24683"/>
    <cellStyle name="20% — акцент3 57 3" xfId="24684"/>
    <cellStyle name="20% - Акцент3 57 4" xfId="43971"/>
    <cellStyle name="20% — акцент3 57 4" xfId="43972"/>
    <cellStyle name="20% — акцент3 570" xfId="5376"/>
    <cellStyle name="20% — акцент3 570 2" xfId="15041"/>
    <cellStyle name="20% — акцент3 570 2 2" xfId="34329"/>
    <cellStyle name="20% — акцент3 570 2 3" xfId="53617"/>
    <cellStyle name="20% — акцент3 570 3" xfId="24685"/>
    <cellStyle name="20% — акцент3 570 4" xfId="43973"/>
    <cellStyle name="20% — акцент3 571" xfId="5377"/>
    <cellStyle name="20% — акцент3 571 2" xfId="15042"/>
    <cellStyle name="20% — акцент3 571 2 2" xfId="34330"/>
    <cellStyle name="20% — акцент3 571 2 3" xfId="53618"/>
    <cellStyle name="20% — акцент3 571 3" xfId="24686"/>
    <cellStyle name="20% — акцент3 571 4" xfId="43974"/>
    <cellStyle name="20% — акцент3 572" xfId="5378"/>
    <cellStyle name="20% — акцент3 572 2" xfId="15043"/>
    <cellStyle name="20% — акцент3 572 2 2" xfId="34331"/>
    <cellStyle name="20% — акцент3 572 2 3" xfId="53619"/>
    <cellStyle name="20% — акцент3 572 3" xfId="24687"/>
    <cellStyle name="20% — акцент3 572 4" xfId="43975"/>
    <cellStyle name="20% — акцент3 573" xfId="5379"/>
    <cellStyle name="20% — акцент3 573 2" xfId="15044"/>
    <cellStyle name="20% — акцент3 573 2 2" xfId="34332"/>
    <cellStyle name="20% — акцент3 573 2 3" xfId="53620"/>
    <cellStyle name="20% — акцент3 573 3" xfId="24688"/>
    <cellStyle name="20% — акцент3 573 4" xfId="43976"/>
    <cellStyle name="20% — акцент3 574" xfId="5380"/>
    <cellStyle name="20% — акцент3 574 2" xfId="15045"/>
    <cellStyle name="20% — акцент3 574 2 2" xfId="34333"/>
    <cellStyle name="20% — акцент3 574 2 3" xfId="53621"/>
    <cellStyle name="20% — акцент3 574 3" xfId="24689"/>
    <cellStyle name="20% — акцент3 574 4" xfId="43977"/>
    <cellStyle name="20% — акцент3 575" xfId="5381"/>
    <cellStyle name="20% — акцент3 575 2" xfId="15046"/>
    <cellStyle name="20% — акцент3 575 2 2" xfId="34334"/>
    <cellStyle name="20% — акцент3 575 2 3" xfId="53622"/>
    <cellStyle name="20% — акцент3 575 3" xfId="24690"/>
    <cellStyle name="20% — акцент3 575 4" xfId="43978"/>
    <cellStyle name="20% — акцент3 576" xfId="5382"/>
    <cellStyle name="20% — акцент3 576 2" xfId="15047"/>
    <cellStyle name="20% — акцент3 576 2 2" xfId="34335"/>
    <cellStyle name="20% — акцент3 576 2 3" xfId="53623"/>
    <cellStyle name="20% — акцент3 576 3" xfId="24691"/>
    <cellStyle name="20% — акцент3 576 4" xfId="43979"/>
    <cellStyle name="20% — акцент3 577" xfId="5383"/>
    <cellStyle name="20% — акцент3 577 2" xfId="15048"/>
    <cellStyle name="20% — акцент3 577 2 2" xfId="34336"/>
    <cellStyle name="20% — акцент3 577 2 3" xfId="53624"/>
    <cellStyle name="20% — акцент3 577 3" xfId="24692"/>
    <cellStyle name="20% — акцент3 577 4" xfId="43980"/>
    <cellStyle name="20% — акцент3 578" xfId="5384"/>
    <cellStyle name="20% — акцент3 578 2" xfId="15049"/>
    <cellStyle name="20% — акцент3 578 2 2" xfId="34337"/>
    <cellStyle name="20% — акцент3 578 2 3" xfId="53625"/>
    <cellStyle name="20% — акцент3 578 3" xfId="24693"/>
    <cellStyle name="20% — акцент3 578 4" xfId="43981"/>
    <cellStyle name="20% — акцент3 579" xfId="5385"/>
    <cellStyle name="20% — акцент3 579 2" xfId="15050"/>
    <cellStyle name="20% — акцент3 579 2 2" xfId="34338"/>
    <cellStyle name="20% — акцент3 579 2 3" xfId="53626"/>
    <cellStyle name="20% — акцент3 579 3" xfId="24694"/>
    <cellStyle name="20% — акцент3 579 4" xfId="43982"/>
    <cellStyle name="20% - Акцент3 58" xfId="5386"/>
    <cellStyle name="20% — акцент3 58" xfId="5387"/>
    <cellStyle name="20% - Акцент3 58 2" xfId="15051"/>
    <cellStyle name="20% — акцент3 58 2" xfId="15052"/>
    <cellStyle name="20% - Акцент3 58 2 2" xfId="34339"/>
    <cellStyle name="20% — акцент3 58 2 2" xfId="34340"/>
    <cellStyle name="20% - Акцент3 58 2 3" xfId="53627"/>
    <cellStyle name="20% — акцент3 58 2 3" xfId="53628"/>
    <cellStyle name="20% - Акцент3 58 3" xfId="24695"/>
    <cellStyle name="20% — акцент3 58 3" xfId="24696"/>
    <cellStyle name="20% - Акцент3 58 4" xfId="43983"/>
    <cellStyle name="20% — акцент3 58 4" xfId="43984"/>
    <cellStyle name="20% — акцент3 580" xfId="5388"/>
    <cellStyle name="20% — акцент3 580 2" xfId="15053"/>
    <cellStyle name="20% — акцент3 580 2 2" xfId="34341"/>
    <cellStyle name="20% — акцент3 580 2 3" xfId="53629"/>
    <cellStyle name="20% — акцент3 580 3" xfId="24697"/>
    <cellStyle name="20% — акцент3 580 4" xfId="43985"/>
    <cellStyle name="20% — акцент3 581" xfId="5389"/>
    <cellStyle name="20% — акцент3 581 2" xfId="15054"/>
    <cellStyle name="20% — акцент3 581 2 2" xfId="34342"/>
    <cellStyle name="20% — акцент3 581 2 3" xfId="53630"/>
    <cellStyle name="20% — акцент3 581 3" xfId="24698"/>
    <cellStyle name="20% — акцент3 581 4" xfId="43986"/>
    <cellStyle name="20% — акцент3 582" xfId="5390"/>
    <cellStyle name="20% — акцент3 582 2" xfId="15055"/>
    <cellStyle name="20% — акцент3 582 2 2" xfId="34343"/>
    <cellStyle name="20% — акцент3 582 2 3" xfId="53631"/>
    <cellStyle name="20% — акцент3 582 3" xfId="24699"/>
    <cellStyle name="20% — акцент3 582 4" xfId="43987"/>
    <cellStyle name="20% — акцент3 583" xfId="5391"/>
    <cellStyle name="20% — акцент3 583 2" xfId="15056"/>
    <cellStyle name="20% — акцент3 583 2 2" xfId="34344"/>
    <cellStyle name="20% — акцент3 583 2 3" xfId="53632"/>
    <cellStyle name="20% — акцент3 583 3" xfId="24700"/>
    <cellStyle name="20% — акцент3 583 4" xfId="43988"/>
    <cellStyle name="20% — акцент3 584" xfId="5392"/>
    <cellStyle name="20% — акцент3 584 2" xfId="15057"/>
    <cellStyle name="20% — акцент3 584 2 2" xfId="34345"/>
    <cellStyle name="20% — акцент3 584 2 3" xfId="53633"/>
    <cellStyle name="20% — акцент3 584 3" xfId="24701"/>
    <cellStyle name="20% — акцент3 584 4" xfId="43989"/>
    <cellStyle name="20% — акцент3 585" xfId="5393"/>
    <cellStyle name="20% — акцент3 585 2" xfId="15058"/>
    <cellStyle name="20% — акцент3 585 2 2" xfId="34346"/>
    <cellStyle name="20% — акцент3 585 2 3" xfId="53634"/>
    <cellStyle name="20% — акцент3 585 3" xfId="24702"/>
    <cellStyle name="20% — акцент3 585 4" xfId="43990"/>
    <cellStyle name="20% — акцент3 586" xfId="5394"/>
    <cellStyle name="20% — акцент3 586 2" xfId="15059"/>
    <cellStyle name="20% — акцент3 586 2 2" xfId="34347"/>
    <cellStyle name="20% — акцент3 586 2 3" xfId="53635"/>
    <cellStyle name="20% — акцент3 586 3" xfId="24703"/>
    <cellStyle name="20% — акцент3 586 4" xfId="43991"/>
    <cellStyle name="20% — акцент3 587" xfId="5395"/>
    <cellStyle name="20% — акцент3 587 2" xfId="15060"/>
    <cellStyle name="20% — акцент3 587 2 2" xfId="34348"/>
    <cellStyle name="20% — акцент3 587 2 3" xfId="53636"/>
    <cellStyle name="20% — акцент3 587 3" xfId="24704"/>
    <cellStyle name="20% — акцент3 587 4" xfId="43992"/>
    <cellStyle name="20% — акцент3 588" xfId="5396"/>
    <cellStyle name="20% — акцент3 588 2" xfId="15061"/>
    <cellStyle name="20% — акцент3 588 2 2" xfId="34349"/>
    <cellStyle name="20% — акцент3 588 2 3" xfId="53637"/>
    <cellStyle name="20% — акцент3 588 3" xfId="24705"/>
    <cellStyle name="20% — акцент3 588 4" xfId="43993"/>
    <cellStyle name="20% — акцент3 589" xfId="5397"/>
    <cellStyle name="20% — акцент3 589 2" xfId="15062"/>
    <cellStyle name="20% — акцент3 589 2 2" xfId="34350"/>
    <cellStyle name="20% — акцент3 589 2 3" xfId="53638"/>
    <cellStyle name="20% — акцент3 589 3" xfId="24706"/>
    <cellStyle name="20% — акцент3 589 4" xfId="43994"/>
    <cellStyle name="20% - Акцент3 59" xfId="5398"/>
    <cellStyle name="20% — акцент3 59" xfId="5399"/>
    <cellStyle name="20% - Акцент3 59 2" xfId="15063"/>
    <cellStyle name="20% — акцент3 59 2" xfId="15064"/>
    <cellStyle name="20% - Акцент3 59 2 2" xfId="34351"/>
    <cellStyle name="20% — акцент3 59 2 2" xfId="34352"/>
    <cellStyle name="20% - Акцент3 59 2 3" xfId="53639"/>
    <cellStyle name="20% — акцент3 59 2 3" xfId="53640"/>
    <cellStyle name="20% - Акцент3 59 3" xfId="24707"/>
    <cellStyle name="20% — акцент3 59 3" xfId="24708"/>
    <cellStyle name="20% - Акцент3 59 4" xfId="43995"/>
    <cellStyle name="20% — акцент3 59 4" xfId="43996"/>
    <cellStyle name="20% — акцент3 590" xfId="5400"/>
    <cellStyle name="20% — акцент3 590 2" xfId="15065"/>
    <cellStyle name="20% — акцент3 590 2 2" xfId="34353"/>
    <cellStyle name="20% — акцент3 590 2 3" xfId="53641"/>
    <cellStyle name="20% — акцент3 590 3" xfId="24709"/>
    <cellStyle name="20% — акцент3 590 4" xfId="43997"/>
    <cellStyle name="20% — акцент3 591" xfId="5401"/>
    <cellStyle name="20% — акцент3 591 2" xfId="15066"/>
    <cellStyle name="20% — акцент3 591 2 2" xfId="34354"/>
    <cellStyle name="20% — акцент3 591 2 3" xfId="53642"/>
    <cellStyle name="20% — акцент3 591 3" xfId="24710"/>
    <cellStyle name="20% — акцент3 591 4" xfId="43998"/>
    <cellStyle name="20% — акцент3 592" xfId="5402"/>
    <cellStyle name="20% — акцент3 592 2" xfId="15067"/>
    <cellStyle name="20% — акцент3 592 2 2" xfId="34355"/>
    <cellStyle name="20% — акцент3 592 2 3" xfId="53643"/>
    <cellStyle name="20% — акцент3 592 3" xfId="24711"/>
    <cellStyle name="20% — акцент3 592 4" xfId="43999"/>
    <cellStyle name="20% — акцент3 593" xfId="5403"/>
    <cellStyle name="20% — акцент3 593 2" xfId="15068"/>
    <cellStyle name="20% — акцент3 593 2 2" xfId="34356"/>
    <cellStyle name="20% — акцент3 593 2 3" xfId="53644"/>
    <cellStyle name="20% — акцент3 593 3" xfId="24712"/>
    <cellStyle name="20% — акцент3 593 4" xfId="44000"/>
    <cellStyle name="20% — акцент3 594" xfId="5404"/>
    <cellStyle name="20% — акцент3 594 2" xfId="15069"/>
    <cellStyle name="20% — акцент3 594 2 2" xfId="34357"/>
    <cellStyle name="20% — акцент3 594 2 3" xfId="53645"/>
    <cellStyle name="20% — акцент3 594 3" xfId="24713"/>
    <cellStyle name="20% — акцент3 594 4" xfId="44001"/>
    <cellStyle name="20% — акцент3 595" xfId="5405"/>
    <cellStyle name="20% — акцент3 595 2" xfId="15070"/>
    <cellStyle name="20% — акцент3 595 2 2" xfId="34358"/>
    <cellStyle name="20% — акцент3 595 2 3" xfId="53646"/>
    <cellStyle name="20% — акцент3 595 3" xfId="24714"/>
    <cellStyle name="20% — акцент3 595 4" xfId="44002"/>
    <cellStyle name="20% — акцент3 596" xfId="5406"/>
    <cellStyle name="20% — акцент3 596 2" xfId="15071"/>
    <cellStyle name="20% — акцент3 596 2 2" xfId="34359"/>
    <cellStyle name="20% — акцент3 596 2 3" xfId="53647"/>
    <cellStyle name="20% — акцент3 596 3" xfId="24715"/>
    <cellStyle name="20% — акцент3 596 4" xfId="44003"/>
    <cellStyle name="20% — акцент3 597" xfId="5407"/>
    <cellStyle name="20% — акцент3 597 2" xfId="15072"/>
    <cellStyle name="20% — акцент3 597 2 2" xfId="34360"/>
    <cellStyle name="20% — акцент3 597 2 3" xfId="53648"/>
    <cellStyle name="20% — акцент3 597 3" xfId="24716"/>
    <cellStyle name="20% — акцент3 597 4" xfId="44004"/>
    <cellStyle name="20% — акцент3 598" xfId="5408"/>
    <cellStyle name="20% — акцент3 598 2" xfId="15073"/>
    <cellStyle name="20% — акцент3 598 2 2" xfId="34361"/>
    <cellStyle name="20% — акцент3 598 2 3" xfId="53649"/>
    <cellStyle name="20% — акцент3 598 3" xfId="24717"/>
    <cellStyle name="20% — акцент3 598 4" xfId="44005"/>
    <cellStyle name="20% — акцент3 599" xfId="5409"/>
    <cellStyle name="20% — акцент3 599 2" xfId="15074"/>
    <cellStyle name="20% — акцент3 599 2 2" xfId="34362"/>
    <cellStyle name="20% — акцент3 599 2 3" xfId="53650"/>
    <cellStyle name="20% — акцент3 599 3" xfId="24718"/>
    <cellStyle name="20% — акцент3 599 4" xfId="44006"/>
    <cellStyle name="20% - Акцент3 6" xfId="5410"/>
    <cellStyle name="20% — акцент3 6" xfId="5411"/>
    <cellStyle name="20% - Акцент3 6 2" xfId="15075"/>
    <cellStyle name="20% — акцент3 6 2" xfId="15076"/>
    <cellStyle name="20% - Акцент3 6 2 2" xfId="34363"/>
    <cellStyle name="20% — акцент3 6 2 2" xfId="34364"/>
    <cellStyle name="20% - Акцент3 6 2 3" xfId="53651"/>
    <cellStyle name="20% — акцент3 6 2 3" xfId="53652"/>
    <cellStyle name="20% - Акцент3 6 3" xfId="24719"/>
    <cellStyle name="20% — акцент3 6 3" xfId="24720"/>
    <cellStyle name="20% - Акцент3 6 4" xfId="44007"/>
    <cellStyle name="20% — акцент3 6 4" xfId="44008"/>
    <cellStyle name="20% - Акцент3 60" xfId="5412"/>
    <cellStyle name="20% — акцент3 60" xfId="5413"/>
    <cellStyle name="20% - Акцент3 60 2" xfId="15077"/>
    <cellStyle name="20% — акцент3 60 2" xfId="15078"/>
    <cellStyle name="20% - Акцент3 60 2 2" xfId="34365"/>
    <cellStyle name="20% — акцент3 60 2 2" xfId="34366"/>
    <cellStyle name="20% - Акцент3 60 2 3" xfId="53653"/>
    <cellStyle name="20% — акцент3 60 2 3" xfId="53654"/>
    <cellStyle name="20% - Акцент3 60 3" xfId="24721"/>
    <cellStyle name="20% — акцент3 60 3" xfId="24722"/>
    <cellStyle name="20% - Акцент3 60 4" xfId="44009"/>
    <cellStyle name="20% — акцент3 60 4" xfId="44010"/>
    <cellStyle name="20% — акцент3 600" xfId="5414"/>
    <cellStyle name="20% — акцент3 600 2" xfId="15079"/>
    <cellStyle name="20% — акцент3 600 2 2" xfId="34367"/>
    <cellStyle name="20% — акцент3 600 2 3" xfId="53655"/>
    <cellStyle name="20% — акцент3 600 3" xfId="24723"/>
    <cellStyle name="20% — акцент3 600 4" xfId="44011"/>
    <cellStyle name="20% — акцент3 601" xfId="5415"/>
    <cellStyle name="20% — акцент3 601 2" xfId="15080"/>
    <cellStyle name="20% — акцент3 601 2 2" xfId="34368"/>
    <cellStyle name="20% — акцент3 601 2 3" xfId="53656"/>
    <cellStyle name="20% — акцент3 601 3" xfId="24724"/>
    <cellStyle name="20% — акцент3 601 4" xfId="44012"/>
    <cellStyle name="20% — акцент3 602" xfId="5416"/>
    <cellStyle name="20% — акцент3 602 2" xfId="15081"/>
    <cellStyle name="20% — акцент3 602 2 2" xfId="34369"/>
    <cellStyle name="20% — акцент3 602 2 3" xfId="53657"/>
    <cellStyle name="20% — акцент3 602 3" xfId="24725"/>
    <cellStyle name="20% — акцент3 602 4" xfId="44013"/>
    <cellStyle name="20% — акцент3 603" xfId="5417"/>
    <cellStyle name="20% — акцент3 603 2" xfId="15082"/>
    <cellStyle name="20% — акцент3 603 2 2" xfId="34370"/>
    <cellStyle name="20% — акцент3 603 2 3" xfId="53658"/>
    <cellStyle name="20% — акцент3 603 3" xfId="24726"/>
    <cellStyle name="20% — акцент3 603 4" xfId="44014"/>
    <cellStyle name="20% — акцент3 604" xfId="5418"/>
    <cellStyle name="20% — акцент3 604 2" xfId="15083"/>
    <cellStyle name="20% — акцент3 604 2 2" xfId="34371"/>
    <cellStyle name="20% — акцент3 604 2 3" xfId="53659"/>
    <cellStyle name="20% — акцент3 604 3" xfId="24727"/>
    <cellStyle name="20% — акцент3 604 4" xfId="44015"/>
    <cellStyle name="20% — акцент3 605" xfId="5419"/>
    <cellStyle name="20% — акцент3 605 2" xfId="15084"/>
    <cellStyle name="20% — акцент3 605 2 2" xfId="34372"/>
    <cellStyle name="20% — акцент3 605 2 3" xfId="53660"/>
    <cellStyle name="20% — акцент3 605 3" xfId="24728"/>
    <cellStyle name="20% — акцент3 605 4" xfId="44016"/>
    <cellStyle name="20% — акцент3 606" xfId="5420"/>
    <cellStyle name="20% — акцент3 606 2" xfId="15085"/>
    <cellStyle name="20% — акцент3 606 2 2" xfId="34373"/>
    <cellStyle name="20% — акцент3 606 2 3" xfId="53661"/>
    <cellStyle name="20% — акцент3 606 3" xfId="24729"/>
    <cellStyle name="20% — акцент3 606 4" xfId="44017"/>
    <cellStyle name="20% — акцент3 607" xfId="5421"/>
    <cellStyle name="20% — акцент3 607 2" xfId="15086"/>
    <cellStyle name="20% — акцент3 607 2 2" xfId="34374"/>
    <cellStyle name="20% — акцент3 607 2 3" xfId="53662"/>
    <cellStyle name="20% — акцент3 607 3" xfId="24730"/>
    <cellStyle name="20% — акцент3 607 4" xfId="44018"/>
    <cellStyle name="20% — акцент3 608" xfId="5422"/>
    <cellStyle name="20% — акцент3 608 2" xfId="15087"/>
    <cellStyle name="20% — акцент3 608 2 2" xfId="34375"/>
    <cellStyle name="20% — акцент3 608 2 3" xfId="53663"/>
    <cellStyle name="20% — акцент3 608 3" xfId="24731"/>
    <cellStyle name="20% — акцент3 608 4" xfId="44019"/>
    <cellStyle name="20% — акцент3 609" xfId="5423"/>
    <cellStyle name="20% — акцент3 609 2" xfId="15088"/>
    <cellStyle name="20% — акцент3 609 2 2" xfId="34376"/>
    <cellStyle name="20% — акцент3 609 2 3" xfId="53664"/>
    <cellStyle name="20% — акцент3 609 3" xfId="24732"/>
    <cellStyle name="20% — акцент3 609 4" xfId="44020"/>
    <cellStyle name="20% - Акцент3 61" xfId="5424"/>
    <cellStyle name="20% — акцент3 61" xfId="5425"/>
    <cellStyle name="20% - Акцент3 61 2" xfId="15089"/>
    <cellStyle name="20% — акцент3 61 2" xfId="15090"/>
    <cellStyle name="20% - Акцент3 61 2 2" xfId="34377"/>
    <cellStyle name="20% — акцент3 61 2 2" xfId="34378"/>
    <cellStyle name="20% - Акцент3 61 2 3" xfId="53665"/>
    <cellStyle name="20% — акцент3 61 2 3" xfId="53666"/>
    <cellStyle name="20% - Акцент3 61 3" xfId="24733"/>
    <cellStyle name="20% — акцент3 61 3" xfId="24734"/>
    <cellStyle name="20% - Акцент3 61 4" xfId="44021"/>
    <cellStyle name="20% — акцент3 61 4" xfId="44022"/>
    <cellStyle name="20% — акцент3 610" xfId="5426"/>
    <cellStyle name="20% — акцент3 610 2" xfId="15091"/>
    <cellStyle name="20% — акцент3 610 2 2" xfId="34379"/>
    <cellStyle name="20% — акцент3 610 2 3" xfId="53667"/>
    <cellStyle name="20% — акцент3 610 3" xfId="24735"/>
    <cellStyle name="20% — акцент3 610 4" xfId="44023"/>
    <cellStyle name="20% — акцент3 611" xfId="5427"/>
    <cellStyle name="20% — акцент3 611 2" xfId="15092"/>
    <cellStyle name="20% — акцент3 611 2 2" xfId="34380"/>
    <cellStyle name="20% — акцент3 611 2 3" xfId="53668"/>
    <cellStyle name="20% — акцент3 611 3" xfId="24736"/>
    <cellStyle name="20% — акцент3 611 4" xfId="44024"/>
    <cellStyle name="20% — акцент3 612" xfId="5428"/>
    <cellStyle name="20% — акцент3 612 2" xfId="15093"/>
    <cellStyle name="20% — акцент3 612 2 2" xfId="34381"/>
    <cellStyle name="20% — акцент3 612 2 3" xfId="53669"/>
    <cellStyle name="20% — акцент3 612 3" xfId="24737"/>
    <cellStyle name="20% — акцент3 612 4" xfId="44025"/>
    <cellStyle name="20% — акцент3 613" xfId="5429"/>
    <cellStyle name="20% — акцент3 613 2" xfId="15094"/>
    <cellStyle name="20% — акцент3 613 2 2" xfId="34382"/>
    <cellStyle name="20% — акцент3 613 2 3" xfId="53670"/>
    <cellStyle name="20% — акцент3 613 3" xfId="24738"/>
    <cellStyle name="20% — акцент3 613 4" xfId="44026"/>
    <cellStyle name="20% — акцент3 614" xfId="5430"/>
    <cellStyle name="20% — акцент3 614 2" xfId="15095"/>
    <cellStyle name="20% — акцент3 614 2 2" xfId="34383"/>
    <cellStyle name="20% — акцент3 614 2 3" xfId="53671"/>
    <cellStyle name="20% — акцент3 614 3" xfId="24739"/>
    <cellStyle name="20% — акцент3 614 4" xfId="44027"/>
    <cellStyle name="20% — акцент3 615" xfId="5431"/>
    <cellStyle name="20% — акцент3 615 2" xfId="15096"/>
    <cellStyle name="20% — акцент3 615 2 2" xfId="34384"/>
    <cellStyle name="20% — акцент3 615 2 3" xfId="53672"/>
    <cellStyle name="20% — акцент3 615 3" xfId="24740"/>
    <cellStyle name="20% — акцент3 615 4" xfId="44028"/>
    <cellStyle name="20% — акцент3 616" xfId="5432"/>
    <cellStyle name="20% — акцент3 616 2" xfId="15097"/>
    <cellStyle name="20% — акцент3 616 2 2" xfId="34385"/>
    <cellStyle name="20% — акцент3 616 2 3" xfId="53673"/>
    <cellStyle name="20% — акцент3 616 3" xfId="24741"/>
    <cellStyle name="20% — акцент3 616 4" xfId="44029"/>
    <cellStyle name="20% — акцент3 617" xfId="5433"/>
    <cellStyle name="20% — акцент3 617 2" xfId="15098"/>
    <cellStyle name="20% — акцент3 617 2 2" xfId="34386"/>
    <cellStyle name="20% — акцент3 617 2 3" xfId="53674"/>
    <cellStyle name="20% — акцент3 617 3" xfId="24742"/>
    <cellStyle name="20% — акцент3 617 4" xfId="44030"/>
    <cellStyle name="20% — акцент3 618" xfId="5434"/>
    <cellStyle name="20% — акцент3 618 2" xfId="15099"/>
    <cellStyle name="20% — акцент3 618 2 2" xfId="34387"/>
    <cellStyle name="20% — акцент3 618 2 3" xfId="53675"/>
    <cellStyle name="20% — акцент3 618 3" xfId="24743"/>
    <cellStyle name="20% — акцент3 618 4" xfId="44031"/>
    <cellStyle name="20% — акцент3 619" xfId="5435"/>
    <cellStyle name="20% — акцент3 619 2" xfId="15100"/>
    <cellStyle name="20% — акцент3 619 2 2" xfId="34388"/>
    <cellStyle name="20% — акцент3 619 2 3" xfId="53676"/>
    <cellStyle name="20% — акцент3 619 3" xfId="24744"/>
    <cellStyle name="20% — акцент3 619 4" xfId="44032"/>
    <cellStyle name="20% - Акцент3 62" xfId="5436"/>
    <cellStyle name="20% — акцент3 62" xfId="5437"/>
    <cellStyle name="20% - Акцент3 62 2" xfId="15101"/>
    <cellStyle name="20% — акцент3 62 2" xfId="15102"/>
    <cellStyle name="20% - Акцент3 62 2 2" xfId="34389"/>
    <cellStyle name="20% — акцент3 62 2 2" xfId="34390"/>
    <cellStyle name="20% - Акцент3 62 2 3" xfId="53677"/>
    <cellStyle name="20% — акцент3 62 2 3" xfId="53678"/>
    <cellStyle name="20% - Акцент3 62 3" xfId="24745"/>
    <cellStyle name="20% — акцент3 62 3" xfId="24746"/>
    <cellStyle name="20% - Акцент3 62 4" xfId="44033"/>
    <cellStyle name="20% — акцент3 62 4" xfId="44034"/>
    <cellStyle name="20% — акцент3 620" xfId="5438"/>
    <cellStyle name="20% — акцент3 620 2" xfId="15103"/>
    <cellStyle name="20% — акцент3 620 2 2" xfId="34391"/>
    <cellStyle name="20% — акцент3 620 2 3" xfId="53679"/>
    <cellStyle name="20% — акцент3 620 3" xfId="24747"/>
    <cellStyle name="20% — акцент3 620 4" xfId="44035"/>
    <cellStyle name="20% — акцент3 621" xfId="5439"/>
    <cellStyle name="20% — акцент3 621 2" xfId="15104"/>
    <cellStyle name="20% — акцент3 621 2 2" xfId="34392"/>
    <cellStyle name="20% — акцент3 621 2 3" xfId="53680"/>
    <cellStyle name="20% — акцент3 621 3" xfId="24748"/>
    <cellStyle name="20% — акцент3 621 4" xfId="44036"/>
    <cellStyle name="20% — акцент3 622" xfId="5440"/>
    <cellStyle name="20% — акцент3 622 2" xfId="15105"/>
    <cellStyle name="20% — акцент3 622 2 2" xfId="34393"/>
    <cellStyle name="20% — акцент3 622 2 3" xfId="53681"/>
    <cellStyle name="20% — акцент3 622 3" xfId="24749"/>
    <cellStyle name="20% — акцент3 622 4" xfId="44037"/>
    <cellStyle name="20% — акцент3 623" xfId="5441"/>
    <cellStyle name="20% — акцент3 623 2" xfId="15106"/>
    <cellStyle name="20% — акцент3 623 2 2" xfId="34394"/>
    <cellStyle name="20% — акцент3 623 2 3" xfId="53682"/>
    <cellStyle name="20% — акцент3 623 3" xfId="24750"/>
    <cellStyle name="20% — акцент3 623 4" xfId="44038"/>
    <cellStyle name="20% — акцент3 624" xfId="5442"/>
    <cellStyle name="20% — акцент3 624 2" xfId="15107"/>
    <cellStyle name="20% — акцент3 624 2 2" xfId="34395"/>
    <cellStyle name="20% — акцент3 624 2 3" xfId="53683"/>
    <cellStyle name="20% — акцент3 624 3" xfId="24751"/>
    <cellStyle name="20% — акцент3 624 4" xfId="44039"/>
    <cellStyle name="20% — акцент3 625" xfId="5443"/>
    <cellStyle name="20% — акцент3 625 2" xfId="15108"/>
    <cellStyle name="20% — акцент3 625 2 2" xfId="34396"/>
    <cellStyle name="20% — акцент3 625 2 3" xfId="53684"/>
    <cellStyle name="20% — акцент3 625 3" xfId="24752"/>
    <cellStyle name="20% — акцент3 625 4" xfId="44040"/>
    <cellStyle name="20% — акцент3 626" xfId="5444"/>
    <cellStyle name="20% — акцент3 626 2" xfId="15109"/>
    <cellStyle name="20% — акцент3 626 2 2" xfId="34397"/>
    <cellStyle name="20% — акцент3 626 2 3" xfId="53685"/>
    <cellStyle name="20% — акцент3 626 3" xfId="24753"/>
    <cellStyle name="20% — акцент3 626 4" xfId="44041"/>
    <cellStyle name="20% — акцент3 627" xfId="5445"/>
    <cellStyle name="20% — акцент3 627 2" xfId="15110"/>
    <cellStyle name="20% — акцент3 627 2 2" xfId="34398"/>
    <cellStyle name="20% — акцент3 627 2 3" xfId="53686"/>
    <cellStyle name="20% — акцент3 627 3" xfId="24754"/>
    <cellStyle name="20% — акцент3 627 4" xfId="44042"/>
    <cellStyle name="20% — акцент3 628" xfId="5446"/>
    <cellStyle name="20% — акцент3 628 2" xfId="15111"/>
    <cellStyle name="20% — акцент3 628 2 2" xfId="34399"/>
    <cellStyle name="20% — акцент3 628 2 3" xfId="53687"/>
    <cellStyle name="20% — акцент3 628 3" xfId="24755"/>
    <cellStyle name="20% — акцент3 628 4" xfId="44043"/>
    <cellStyle name="20% — акцент3 629" xfId="5447"/>
    <cellStyle name="20% — акцент3 629 2" xfId="15112"/>
    <cellStyle name="20% — акцент3 629 2 2" xfId="34400"/>
    <cellStyle name="20% — акцент3 629 2 3" xfId="53688"/>
    <cellStyle name="20% — акцент3 629 3" xfId="24756"/>
    <cellStyle name="20% — акцент3 629 4" xfId="44044"/>
    <cellStyle name="20% - Акцент3 63" xfId="5448"/>
    <cellStyle name="20% — акцент3 63" xfId="5449"/>
    <cellStyle name="20% - Акцент3 63 2" xfId="15113"/>
    <cellStyle name="20% — акцент3 63 2" xfId="15114"/>
    <cellStyle name="20% - Акцент3 63 2 2" xfId="34401"/>
    <cellStyle name="20% — акцент3 63 2 2" xfId="34402"/>
    <cellStyle name="20% - Акцент3 63 2 3" xfId="53689"/>
    <cellStyle name="20% — акцент3 63 2 3" xfId="53690"/>
    <cellStyle name="20% - Акцент3 63 3" xfId="24757"/>
    <cellStyle name="20% — акцент3 63 3" xfId="24758"/>
    <cellStyle name="20% - Акцент3 63 4" xfId="44045"/>
    <cellStyle name="20% — акцент3 63 4" xfId="44046"/>
    <cellStyle name="20% — акцент3 630" xfId="5450"/>
    <cellStyle name="20% — акцент3 630 2" xfId="15115"/>
    <cellStyle name="20% — акцент3 630 2 2" xfId="34403"/>
    <cellStyle name="20% — акцент3 630 2 3" xfId="53691"/>
    <cellStyle name="20% — акцент3 630 3" xfId="24759"/>
    <cellStyle name="20% — акцент3 630 4" xfId="44047"/>
    <cellStyle name="20% — акцент3 631" xfId="5451"/>
    <cellStyle name="20% — акцент3 631 2" xfId="15116"/>
    <cellStyle name="20% — акцент3 631 2 2" xfId="34404"/>
    <cellStyle name="20% — акцент3 631 2 3" xfId="53692"/>
    <cellStyle name="20% — акцент3 631 3" xfId="24760"/>
    <cellStyle name="20% — акцент3 631 4" xfId="44048"/>
    <cellStyle name="20% — акцент3 632" xfId="5452"/>
    <cellStyle name="20% — акцент3 632 2" xfId="15117"/>
    <cellStyle name="20% — акцент3 632 2 2" xfId="34405"/>
    <cellStyle name="20% — акцент3 632 2 3" xfId="53693"/>
    <cellStyle name="20% — акцент3 632 3" xfId="24761"/>
    <cellStyle name="20% — акцент3 632 4" xfId="44049"/>
    <cellStyle name="20% — акцент3 633" xfId="5453"/>
    <cellStyle name="20% — акцент3 633 2" xfId="15118"/>
    <cellStyle name="20% — акцент3 633 2 2" xfId="34406"/>
    <cellStyle name="20% — акцент3 633 2 3" xfId="53694"/>
    <cellStyle name="20% — акцент3 633 3" xfId="24762"/>
    <cellStyle name="20% — акцент3 633 4" xfId="44050"/>
    <cellStyle name="20% — акцент3 634" xfId="5454"/>
    <cellStyle name="20% — акцент3 634 2" xfId="15119"/>
    <cellStyle name="20% — акцент3 634 2 2" xfId="34407"/>
    <cellStyle name="20% — акцент3 634 2 3" xfId="53695"/>
    <cellStyle name="20% — акцент3 634 3" xfId="24763"/>
    <cellStyle name="20% — акцент3 634 4" xfId="44051"/>
    <cellStyle name="20% — акцент3 635" xfId="5455"/>
    <cellStyle name="20% — акцент3 635 2" xfId="15120"/>
    <cellStyle name="20% — акцент3 635 2 2" xfId="34408"/>
    <cellStyle name="20% — акцент3 635 2 3" xfId="53696"/>
    <cellStyle name="20% — акцент3 635 3" xfId="24764"/>
    <cellStyle name="20% — акцент3 635 4" xfId="44052"/>
    <cellStyle name="20% — акцент3 636" xfId="5456"/>
    <cellStyle name="20% — акцент3 636 2" xfId="15121"/>
    <cellStyle name="20% — акцент3 636 2 2" xfId="34409"/>
    <cellStyle name="20% — акцент3 636 2 3" xfId="53697"/>
    <cellStyle name="20% — акцент3 636 3" xfId="24765"/>
    <cellStyle name="20% — акцент3 636 4" xfId="44053"/>
    <cellStyle name="20% — акцент3 637" xfId="5457"/>
    <cellStyle name="20% — акцент3 637 2" xfId="15122"/>
    <cellStyle name="20% — акцент3 637 2 2" xfId="34410"/>
    <cellStyle name="20% — акцент3 637 2 3" xfId="53698"/>
    <cellStyle name="20% — акцент3 637 3" xfId="24766"/>
    <cellStyle name="20% — акцент3 637 4" xfId="44054"/>
    <cellStyle name="20% — акцент3 638" xfId="5458"/>
    <cellStyle name="20% — акцент3 638 2" xfId="15123"/>
    <cellStyle name="20% — акцент3 638 2 2" xfId="34411"/>
    <cellStyle name="20% — акцент3 638 2 3" xfId="53699"/>
    <cellStyle name="20% — акцент3 638 3" xfId="24767"/>
    <cellStyle name="20% — акцент3 638 4" xfId="44055"/>
    <cellStyle name="20% — акцент3 639" xfId="5459"/>
    <cellStyle name="20% — акцент3 639 2" xfId="15124"/>
    <cellStyle name="20% — акцент3 639 2 2" xfId="34412"/>
    <cellStyle name="20% — акцент3 639 2 3" xfId="53700"/>
    <cellStyle name="20% — акцент3 639 3" xfId="24768"/>
    <cellStyle name="20% — акцент3 639 4" xfId="44056"/>
    <cellStyle name="20% - Акцент3 64" xfId="5460"/>
    <cellStyle name="20% — акцент3 64" xfId="5461"/>
    <cellStyle name="20% - Акцент3 64 2" xfId="15125"/>
    <cellStyle name="20% — акцент3 64 2" xfId="15126"/>
    <cellStyle name="20% - Акцент3 64 2 2" xfId="34413"/>
    <cellStyle name="20% — акцент3 64 2 2" xfId="34414"/>
    <cellStyle name="20% - Акцент3 64 2 3" xfId="53701"/>
    <cellStyle name="20% — акцент3 64 2 3" xfId="53702"/>
    <cellStyle name="20% - Акцент3 64 3" xfId="24769"/>
    <cellStyle name="20% — акцент3 64 3" xfId="24770"/>
    <cellStyle name="20% - Акцент3 64 4" xfId="44057"/>
    <cellStyle name="20% — акцент3 64 4" xfId="44058"/>
    <cellStyle name="20% — акцент3 640" xfId="5462"/>
    <cellStyle name="20% — акцент3 640 2" xfId="15127"/>
    <cellStyle name="20% — акцент3 640 2 2" xfId="34415"/>
    <cellStyle name="20% — акцент3 640 2 3" xfId="53703"/>
    <cellStyle name="20% — акцент3 640 3" xfId="24771"/>
    <cellStyle name="20% — акцент3 640 4" xfId="44059"/>
    <cellStyle name="20% — акцент3 641" xfId="5463"/>
    <cellStyle name="20% — акцент3 641 2" xfId="15128"/>
    <cellStyle name="20% — акцент3 641 2 2" xfId="34416"/>
    <cellStyle name="20% — акцент3 641 2 3" xfId="53704"/>
    <cellStyle name="20% — акцент3 641 3" xfId="24772"/>
    <cellStyle name="20% — акцент3 641 4" xfId="44060"/>
    <cellStyle name="20% — акцент3 642" xfId="5464"/>
    <cellStyle name="20% — акцент3 642 2" xfId="15129"/>
    <cellStyle name="20% — акцент3 642 2 2" xfId="34417"/>
    <cellStyle name="20% — акцент3 642 2 3" xfId="53705"/>
    <cellStyle name="20% — акцент3 642 3" xfId="24773"/>
    <cellStyle name="20% — акцент3 642 4" xfId="44061"/>
    <cellStyle name="20% — акцент3 643" xfId="5465"/>
    <cellStyle name="20% — акцент3 643 2" xfId="15130"/>
    <cellStyle name="20% — акцент3 643 2 2" xfId="34418"/>
    <cellStyle name="20% — акцент3 643 2 3" xfId="53706"/>
    <cellStyle name="20% — акцент3 643 3" xfId="24774"/>
    <cellStyle name="20% — акцент3 643 4" xfId="44062"/>
    <cellStyle name="20% — акцент3 644" xfId="5466"/>
    <cellStyle name="20% — акцент3 644 2" xfId="15131"/>
    <cellStyle name="20% — акцент3 644 2 2" xfId="34419"/>
    <cellStyle name="20% — акцент3 644 2 3" xfId="53707"/>
    <cellStyle name="20% — акцент3 644 3" xfId="24775"/>
    <cellStyle name="20% — акцент3 644 4" xfId="44063"/>
    <cellStyle name="20% — акцент3 645" xfId="5467"/>
    <cellStyle name="20% — акцент3 645 2" xfId="15132"/>
    <cellStyle name="20% — акцент3 645 2 2" xfId="34420"/>
    <cellStyle name="20% — акцент3 645 2 3" xfId="53708"/>
    <cellStyle name="20% — акцент3 645 3" xfId="24776"/>
    <cellStyle name="20% — акцент3 645 4" xfId="44064"/>
    <cellStyle name="20% — акцент3 646" xfId="5468"/>
    <cellStyle name="20% — акцент3 646 2" xfId="15133"/>
    <cellStyle name="20% — акцент3 646 2 2" xfId="34421"/>
    <cellStyle name="20% — акцент3 646 2 3" xfId="53709"/>
    <cellStyle name="20% — акцент3 646 3" xfId="24777"/>
    <cellStyle name="20% — акцент3 646 4" xfId="44065"/>
    <cellStyle name="20% — акцент3 647" xfId="5469"/>
    <cellStyle name="20% — акцент3 647 2" xfId="15134"/>
    <cellStyle name="20% — акцент3 647 2 2" xfId="34422"/>
    <cellStyle name="20% — акцент3 647 2 3" xfId="53710"/>
    <cellStyle name="20% — акцент3 647 3" xfId="24778"/>
    <cellStyle name="20% — акцент3 647 4" xfId="44066"/>
    <cellStyle name="20% — акцент3 648" xfId="5470"/>
    <cellStyle name="20% — акцент3 648 2" xfId="15135"/>
    <cellStyle name="20% — акцент3 648 2 2" xfId="34423"/>
    <cellStyle name="20% — акцент3 648 2 3" xfId="53711"/>
    <cellStyle name="20% — акцент3 648 3" xfId="24779"/>
    <cellStyle name="20% — акцент3 648 4" xfId="44067"/>
    <cellStyle name="20% — акцент3 649" xfId="5471"/>
    <cellStyle name="20% — акцент3 649 2" xfId="15136"/>
    <cellStyle name="20% — акцент3 649 2 2" xfId="34424"/>
    <cellStyle name="20% — акцент3 649 2 3" xfId="53712"/>
    <cellStyle name="20% — акцент3 649 3" xfId="24780"/>
    <cellStyle name="20% — акцент3 649 4" xfId="44068"/>
    <cellStyle name="20% - Акцент3 65" xfId="5472"/>
    <cellStyle name="20% — акцент3 65" xfId="5473"/>
    <cellStyle name="20% - Акцент3 65 2" xfId="15137"/>
    <cellStyle name="20% — акцент3 65 2" xfId="15138"/>
    <cellStyle name="20% - Акцент3 65 2 2" xfId="34425"/>
    <cellStyle name="20% — акцент3 65 2 2" xfId="34426"/>
    <cellStyle name="20% - Акцент3 65 2 3" xfId="53713"/>
    <cellStyle name="20% — акцент3 65 2 3" xfId="53714"/>
    <cellStyle name="20% - Акцент3 65 3" xfId="24781"/>
    <cellStyle name="20% — акцент3 65 3" xfId="24782"/>
    <cellStyle name="20% - Акцент3 65 4" xfId="44069"/>
    <cellStyle name="20% — акцент3 65 4" xfId="44070"/>
    <cellStyle name="20% — акцент3 650" xfId="5474"/>
    <cellStyle name="20% — акцент3 650 2" xfId="15139"/>
    <cellStyle name="20% — акцент3 650 2 2" xfId="34427"/>
    <cellStyle name="20% — акцент3 650 2 3" xfId="53715"/>
    <cellStyle name="20% — акцент3 650 3" xfId="24783"/>
    <cellStyle name="20% — акцент3 650 4" xfId="44071"/>
    <cellStyle name="20% — акцент3 651" xfId="5475"/>
    <cellStyle name="20% — акцент3 651 2" xfId="15140"/>
    <cellStyle name="20% — акцент3 651 2 2" xfId="34428"/>
    <cellStyle name="20% — акцент3 651 2 3" xfId="53716"/>
    <cellStyle name="20% — акцент3 651 3" xfId="24784"/>
    <cellStyle name="20% — акцент3 651 4" xfId="44072"/>
    <cellStyle name="20% — акцент3 652" xfId="5476"/>
    <cellStyle name="20% — акцент3 652 2" xfId="15141"/>
    <cellStyle name="20% — акцент3 652 2 2" xfId="34429"/>
    <cellStyle name="20% — акцент3 652 2 3" xfId="53717"/>
    <cellStyle name="20% — акцент3 652 3" xfId="24785"/>
    <cellStyle name="20% — акцент3 652 4" xfId="44073"/>
    <cellStyle name="20% — акцент3 653" xfId="5477"/>
    <cellStyle name="20% — акцент3 653 2" xfId="15142"/>
    <cellStyle name="20% — акцент3 653 2 2" xfId="34430"/>
    <cellStyle name="20% — акцент3 653 2 3" xfId="53718"/>
    <cellStyle name="20% — акцент3 653 3" xfId="24786"/>
    <cellStyle name="20% — акцент3 653 4" xfId="44074"/>
    <cellStyle name="20% — акцент3 654" xfId="5478"/>
    <cellStyle name="20% — акцент3 654 2" xfId="15143"/>
    <cellStyle name="20% — акцент3 654 2 2" xfId="34431"/>
    <cellStyle name="20% — акцент3 654 2 3" xfId="53719"/>
    <cellStyle name="20% — акцент3 654 3" xfId="24787"/>
    <cellStyle name="20% — акцент3 654 4" xfId="44075"/>
    <cellStyle name="20% — акцент3 655" xfId="5479"/>
    <cellStyle name="20% — акцент3 655 2" xfId="15144"/>
    <cellStyle name="20% — акцент3 655 2 2" xfId="34432"/>
    <cellStyle name="20% — акцент3 655 2 3" xfId="53720"/>
    <cellStyle name="20% — акцент3 655 3" xfId="24788"/>
    <cellStyle name="20% — акцент3 655 4" xfId="44076"/>
    <cellStyle name="20% — акцент3 656" xfId="5480"/>
    <cellStyle name="20% — акцент3 656 2" xfId="15145"/>
    <cellStyle name="20% — акцент3 656 2 2" xfId="34433"/>
    <cellStyle name="20% — акцент3 656 2 3" xfId="53721"/>
    <cellStyle name="20% — акцент3 656 3" xfId="24789"/>
    <cellStyle name="20% — акцент3 656 4" xfId="44077"/>
    <cellStyle name="20% — акцент3 657" xfId="5481"/>
    <cellStyle name="20% — акцент3 657 2" xfId="15146"/>
    <cellStyle name="20% — акцент3 657 2 2" xfId="34434"/>
    <cellStyle name="20% — акцент3 657 2 3" xfId="53722"/>
    <cellStyle name="20% — акцент3 657 3" xfId="24790"/>
    <cellStyle name="20% — акцент3 657 4" xfId="44078"/>
    <cellStyle name="20% — акцент3 658" xfId="5482"/>
    <cellStyle name="20% — акцент3 658 2" xfId="15147"/>
    <cellStyle name="20% — акцент3 658 2 2" xfId="34435"/>
    <cellStyle name="20% — акцент3 658 2 3" xfId="53723"/>
    <cellStyle name="20% — акцент3 658 3" xfId="24791"/>
    <cellStyle name="20% — акцент3 658 4" xfId="44079"/>
    <cellStyle name="20% — акцент3 659" xfId="5483"/>
    <cellStyle name="20% — акцент3 659 2" xfId="15148"/>
    <cellStyle name="20% — акцент3 659 2 2" xfId="34436"/>
    <cellStyle name="20% — акцент3 659 2 3" xfId="53724"/>
    <cellStyle name="20% — акцент3 659 3" xfId="24792"/>
    <cellStyle name="20% — акцент3 659 4" xfId="44080"/>
    <cellStyle name="20% - Акцент3 66" xfId="5484"/>
    <cellStyle name="20% — акцент3 66" xfId="5485"/>
    <cellStyle name="20% - Акцент3 66 2" xfId="15149"/>
    <cellStyle name="20% — акцент3 66 2" xfId="15150"/>
    <cellStyle name="20% - Акцент3 66 2 2" xfId="34437"/>
    <cellStyle name="20% — акцент3 66 2 2" xfId="34438"/>
    <cellStyle name="20% - Акцент3 66 2 3" xfId="53725"/>
    <cellStyle name="20% — акцент3 66 2 3" xfId="53726"/>
    <cellStyle name="20% - Акцент3 66 3" xfId="24793"/>
    <cellStyle name="20% — акцент3 66 3" xfId="24794"/>
    <cellStyle name="20% - Акцент3 66 4" xfId="44081"/>
    <cellStyle name="20% — акцент3 66 4" xfId="44082"/>
    <cellStyle name="20% — акцент3 660" xfId="5486"/>
    <cellStyle name="20% — акцент3 660 2" xfId="15151"/>
    <cellStyle name="20% — акцент3 660 2 2" xfId="34439"/>
    <cellStyle name="20% — акцент3 660 2 3" xfId="53727"/>
    <cellStyle name="20% — акцент3 660 3" xfId="24795"/>
    <cellStyle name="20% — акцент3 660 4" xfId="44083"/>
    <cellStyle name="20% — акцент3 661" xfId="5487"/>
    <cellStyle name="20% — акцент3 661 2" xfId="15152"/>
    <cellStyle name="20% — акцент3 661 2 2" xfId="34440"/>
    <cellStyle name="20% — акцент3 661 2 3" xfId="53728"/>
    <cellStyle name="20% — акцент3 661 3" xfId="24796"/>
    <cellStyle name="20% — акцент3 661 4" xfId="44084"/>
    <cellStyle name="20% — акцент3 662" xfId="5488"/>
    <cellStyle name="20% — акцент3 662 2" xfId="15153"/>
    <cellStyle name="20% — акцент3 662 2 2" xfId="34441"/>
    <cellStyle name="20% — акцент3 662 2 3" xfId="53729"/>
    <cellStyle name="20% — акцент3 662 3" xfId="24797"/>
    <cellStyle name="20% — акцент3 662 4" xfId="44085"/>
    <cellStyle name="20% — акцент3 663" xfId="5489"/>
    <cellStyle name="20% — акцент3 663 2" xfId="15154"/>
    <cellStyle name="20% — акцент3 663 2 2" xfId="34442"/>
    <cellStyle name="20% — акцент3 663 2 3" xfId="53730"/>
    <cellStyle name="20% — акцент3 663 3" xfId="24798"/>
    <cellStyle name="20% — акцент3 663 4" xfId="44086"/>
    <cellStyle name="20% — акцент3 664" xfId="5490"/>
    <cellStyle name="20% — акцент3 664 2" xfId="15155"/>
    <cellStyle name="20% — акцент3 664 2 2" xfId="34443"/>
    <cellStyle name="20% — акцент3 664 2 3" xfId="53731"/>
    <cellStyle name="20% — акцент3 664 3" xfId="24799"/>
    <cellStyle name="20% — акцент3 664 4" xfId="44087"/>
    <cellStyle name="20% — акцент3 665" xfId="5491"/>
    <cellStyle name="20% — акцент3 665 2" xfId="15156"/>
    <cellStyle name="20% — акцент3 665 2 2" xfId="34444"/>
    <cellStyle name="20% — акцент3 665 2 3" xfId="53732"/>
    <cellStyle name="20% — акцент3 665 3" xfId="24800"/>
    <cellStyle name="20% — акцент3 665 4" xfId="44088"/>
    <cellStyle name="20% - Акцент3 67" xfId="5492"/>
    <cellStyle name="20% — акцент3 67" xfId="5493"/>
    <cellStyle name="20% - Акцент3 67 2" xfId="15157"/>
    <cellStyle name="20% — акцент3 67 2" xfId="15158"/>
    <cellStyle name="20% - Акцент3 67 2 2" xfId="34445"/>
    <cellStyle name="20% — акцент3 67 2 2" xfId="34446"/>
    <cellStyle name="20% - Акцент3 67 2 3" xfId="53733"/>
    <cellStyle name="20% — акцент3 67 2 3" xfId="53734"/>
    <cellStyle name="20% - Акцент3 67 3" xfId="24801"/>
    <cellStyle name="20% — акцент3 67 3" xfId="24802"/>
    <cellStyle name="20% - Акцент3 67 4" xfId="44089"/>
    <cellStyle name="20% — акцент3 67 4" xfId="44090"/>
    <cellStyle name="20% - Акцент3 68" xfId="5494"/>
    <cellStyle name="20% — акцент3 68" xfId="5495"/>
    <cellStyle name="20% - Акцент3 68 2" xfId="15159"/>
    <cellStyle name="20% — акцент3 68 2" xfId="15160"/>
    <cellStyle name="20% - Акцент3 68 2 2" xfId="34447"/>
    <cellStyle name="20% — акцент3 68 2 2" xfId="34448"/>
    <cellStyle name="20% - Акцент3 68 2 3" xfId="53735"/>
    <cellStyle name="20% — акцент3 68 2 3" xfId="53736"/>
    <cellStyle name="20% - Акцент3 68 3" xfId="24803"/>
    <cellStyle name="20% — акцент3 68 3" xfId="24804"/>
    <cellStyle name="20% - Акцент3 68 4" xfId="44091"/>
    <cellStyle name="20% — акцент3 68 4" xfId="44092"/>
    <cellStyle name="20% - Акцент3 69" xfId="5496"/>
    <cellStyle name="20% — акцент3 69" xfId="5497"/>
    <cellStyle name="20% - Акцент3 69 2" xfId="15161"/>
    <cellStyle name="20% — акцент3 69 2" xfId="15162"/>
    <cellStyle name="20% - Акцент3 69 2 2" xfId="34449"/>
    <cellStyle name="20% — акцент3 69 2 2" xfId="34450"/>
    <cellStyle name="20% - Акцент3 69 2 3" xfId="53737"/>
    <cellStyle name="20% — акцент3 69 2 3" xfId="53738"/>
    <cellStyle name="20% - Акцент3 69 3" xfId="24805"/>
    <cellStyle name="20% — акцент3 69 3" xfId="24806"/>
    <cellStyle name="20% - Акцент3 69 4" xfId="44093"/>
    <cellStyle name="20% — акцент3 69 4" xfId="44094"/>
    <cellStyle name="20% - Акцент3 7" xfId="5498"/>
    <cellStyle name="20% — акцент3 7" xfId="5499"/>
    <cellStyle name="20% - Акцент3 7 2" xfId="15163"/>
    <cellStyle name="20% — акцент3 7 2" xfId="15164"/>
    <cellStyle name="20% - Акцент3 7 2 2" xfId="34451"/>
    <cellStyle name="20% — акцент3 7 2 2" xfId="34452"/>
    <cellStyle name="20% - Акцент3 7 2 3" xfId="53739"/>
    <cellStyle name="20% — акцент3 7 2 3" xfId="53740"/>
    <cellStyle name="20% - Акцент3 7 3" xfId="24807"/>
    <cellStyle name="20% — акцент3 7 3" xfId="24808"/>
    <cellStyle name="20% - Акцент3 7 4" xfId="44095"/>
    <cellStyle name="20% — акцент3 7 4" xfId="44096"/>
    <cellStyle name="20% - Акцент3 70" xfId="5500"/>
    <cellStyle name="20% — акцент3 70" xfId="5501"/>
    <cellStyle name="20% - Акцент3 70 2" xfId="15165"/>
    <cellStyle name="20% — акцент3 70 2" xfId="15166"/>
    <cellStyle name="20% - Акцент3 70 2 2" xfId="34453"/>
    <cellStyle name="20% — акцент3 70 2 2" xfId="34454"/>
    <cellStyle name="20% - Акцент3 70 2 3" xfId="53741"/>
    <cellStyle name="20% — акцент3 70 2 3" xfId="53742"/>
    <cellStyle name="20% - Акцент3 70 3" xfId="24809"/>
    <cellStyle name="20% — акцент3 70 3" xfId="24810"/>
    <cellStyle name="20% - Акцент3 70 4" xfId="44097"/>
    <cellStyle name="20% — акцент3 70 4" xfId="44098"/>
    <cellStyle name="20% - Акцент3 71" xfId="5502"/>
    <cellStyle name="20% — акцент3 71" xfId="5503"/>
    <cellStyle name="20% - Акцент3 71 2" xfId="15167"/>
    <cellStyle name="20% — акцент3 71 2" xfId="15168"/>
    <cellStyle name="20% - Акцент3 71 2 2" xfId="34455"/>
    <cellStyle name="20% — акцент3 71 2 2" xfId="34456"/>
    <cellStyle name="20% - Акцент3 71 2 3" xfId="53743"/>
    <cellStyle name="20% — акцент3 71 2 3" xfId="53744"/>
    <cellStyle name="20% - Акцент3 71 3" xfId="24811"/>
    <cellStyle name="20% — акцент3 71 3" xfId="24812"/>
    <cellStyle name="20% - Акцент3 71 4" xfId="44099"/>
    <cellStyle name="20% — акцент3 71 4" xfId="44100"/>
    <cellStyle name="20% - Акцент3 72" xfId="5504"/>
    <cellStyle name="20% — акцент3 72" xfId="5505"/>
    <cellStyle name="20% - Акцент3 72 2" xfId="15169"/>
    <cellStyle name="20% — акцент3 72 2" xfId="15170"/>
    <cellStyle name="20% - Акцент3 72 2 2" xfId="34457"/>
    <cellStyle name="20% — акцент3 72 2 2" xfId="34458"/>
    <cellStyle name="20% - Акцент3 72 2 3" xfId="53745"/>
    <cellStyle name="20% — акцент3 72 2 3" xfId="53746"/>
    <cellStyle name="20% - Акцент3 72 3" xfId="24813"/>
    <cellStyle name="20% — акцент3 72 3" xfId="24814"/>
    <cellStyle name="20% - Акцент3 72 4" xfId="44101"/>
    <cellStyle name="20% — акцент3 72 4" xfId="44102"/>
    <cellStyle name="20% - Акцент3 73" xfId="5506"/>
    <cellStyle name="20% — акцент3 73" xfId="5507"/>
    <cellStyle name="20% - Акцент3 73 2" xfId="15171"/>
    <cellStyle name="20% — акцент3 73 2" xfId="15172"/>
    <cellStyle name="20% - Акцент3 73 2 2" xfId="34459"/>
    <cellStyle name="20% — акцент3 73 2 2" xfId="34460"/>
    <cellStyle name="20% - Акцент3 73 2 3" xfId="53747"/>
    <cellStyle name="20% — акцент3 73 2 3" xfId="53748"/>
    <cellStyle name="20% - Акцент3 73 3" xfId="24815"/>
    <cellStyle name="20% — акцент3 73 3" xfId="24816"/>
    <cellStyle name="20% - Акцент3 73 4" xfId="44103"/>
    <cellStyle name="20% — акцент3 73 4" xfId="44104"/>
    <cellStyle name="20% — акцент3 74" xfId="5508"/>
    <cellStyle name="20% — акцент3 74 2" xfId="15173"/>
    <cellStyle name="20% — акцент3 74 2 2" xfId="34461"/>
    <cellStyle name="20% — акцент3 74 2 3" xfId="53749"/>
    <cellStyle name="20% — акцент3 74 3" xfId="24817"/>
    <cellStyle name="20% — акцент3 74 4" xfId="44105"/>
    <cellStyle name="20% — акцент3 75" xfId="5509"/>
    <cellStyle name="20% — акцент3 75 2" xfId="15174"/>
    <cellStyle name="20% — акцент3 75 2 2" xfId="34462"/>
    <cellStyle name="20% — акцент3 75 2 3" xfId="53750"/>
    <cellStyle name="20% — акцент3 75 3" xfId="24818"/>
    <cellStyle name="20% — акцент3 75 4" xfId="44106"/>
    <cellStyle name="20% — акцент3 76" xfId="5510"/>
    <cellStyle name="20% — акцент3 76 2" xfId="15175"/>
    <cellStyle name="20% — акцент3 76 2 2" xfId="34463"/>
    <cellStyle name="20% — акцент3 76 2 3" xfId="53751"/>
    <cellStyle name="20% — акцент3 76 3" xfId="24819"/>
    <cellStyle name="20% — акцент3 76 4" xfId="44107"/>
    <cellStyle name="20% — акцент3 77" xfId="5511"/>
    <cellStyle name="20% — акцент3 77 2" xfId="15176"/>
    <cellStyle name="20% — акцент3 77 2 2" xfId="34464"/>
    <cellStyle name="20% — акцент3 77 2 3" xfId="53752"/>
    <cellStyle name="20% — акцент3 77 3" xfId="24820"/>
    <cellStyle name="20% — акцент3 77 4" xfId="44108"/>
    <cellStyle name="20% — акцент3 78" xfId="5512"/>
    <cellStyle name="20% — акцент3 78 2" xfId="15177"/>
    <cellStyle name="20% — акцент3 78 2 2" xfId="34465"/>
    <cellStyle name="20% — акцент3 78 2 3" xfId="53753"/>
    <cellStyle name="20% — акцент3 78 3" xfId="24821"/>
    <cellStyle name="20% — акцент3 78 4" xfId="44109"/>
    <cellStyle name="20% — акцент3 79" xfId="5513"/>
    <cellStyle name="20% — акцент3 79 2" xfId="15178"/>
    <cellStyle name="20% — акцент3 79 2 2" xfId="34466"/>
    <cellStyle name="20% — акцент3 79 2 3" xfId="53754"/>
    <cellStyle name="20% — акцент3 79 3" xfId="24822"/>
    <cellStyle name="20% — акцент3 79 4" xfId="44110"/>
    <cellStyle name="20% - Акцент3 8" xfId="5514"/>
    <cellStyle name="20% — акцент3 8" xfId="5515"/>
    <cellStyle name="20% - Акцент3 8 2" xfId="15179"/>
    <cellStyle name="20% — акцент3 8 2" xfId="15180"/>
    <cellStyle name="20% - Акцент3 8 2 2" xfId="34467"/>
    <cellStyle name="20% — акцент3 8 2 2" xfId="34468"/>
    <cellStyle name="20% - Акцент3 8 2 3" xfId="53755"/>
    <cellStyle name="20% — акцент3 8 2 3" xfId="53756"/>
    <cellStyle name="20% - Акцент3 8 3" xfId="24823"/>
    <cellStyle name="20% — акцент3 8 3" xfId="24824"/>
    <cellStyle name="20% - Акцент3 8 4" xfId="44111"/>
    <cellStyle name="20% — акцент3 8 4" xfId="44112"/>
    <cellStyle name="20% — акцент3 80" xfId="5516"/>
    <cellStyle name="20% — акцент3 80 2" xfId="15181"/>
    <cellStyle name="20% — акцент3 80 2 2" xfId="34469"/>
    <cellStyle name="20% — акцент3 80 2 3" xfId="53757"/>
    <cellStyle name="20% — акцент3 80 3" xfId="24825"/>
    <cellStyle name="20% — акцент3 80 4" xfId="44113"/>
    <cellStyle name="20% — акцент3 81" xfId="5517"/>
    <cellStyle name="20% — акцент3 81 2" xfId="15182"/>
    <cellStyle name="20% — акцент3 81 2 2" xfId="34470"/>
    <cellStyle name="20% — акцент3 81 2 3" xfId="53758"/>
    <cellStyle name="20% — акцент3 81 3" xfId="24826"/>
    <cellStyle name="20% — акцент3 81 4" xfId="44114"/>
    <cellStyle name="20% — акцент3 82" xfId="5518"/>
    <cellStyle name="20% — акцент3 82 2" xfId="15183"/>
    <cellStyle name="20% — акцент3 82 2 2" xfId="34471"/>
    <cellStyle name="20% — акцент3 82 2 3" xfId="53759"/>
    <cellStyle name="20% — акцент3 82 3" xfId="24827"/>
    <cellStyle name="20% — акцент3 82 4" xfId="44115"/>
    <cellStyle name="20% — акцент3 83" xfId="5519"/>
    <cellStyle name="20% — акцент3 83 2" xfId="15184"/>
    <cellStyle name="20% — акцент3 83 2 2" xfId="34472"/>
    <cellStyle name="20% — акцент3 83 2 3" xfId="53760"/>
    <cellStyle name="20% — акцент3 83 3" xfId="24828"/>
    <cellStyle name="20% — акцент3 83 4" xfId="44116"/>
    <cellStyle name="20% — акцент3 84" xfId="5520"/>
    <cellStyle name="20% — акцент3 84 2" xfId="15185"/>
    <cellStyle name="20% — акцент3 84 2 2" xfId="34473"/>
    <cellStyle name="20% — акцент3 84 2 3" xfId="53761"/>
    <cellStyle name="20% — акцент3 84 3" xfId="24829"/>
    <cellStyle name="20% — акцент3 84 4" xfId="44117"/>
    <cellStyle name="20% — акцент3 85" xfId="5521"/>
    <cellStyle name="20% — акцент3 85 2" xfId="15186"/>
    <cellStyle name="20% — акцент3 85 2 2" xfId="34474"/>
    <cellStyle name="20% — акцент3 85 2 3" xfId="53762"/>
    <cellStyle name="20% — акцент3 85 3" xfId="24830"/>
    <cellStyle name="20% — акцент3 85 4" xfId="44118"/>
    <cellStyle name="20% — акцент3 86" xfId="5522"/>
    <cellStyle name="20% — акцент3 86 2" xfId="15187"/>
    <cellStyle name="20% — акцент3 86 2 2" xfId="34475"/>
    <cellStyle name="20% — акцент3 86 2 3" xfId="53763"/>
    <cellStyle name="20% — акцент3 86 3" xfId="24831"/>
    <cellStyle name="20% — акцент3 86 4" xfId="44119"/>
    <cellStyle name="20% — акцент3 87" xfId="5523"/>
    <cellStyle name="20% — акцент3 87 2" xfId="15188"/>
    <cellStyle name="20% — акцент3 87 2 2" xfId="34476"/>
    <cellStyle name="20% — акцент3 87 2 3" xfId="53764"/>
    <cellStyle name="20% — акцент3 87 3" xfId="24832"/>
    <cellStyle name="20% — акцент3 87 4" xfId="44120"/>
    <cellStyle name="20% — акцент3 88" xfId="5524"/>
    <cellStyle name="20% — акцент3 88 2" xfId="15189"/>
    <cellStyle name="20% — акцент3 88 2 2" xfId="34477"/>
    <cellStyle name="20% — акцент3 88 2 3" xfId="53765"/>
    <cellStyle name="20% — акцент3 88 3" xfId="24833"/>
    <cellStyle name="20% — акцент3 88 4" xfId="44121"/>
    <cellStyle name="20% — акцент3 89" xfId="5525"/>
    <cellStyle name="20% — акцент3 89 2" xfId="15190"/>
    <cellStyle name="20% — акцент3 89 2 2" xfId="34478"/>
    <cellStyle name="20% — акцент3 89 2 3" xfId="53766"/>
    <cellStyle name="20% — акцент3 89 3" xfId="24834"/>
    <cellStyle name="20% — акцент3 89 4" xfId="44122"/>
    <cellStyle name="20% - Акцент3 9" xfId="5526"/>
    <cellStyle name="20% — акцент3 9" xfId="5527"/>
    <cellStyle name="20% - Акцент3 9 2" xfId="15191"/>
    <cellStyle name="20% — акцент3 9 2" xfId="15192"/>
    <cellStyle name="20% - Акцент3 9 2 2" xfId="34479"/>
    <cellStyle name="20% — акцент3 9 2 2" xfId="34480"/>
    <cellStyle name="20% - Акцент3 9 2 3" xfId="53767"/>
    <cellStyle name="20% — акцент3 9 2 3" xfId="53768"/>
    <cellStyle name="20% - Акцент3 9 3" xfId="24835"/>
    <cellStyle name="20% — акцент3 9 3" xfId="24836"/>
    <cellStyle name="20% - Акцент3 9 4" xfId="44123"/>
    <cellStyle name="20% — акцент3 9 4" xfId="44124"/>
    <cellStyle name="20% — акцент3 90" xfId="5528"/>
    <cellStyle name="20% — акцент3 90 2" xfId="15193"/>
    <cellStyle name="20% — акцент3 90 2 2" xfId="34481"/>
    <cellStyle name="20% — акцент3 90 2 3" xfId="53769"/>
    <cellStyle name="20% — акцент3 90 3" xfId="24837"/>
    <cellStyle name="20% — акцент3 90 4" xfId="44125"/>
    <cellStyle name="20% — акцент3 91" xfId="5529"/>
    <cellStyle name="20% — акцент3 91 2" xfId="15194"/>
    <cellStyle name="20% — акцент3 91 2 2" xfId="34482"/>
    <cellStyle name="20% — акцент3 91 2 3" xfId="53770"/>
    <cellStyle name="20% — акцент3 91 3" xfId="24838"/>
    <cellStyle name="20% — акцент3 91 4" xfId="44126"/>
    <cellStyle name="20% — акцент3 92" xfId="5530"/>
    <cellStyle name="20% — акцент3 92 2" xfId="15195"/>
    <cellStyle name="20% — акцент3 92 2 2" xfId="34483"/>
    <cellStyle name="20% — акцент3 92 2 3" xfId="53771"/>
    <cellStyle name="20% — акцент3 92 3" xfId="24839"/>
    <cellStyle name="20% — акцент3 92 4" xfId="44127"/>
    <cellStyle name="20% — акцент3 93" xfId="5531"/>
    <cellStyle name="20% — акцент3 93 2" xfId="15196"/>
    <cellStyle name="20% — акцент3 93 2 2" xfId="34484"/>
    <cellStyle name="20% — акцент3 93 2 3" xfId="53772"/>
    <cellStyle name="20% — акцент3 93 3" xfId="24840"/>
    <cellStyle name="20% — акцент3 93 4" xfId="44128"/>
    <cellStyle name="20% — акцент3 94" xfId="5532"/>
    <cellStyle name="20% — акцент3 94 2" xfId="15197"/>
    <cellStyle name="20% — акцент3 94 2 2" xfId="34485"/>
    <cellStyle name="20% — акцент3 94 2 3" xfId="53773"/>
    <cellStyle name="20% — акцент3 94 3" xfId="24841"/>
    <cellStyle name="20% — акцент3 94 4" xfId="44129"/>
    <cellStyle name="20% — акцент3 95" xfId="5533"/>
    <cellStyle name="20% — акцент3 95 2" xfId="15198"/>
    <cellStyle name="20% — акцент3 95 2 2" xfId="34486"/>
    <cellStyle name="20% — акцент3 95 2 3" xfId="53774"/>
    <cellStyle name="20% — акцент3 95 3" xfId="24842"/>
    <cellStyle name="20% — акцент3 95 4" xfId="44130"/>
    <cellStyle name="20% — акцент3 96" xfId="5534"/>
    <cellStyle name="20% — акцент3 96 2" xfId="15199"/>
    <cellStyle name="20% — акцент3 96 2 2" xfId="34487"/>
    <cellStyle name="20% — акцент3 96 2 3" xfId="53775"/>
    <cellStyle name="20% — акцент3 96 3" xfId="24843"/>
    <cellStyle name="20% — акцент3 96 4" xfId="44131"/>
    <cellStyle name="20% — акцент3 97" xfId="5535"/>
    <cellStyle name="20% — акцент3 97 2" xfId="15200"/>
    <cellStyle name="20% — акцент3 97 2 2" xfId="34488"/>
    <cellStyle name="20% — акцент3 97 2 3" xfId="53776"/>
    <cellStyle name="20% — акцент3 97 3" xfId="24844"/>
    <cellStyle name="20% — акцент3 97 4" xfId="44132"/>
    <cellStyle name="20% — акцент3 98" xfId="5536"/>
    <cellStyle name="20% — акцент3 98 2" xfId="15201"/>
    <cellStyle name="20% — акцент3 98 2 2" xfId="34489"/>
    <cellStyle name="20% — акцент3 98 2 3" xfId="53777"/>
    <cellStyle name="20% — акцент3 98 3" xfId="24845"/>
    <cellStyle name="20% — акцент3 98 4" xfId="44133"/>
    <cellStyle name="20% — акцент3 99" xfId="5537"/>
    <cellStyle name="20% — акцент3 99 2" xfId="15202"/>
    <cellStyle name="20% — акцент3 99 2 2" xfId="34490"/>
    <cellStyle name="20% — акцент3 99 2 3" xfId="53778"/>
    <cellStyle name="20% — акцент3 99 3" xfId="24846"/>
    <cellStyle name="20% — акцент3 99 4" xfId="44134"/>
    <cellStyle name="20% — акцент4" xfId="61169" builtinId="42" customBuiltin="1"/>
    <cellStyle name="20% - Акцент4 10" xfId="5538"/>
    <cellStyle name="20% — акцент4 10" xfId="5539"/>
    <cellStyle name="20% - Акцент4 10 2" xfId="15203"/>
    <cellStyle name="20% — акцент4 10 2" xfId="15204"/>
    <cellStyle name="20% - Акцент4 10 2 2" xfId="34491"/>
    <cellStyle name="20% — акцент4 10 2 2" xfId="34492"/>
    <cellStyle name="20% - Акцент4 10 2 3" xfId="53779"/>
    <cellStyle name="20% — акцент4 10 2 3" xfId="53780"/>
    <cellStyle name="20% - Акцент4 10 3" xfId="24847"/>
    <cellStyle name="20% — акцент4 10 3" xfId="24848"/>
    <cellStyle name="20% - Акцент4 10 4" xfId="44135"/>
    <cellStyle name="20% — акцент4 10 4" xfId="44136"/>
    <cellStyle name="20% — акцент4 100" xfId="5540"/>
    <cellStyle name="20% — акцент4 100 2" xfId="15205"/>
    <cellStyle name="20% — акцент4 100 2 2" xfId="34493"/>
    <cellStyle name="20% — акцент4 100 2 3" xfId="53781"/>
    <cellStyle name="20% — акцент4 100 3" xfId="24849"/>
    <cellStyle name="20% — акцент4 100 4" xfId="44137"/>
    <cellStyle name="20% — акцент4 101" xfId="5541"/>
    <cellStyle name="20% — акцент4 101 2" xfId="15206"/>
    <cellStyle name="20% — акцент4 101 2 2" xfId="34494"/>
    <cellStyle name="20% — акцент4 101 2 3" xfId="53782"/>
    <cellStyle name="20% — акцент4 101 3" xfId="24850"/>
    <cellStyle name="20% — акцент4 101 4" xfId="44138"/>
    <cellStyle name="20% — акцент4 102" xfId="5542"/>
    <cellStyle name="20% — акцент4 102 2" xfId="15207"/>
    <cellStyle name="20% — акцент4 102 2 2" xfId="34495"/>
    <cellStyle name="20% — акцент4 102 2 3" xfId="53783"/>
    <cellStyle name="20% — акцент4 102 3" xfId="24851"/>
    <cellStyle name="20% — акцент4 102 4" xfId="44139"/>
    <cellStyle name="20% — акцент4 103" xfId="5543"/>
    <cellStyle name="20% — акцент4 103 2" xfId="15208"/>
    <cellStyle name="20% — акцент4 103 2 2" xfId="34496"/>
    <cellStyle name="20% — акцент4 103 2 3" xfId="53784"/>
    <cellStyle name="20% — акцент4 103 3" xfId="24852"/>
    <cellStyle name="20% — акцент4 103 4" xfId="44140"/>
    <cellStyle name="20% — акцент4 104" xfId="5544"/>
    <cellStyle name="20% — акцент4 104 2" xfId="15209"/>
    <cellStyle name="20% — акцент4 104 2 2" xfId="34497"/>
    <cellStyle name="20% — акцент4 104 2 3" xfId="53785"/>
    <cellStyle name="20% — акцент4 104 3" xfId="24853"/>
    <cellStyle name="20% — акцент4 104 4" xfId="44141"/>
    <cellStyle name="20% — акцент4 105" xfId="5545"/>
    <cellStyle name="20% — акцент4 105 2" xfId="15210"/>
    <cellStyle name="20% — акцент4 105 2 2" xfId="34498"/>
    <cellStyle name="20% — акцент4 105 2 3" xfId="53786"/>
    <cellStyle name="20% — акцент4 105 3" xfId="24854"/>
    <cellStyle name="20% — акцент4 105 4" xfId="44142"/>
    <cellStyle name="20% — акцент4 106" xfId="5546"/>
    <cellStyle name="20% — акцент4 106 2" xfId="15211"/>
    <cellStyle name="20% — акцент4 106 2 2" xfId="34499"/>
    <cellStyle name="20% — акцент4 106 2 3" xfId="53787"/>
    <cellStyle name="20% — акцент4 106 3" xfId="24855"/>
    <cellStyle name="20% — акцент4 106 4" xfId="44143"/>
    <cellStyle name="20% — акцент4 107" xfId="5547"/>
    <cellStyle name="20% — акцент4 107 2" xfId="15212"/>
    <cellStyle name="20% — акцент4 107 2 2" xfId="34500"/>
    <cellStyle name="20% — акцент4 107 2 3" xfId="53788"/>
    <cellStyle name="20% — акцент4 107 3" xfId="24856"/>
    <cellStyle name="20% — акцент4 107 4" xfId="44144"/>
    <cellStyle name="20% — акцент4 108" xfId="5548"/>
    <cellStyle name="20% — акцент4 108 2" xfId="15213"/>
    <cellStyle name="20% — акцент4 108 2 2" xfId="34501"/>
    <cellStyle name="20% — акцент4 108 2 3" xfId="53789"/>
    <cellStyle name="20% — акцент4 108 3" xfId="24857"/>
    <cellStyle name="20% — акцент4 108 4" xfId="44145"/>
    <cellStyle name="20% — акцент4 109" xfId="5549"/>
    <cellStyle name="20% — акцент4 109 2" xfId="15214"/>
    <cellStyle name="20% — акцент4 109 2 2" xfId="34502"/>
    <cellStyle name="20% — акцент4 109 2 3" xfId="53790"/>
    <cellStyle name="20% — акцент4 109 3" xfId="24858"/>
    <cellStyle name="20% — акцент4 109 4" xfId="44146"/>
    <cellStyle name="20% - Акцент4 11" xfId="5550"/>
    <cellStyle name="20% — акцент4 11" xfId="5551"/>
    <cellStyle name="20% - Акцент4 11 2" xfId="15215"/>
    <cellStyle name="20% — акцент4 11 2" xfId="15216"/>
    <cellStyle name="20% - Акцент4 11 2 2" xfId="34503"/>
    <cellStyle name="20% — акцент4 11 2 2" xfId="34504"/>
    <cellStyle name="20% - Акцент4 11 2 3" xfId="53791"/>
    <cellStyle name="20% — акцент4 11 2 3" xfId="53792"/>
    <cellStyle name="20% - Акцент4 11 3" xfId="24859"/>
    <cellStyle name="20% — акцент4 11 3" xfId="24860"/>
    <cellStyle name="20% - Акцент4 11 4" xfId="44147"/>
    <cellStyle name="20% — акцент4 11 4" xfId="44148"/>
    <cellStyle name="20% — акцент4 110" xfId="5552"/>
    <cellStyle name="20% — акцент4 110 2" xfId="15217"/>
    <cellStyle name="20% — акцент4 110 2 2" xfId="34505"/>
    <cellStyle name="20% — акцент4 110 2 3" xfId="53793"/>
    <cellStyle name="20% — акцент4 110 3" xfId="24861"/>
    <cellStyle name="20% — акцент4 110 4" xfId="44149"/>
    <cellStyle name="20% — акцент4 111" xfId="5553"/>
    <cellStyle name="20% — акцент4 111 2" xfId="15218"/>
    <cellStyle name="20% — акцент4 111 2 2" xfId="34506"/>
    <cellStyle name="20% — акцент4 111 2 3" xfId="53794"/>
    <cellStyle name="20% — акцент4 111 3" xfId="24862"/>
    <cellStyle name="20% — акцент4 111 4" xfId="44150"/>
    <cellStyle name="20% — акцент4 112" xfId="5554"/>
    <cellStyle name="20% — акцент4 112 2" xfId="15219"/>
    <cellStyle name="20% — акцент4 112 2 2" xfId="34507"/>
    <cellStyle name="20% — акцент4 112 2 3" xfId="53795"/>
    <cellStyle name="20% — акцент4 112 3" xfId="24863"/>
    <cellStyle name="20% — акцент4 112 4" xfId="44151"/>
    <cellStyle name="20% — акцент4 113" xfId="5555"/>
    <cellStyle name="20% — акцент4 113 2" xfId="15220"/>
    <cellStyle name="20% — акцент4 113 2 2" xfId="34508"/>
    <cellStyle name="20% — акцент4 113 2 3" xfId="53796"/>
    <cellStyle name="20% — акцент4 113 3" xfId="24864"/>
    <cellStyle name="20% — акцент4 113 4" xfId="44152"/>
    <cellStyle name="20% — акцент4 114" xfId="5556"/>
    <cellStyle name="20% — акцент4 114 2" xfId="15221"/>
    <cellStyle name="20% — акцент4 114 2 2" xfId="34509"/>
    <cellStyle name="20% — акцент4 114 2 3" xfId="53797"/>
    <cellStyle name="20% — акцент4 114 3" xfId="24865"/>
    <cellStyle name="20% — акцент4 114 4" xfId="44153"/>
    <cellStyle name="20% — акцент4 115" xfId="5557"/>
    <cellStyle name="20% — акцент4 115 2" xfId="15222"/>
    <cellStyle name="20% — акцент4 115 2 2" xfId="34510"/>
    <cellStyle name="20% — акцент4 115 2 3" xfId="53798"/>
    <cellStyle name="20% — акцент4 115 3" xfId="24866"/>
    <cellStyle name="20% — акцент4 115 4" xfId="44154"/>
    <cellStyle name="20% — акцент4 116" xfId="5558"/>
    <cellStyle name="20% — акцент4 116 2" xfId="15223"/>
    <cellStyle name="20% — акцент4 116 2 2" xfId="34511"/>
    <cellStyle name="20% — акцент4 116 2 3" xfId="53799"/>
    <cellStyle name="20% — акцент4 116 3" xfId="24867"/>
    <cellStyle name="20% — акцент4 116 4" xfId="44155"/>
    <cellStyle name="20% — акцент4 117" xfId="5559"/>
    <cellStyle name="20% — акцент4 117 2" xfId="15224"/>
    <cellStyle name="20% — акцент4 117 2 2" xfId="34512"/>
    <cellStyle name="20% — акцент4 117 2 3" xfId="53800"/>
    <cellStyle name="20% — акцент4 117 3" xfId="24868"/>
    <cellStyle name="20% — акцент4 117 4" xfId="44156"/>
    <cellStyle name="20% — акцент4 118" xfId="5560"/>
    <cellStyle name="20% — акцент4 118 2" xfId="15225"/>
    <cellStyle name="20% — акцент4 118 2 2" xfId="34513"/>
    <cellStyle name="20% — акцент4 118 2 3" xfId="53801"/>
    <cellStyle name="20% — акцент4 118 3" xfId="24869"/>
    <cellStyle name="20% — акцент4 118 4" xfId="44157"/>
    <cellStyle name="20% — акцент4 119" xfId="5561"/>
    <cellStyle name="20% — акцент4 119 2" xfId="15226"/>
    <cellStyle name="20% — акцент4 119 2 2" xfId="34514"/>
    <cellStyle name="20% — акцент4 119 2 3" xfId="53802"/>
    <cellStyle name="20% — акцент4 119 3" xfId="24870"/>
    <cellStyle name="20% — акцент4 119 4" xfId="44158"/>
    <cellStyle name="20% - Акцент4 12" xfId="5562"/>
    <cellStyle name="20% — акцент4 12" xfId="5563"/>
    <cellStyle name="20% - Акцент4 12 2" xfId="15227"/>
    <cellStyle name="20% — акцент4 12 2" xfId="15228"/>
    <cellStyle name="20% - Акцент4 12 2 2" xfId="34515"/>
    <cellStyle name="20% — акцент4 12 2 2" xfId="34516"/>
    <cellStyle name="20% - Акцент4 12 2 3" xfId="53803"/>
    <cellStyle name="20% — акцент4 12 2 3" xfId="53804"/>
    <cellStyle name="20% - Акцент4 12 3" xfId="24871"/>
    <cellStyle name="20% — акцент4 12 3" xfId="24872"/>
    <cellStyle name="20% - Акцент4 12 4" xfId="44159"/>
    <cellStyle name="20% — акцент4 12 4" xfId="44160"/>
    <cellStyle name="20% — акцент4 120" xfId="5564"/>
    <cellStyle name="20% — акцент4 120 2" xfId="15229"/>
    <cellStyle name="20% — акцент4 120 2 2" xfId="34517"/>
    <cellStyle name="20% — акцент4 120 2 3" xfId="53805"/>
    <cellStyle name="20% — акцент4 120 3" xfId="24873"/>
    <cellStyle name="20% — акцент4 120 4" xfId="44161"/>
    <cellStyle name="20% — акцент4 121" xfId="5565"/>
    <cellStyle name="20% — акцент4 121 2" xfId="15230"/>
    <cellStyle name="20% — акцент4 121 2 2" xfId="34518"/>
    <cellStyle name="20% — акцент4 121 2 3" xfId="53806"/>
    <cellStyle name="20% — акцент4 121 3" xfId="24874"/>
    <cellStyle name="20% — акцент4 121 4" xfId="44162"/>
    <cellStyle name="20% — акцент4 122" xfId="5566"/>
    <cellStyle name="20% — акцент4 122 2" xfId="15231"/>
    <cellStyle name="20% — акцент4 122 2 2" xfId="34519"/>
    <cellStyle name="20% — акцент4 122 2 3" xfId="53807"/>
    <cellStyle name="20% — акцент4 122 3" xfId="24875"/>
    <cellStyle name="20% — акцент4 122 4" xfId="44163"/>
    <cellStyle name="20% — акцент4 123" xfId="5567"/>
    <cellStyle name="20% — акцент4 123 2" xfId="15232"/>
    <cellStyle name="20% — акцент4 123 2 2" xfId="34520"/>
    <cellStyle name="20% — акцент4 123 2 3" xfId="53808"/>
    <cellStyle name="20% — акцент4 123 3" xfId="24876"/>
    <cellStyle name="20% — акцент4 123 4" xfId="44164"/>
    <cellStyle name="20% — акцент4 124" xfId="5568"/>
    <cellStyle name="20% — акцент4 124 2" xfId="15233"/>
    <cellStyle name="20% — акцент4 124 2 2" xfId="34521"/>
    <cellStyle name="20% — акцент4 124 2 3" xfId="53809"/>
    <cellStyle name="20% — акцент4 124 3" xfId="24877"/>
    <cellStyle name="20% — акцент4 124 4" xfId="44165"/>
    <cellStyle name="20% — акцент4 125" xfId="5569"/>
    <cellStyle name="20% — акцент4 125 2" xfId="15234"/>
    <cellStyle name="20% — акцент4 125 2 2" xfId="34522"/>
    <cellStyle name="20% — акцент4 125 2 3" xfId="53810"/>
    <cellStyle name="20% — акцент4 125 3" xfId="24878"/>
    <cellStyle name="20% — акцент4 125 4" xfId="44166"/>
    <cellStyle name="20% — акцент4 126" xfId="5570"/>
    <cellStyle name="20% — акцент4 126 2" xfId="15235"/>
    <cellStyle name="20% — акцент4 126 2 2" xfId="34523"/>
    <cellStyle name="20% — акцент4 126 2 3" xfId="53811"/>
    <cellStyle name="20% — акцент4 126 3" xfId="24879"/>
    <cellStyle name="20% — акцент4 126 4" xfId="44167"/>
    <cellStyle name="20% — акцент4 127" xfId="5571"/>
    <cellStyle name="20% — акцент4 127 2" xfId="15236"/>
    <cellStyle name="20% — акцент4 127 2 2" xfId="34524"/>
    <cellStyle name="20% — акцент4 127 2 3" xfId="53812"/>
    <cellStyle name="20% — акцент4 127 3" xfId="24880"/>
    <cellStyle name="20% — акцент4 127 4" xfId="44168"/>
    <cellStyle name="20% — акцент4 128" xfId="5572"/>
    <cellStyle name="20% — акцент4 128 2" xfId="15237"/>
    <cellStyle name="20% — акцент4 128 2 2" xfId="34525"/>
    <cellStyle name="20% — акцент4 128 2 3" xfId="53813"/>
    <cellStyle name="20% — акцент4 128 3" xfId="24881"/>
    <cellStyle name="20% — акцент4 128 4" xfId="44169"/>
    <cellStyle name="20% — акцент4 129" xfId="5573"/>
    <cellStyle name="20% — акцент4 129 2" xfId="15238"/>
    <cellStyle name="20% — акцент4 129 2 2" xfId="34526"/>
    <cellStyle name="20% — акцент4 129 2 3" xfId="53814"/>
    <cellStyle name="20% — акцент4 129 3" xfId="24882"/>
    <cellStyle name="20% — акцент4 129 4" xfId="44170"/>
    <cellStyle name="20% - Акцент4 13" xfId="5574"/>
    <cellStyle name="20% — акцент4 13" xfId="5575"/>
    <cellStyle name="20% - Акцент4 13 2" xfId="15239"/>
    <cellStyle name="20% — акцент4 13 2" xfId="15240"/>
    <cellStyle name="20% - Акцент4 13 2 2" xfId="34527"/>
    <cellStyle name="20% — акцент4 13 2 2" xfId="34528"/>
    <cellStyle name="20% - Акцент4 13 2 3" xfId="53815"/>
    <cellStyle name="20% — акцент4 13 2 3" xfId="53816"/>
    <cellStyle name="20% - Акцент4 13 3" xfId="24883"/>
    <cellStyle name="20% — акцент4 13 3" xfId="24884"/>
    <cellStyle name="20% - Акцент4 13 4" xfId="44171"/>
    <cellStyle name="20% — акцент4 13 4" xfId="44172"/>
    <cellStyle name="20% — акцент4 130" xfId="5576"/>
    <cellStyle name="20% — акцент4 130 2" xfId="15241"/>
    <cellStyle name="20% — акцент4 130 2 2" xfId="34529"/>
    <cellStyle name="20% — акцент4 130 2 3" xfId="53817"/>
    <cellStyle name="20% — акцент4 130 3" xfId="24885"/>
    <cellStyle name="20% — акцент4 130 4" xfId="44173"/>
    <cellStyle name="20% — акцент4 131" xfId="5577"/>
    <cellStyle name="20% — акцент4 131 2" xfId="15242"/>
    <cellStyle name="20% — акцент4 131 2 2" xfId="34530"/>
    <cellStyle name="20% — акцент4 131 2 3" xfId="53818"/>
    <cellStyle name="20% — акцент4 131 3" xfId="24886"/>
    <cellStyle name="20% — акцент4 131 4" xfId="44174"/>
    <cellStyle name="20% — акцент4 132" xfId="5578"/>
    <cellStyle name="20% — акцент4 132 2" xfId="15243"/>
    <cellStyle name="20% — акцент4 132 2 2" xfId="34531"/>
    <cellStyle name="20% — акцент4 132 2 3" xfId="53819"/>
    <cellStyle name="20% — акцент4 132 3" xfId="24887"/>
    <cellStyle name="20% — акцент4 132 4" xfId="44175"/>
    <cellStyle name="20% — акцент4 133" xfId="5579"/>
    <cellStyle name="20% — акцент4 133 2" xfId="15244"/>
    <cellStyle name="20% — акцент4 133 2 2" xfId="34532"/>
    <cellStyle name="20% — акцент4 133 2 3" xfId="53820"/>
    <cellStyle name="20% — акцент4 133 3" xfId="24888"/>
    <cellStyle name="20% — акцент4 133 4" xfId="44176"/>
    <cellStyle name="20% — акцент4 134" xfId="5580"/>
    <cellStyle name="20% — акцент4 134 2" xfId="15245"/>
    <cellStyle name="20% — акцент4 134 2 2" xfId="34533"/>
    <cellStyle name="20% — акцент4 134 2 3" xfId="53821"/>
    <cellStyle name="20% — акцент4 134 3" xfId="24889"/>
    <cellStyle name="20% — акцент4 134 4" xfId="44177"/>
    <cellStyle name="20% — акцент4 135" xfId="5581"/>
    <cellStyle name="20% — акцент4 135 2" xfId="15246"/>
    <cellStyle name="20% — акцент4 135 2 2" xfId="34534"/>
    <cellStyle name="20% — акцент4 135 2 3" xfId="53822"/>
    <cellStyle name="20% — акцент4 135 3" xfId="24890"/>
    <cellStyle name="20% — акцент4 135 4" xfId="44178"/>
    <cellStyle name="20% — акцент4 136" xfId="5582"/>
    <cellStyle name="20% — акцент4 136 2" xfId="15247"/>
    <cellStyle name="20% — акцент4 136 2 2" xfId="34535"/>
    <cellStyle name="20% — акцент4 136 2 3" xfId="53823"/>
    <cellStyle name="20% — акцент4 136 3" xfId="24891"/>
    <cellStyle name="20% — акцент4 136 4" xfId="44179"/>
    <cellStyle name="20% — акцент4 137" xfId="5583"/>
    <cellStyle name="20% — акцент4 137 2" xfId="15248"/>
    <cellStyle name="20% — акцент4 137 2 2" xfId="34536"/>
    <cellStyle name="20% — акцент4 137 2 3" xfId="53824"/>
    <cellStyle name="20% — акцент4 137 3" xfId="24892"/>
    <cellStyle name="20% — акцент4 137 4" xfId="44180"/>
    <cellStyle name="20% — акцент4 138" xfId="5584"/>
    <cellStyle name="20% — акцент4 138 2" xfId="15249"/>
    <cellStyle name="20% — акцент4 138 2 2" xfId="34537"/>
    <cellStyle name="20% — акцент4 138 2 3" xfId="53825"/>
    <cellStyle name="20% — акцент4 138 3" xfId="24893"/>
    <cellStyle name="20% — акцент4 138 4" xfId="44181"/>
    <cellStyle name="20% — акцент4 139" xfId="5585"/>
    <cellStyle name="20% — акцент4 139 2" xfId="15250"/>
    <cellStyle name="20% — акцент4 139 2 2" xfId="34538"/>
    <cellStyle name="20% — акцент4 139 2 3" xfId="53826"/>
    <cellStyle name="20% — акцент4 139 3" xfId="24894"/>
    <cellStyle name="20% — акцент4 139 4" xfId="44182"/>
    <cellStyle name="20% - Акцент4 14" xfId="5586"/>
    <cellStyle name="20% — акцент4 14" xfId="5587"/>
    <cellStyle name="20% - Акцент4 14 2" xfId="15251"/>
    <cellStyle name="20% — акцент4 14 2" xfId="15252"/>
    <cellStyle name="20% - Акцент4 14 2 2" xfId="34539"/>
    <cellStyle name="20% — акцент4 14 2 2" xfId="34540"/>
    <cellStyle name="20% - Акцент4 14 2 3" xfId="53827"/>
    <cellStyle name="20% — акцент4 14 2 3" xfId="53828"/>
    <cellStyle name="20% - Акцент4 14 3" xfId="24895"/>
    <cellStyle name="20% — акцент4 14 3" xfId="24896"/>
    <cellStyle name="20% - Акцент4 14 4" xfId="44183"/>
    <cellStyle name="20% — акцент4 14 4" xfId="44184"/>
    <cellStyle name="20% — акцент4 140" xfId="5588"/>
    <cellStyle name="20% — акцент4 140 2" xfId="15253"/>
    <cellStyle name="20% — акцент4 140 2 2" xfId="34541"/>
    <cellStyle name="20% — акцент4 140 2 3" xfId="53829"/>
    <cellStyle name="20% — акцент4 140 3" xfId="24897"/>
    <cellStyle name="20% — акцент4 140 4" xfId="44185"/>
    <cellStyle name="20% — акцент4 141" xfId="5589"/>
    <cellStyle name="20% — акцент4 141 2" xfId="15254"/>
    <cellStyle name="20% — акцент4 141 2 2" xfId="34542"/>
    <cellStyle name="20% — акцент4 141 2 3" xfId="53830"/>
    <cellStyle name="20% — акцент4 141 3" xfId="24898"/>
    <cellStyle name="20% — акцент4 141 4" xfId="44186"/>
    <cellStyle name="20% — акцент4 142" xfId="5590"/>
    <cellStyle name="20% — акцент4 142 2" xfId="15255"/>
    <cellStyle name="20% — акцент4 142 2 2" xfId="34543"/>
    <cellStyle name="20% — акцент4 142 2 3" xfId="53831"/>
    <cellStyle name="20% — акцент4 142 3" xfId="24899"/>
    <cellStyle name="20% — акцент4 142 4" xfId="44187"/>
    <cellStyle name="20% — акцент4 143" xfId="5591"/>
    <cellStyle name="20% — акцент4 143 2" xfId="15256"/>
    <cellStyle name="20% — акцент4 143 2 2" xfId="34544"/>
    <cellStyle name="20% — акцент4 143 2 3" xfId="53832"/>
    <cellStyle name="20% — акцент4 143 3" xfId="24900"/>
    <cellStyle name="20% — акцент4 143 4" xfId="44188"/>
    <cellStyle name="20% — акцент4 144" xfId="5592"/>
    <cellStyle name="20% — акцент4 144 2" xfId="15257"/>
    <cellStyle name="20% — акцент4 144 2 2" xfId="34545"/>
    <cellStyle name="20% — акцент4 144 2 3" xfId="53833"/>
    <cellStyle name="20% — акцент4 144 3" xfId="24901"/>
    <cellStyle name="20% — акцент4 144 4" xfId="44189"/>
    <cellStyle name="20% — акцент4 145" xfId="5593"/>
    <cellStyle name="20% — акцент4 145 2" xfId="15258"/>
    <cellStyle name="20% — акцент4 145 2 2" xfId="34546"/>
    <cellStyle name="20% — акцент4 145 2 3" xfId="53834"/>
    <cellStyle name="20% — акцент4 145 3" xfId="24902"/>
    <cellStyle name="20% — акцент4 145 4" xfId="44190"/>
    <cellStyle name="20% — акцент4 146" xfId="5594"/>
    <cellStyle name="20% — акцент4 146 2" xfId="15259"/>
    <cellStyle name="20% — акцент4 146 2 2" xfId="34547"/>
    <cellStyle name="20% — акцент4 146 2 3" xfId="53835"/>
    <cellStyle name="20% — акцент4 146 3" xfId="24903"/>
    <cellStyle name="20% — акцент4 146 4" xfId="44191"/>
    <cellStyle name="20% — акцент4 147" xfId="5595"/>
    <cellStyle name="20% — акцент4 147 2" xfId="15260"/>
    <cellStyle name="20% — акцент4 147 2 2" xfId="34548"/>
    <cellStyle name="20% — акцент4 147 2 3" xfId="53836"/>
    <cellStyle name="20% — акцент4 147 3" xfId="24904"/>
    <cellStyle name="20% — акцент4 147 4" xfId="44192"/>
    <cellStyle name="20% — акцент4 148" xfId="5596"/>
    <cellStyle name="20% — акцент4 148 2" xfId="15261"/>
    <cellStyle name="20% — акцент4 148 2 2" xfId="34549"/>
    <cellStyle name="20% — акцент4 148 2 3" xfId="53837"/>
    <cellStyle name="20% — акцент4 148 3" xfId="24905"/>
    <cellStyle name="20% — акцент4 148 4" xfId="44193"/>
    <cellStyle name="20% — акцент4 149" xfId="5597"/>
    <cellStyle name="20% — акцент4 149 2" xfId="15262"/>
    <cellStyle name="20% — акцент4 149 2 2" xfId="34550"/>
    <cellStyle name="20% — акцент4 149 2 3" xfId="53838"/>
    <cellStyle name="20% — акцент4 149 3" xfId="24906"/>
    <cellStyle name="20% — акцент4 149 4" xfId="44194"/>
    <cellStyle name="20% - Акцент4 15" xfId="5598"/>
    <cellStyle name="20% — акцент4 15" xfId="5599"/>
    <cellStyle name="20% - Акцент4 15 2" xfId="15263"/>
    <cellStyle name="20% — акцент4 15 2" xfId="15264"/>
    <cellStyle name="20% - Акцент4 15 2 2" xfId="34551"/>
    <cellStyle name="20% — акцент4 15 2 2" xfId="34552"/>
    <cellStyle name="20% - Акцент4 15 2 3" xfId="53839"/>
    <cellStyle name="20% — акцент4 15 2 3" xfId="53840"/>
    <cellStyle name="20% - Акцент4 15 3" xfId="24907"/>
    <cellStyle name="20% — акцент4 15 3" xfId="24908"/>
    <cellStyle name="20% - Акцент4 15 4" xfId="44195"/>
    <cellStyle name="20% — акцент4 15 4" xfId="44196"/>
    <cellStyle name="20% — акцент4 150" xfId="5600"/>
    <cellStyle name="20% — акцент4 150 2" xfId="15265"/>
    <cellStyle name="20% — акцент4 150 2 2" xfId="34553"/>
    <cellStyle name="20% — акцент4 150 2 3" xfId="53841"/>
    <cellStyle name="20% — акцент4 150 3" xfId="24909"/>
    <cellStyle name="20% — акцент4 150 4" xfId="44197"/>
    <cellStyle name="20% — акцент4 151" xfId="5601"/>
    <cellStyle name="20% — акцент4 151 2" xfId="15266"/>
    <cellStyle name="20% — акцент4 151 2 2" xfId="34554"/>
    <cellStyle name="20% — акцент4 151 2 3" xfId="53842"/>
    <cellStyle name="20% — акцент4 151 3" xfId="24910"/>
    <cellStyle name="20% — акцент4 151 4" xfId="44198"/>
    <cellStyle name="20% — акцент4 152" xfId="5602"/>
    <cellStyle name="20% — акцент4 152 2" xfId="15267"/>
    <cellStyle name="20% — акцент4 152 2 2" xfId="34555"/>
    <cellStyle name="20% — акцент4 152 2 3" xfId="53843"/>
    <cellStyle name="20% — акцент4 152 3" xfId="24911"/>
    <cellStyle name="20% — акцент4 152 4" xfId="44199"/>
    <cellStyle name="20% — акцент4 153" xfId="5603"/>
    <cellStyle name="20% — акцент4 153 2" xfId="15268"/>
    <cellStyle name="20% — акцент4 153 2 2" xfId="34556"/>
    <cellStyle name="20% — акцент4 153 2 3" xfId="53844"/>
    <cellStyle name="20% — акцент4 153 3" xfId="24912"/>
    <cellStyle name="20% — акцент4 153 4" xfId="44200"/>
    <cellStyle name="20% — акцент4 154" xfId="5604"/>
    <cellStyle name="20% — акцент4 154 2" xfId="15269"/>
    <cellStyle name="20% — акцент4 154 2 2" xfId="34557"/>
    <cellStyle name="20% — акцент4 154 2 3" xfId="53845"/>
    <cellStyle name="20% — акцент4 154 3" xfId="24913"/>
    <cellStyle name="20% — акцент4 154 4" xfId="44201"/>
    <cellStyle name="20% — акцент4 155" xfId="5605"/>
    <cellStyle name="20% — акцент4 155 2" xfId="15270"/>
    <cellStyle name="20% — акцент4 155 2 2" xfId="34558"/>
    <cellStyle name="20% — акцент4 155 2 3" xfId="53846"/>
    <cellStyle name="20% — акцент4 155 3" xfId="24914"/>
    <cellStyle name="20% — акцент4 155 4" xfId="44202"/>
    <cellStyle name="20% — акцент4 156" xfId="5606"/>
    <cellStyle name="20% — акцент4 156 2" xfId="15271"/>
    <cellStyle name="20% — акцент4 156 2 2" xfId="34559"/>
    <cellStyle name="20% — акцент4 156 2 3" xfId="53847"/>
    <cellStyle name="20% — акцент4 156 3" xfId="24915"/>
    <cellStyle name="20% — акцент4 156 4" xfId="44203"/>
    <cellStyle name="20% — акцент4 157" xfId="5607"/>
    <cellStyle name="20% — акцент4 157 2" xfId="15272"/>
    <cellStyle name="20% — акцент4 157 2 2" xfId="34560"/>
    <cellStyle name="20% — акцент4 157 2 3" xfId="53848"/>
    <cellStyle name="20% — акцент4 157 3" xfId="24916"/>
    <cellStyle name="20% — акцент4 157 4" xfId="44204"/>
    <cellStyle name="20% — акцент4 158" xfId="5608"/>
    <cellStyle name="20% — акцент4 158 2" xfId="15273"/>
    <cellStyle name="20% — акцент4 158 2 2" xfId="34561"/>
    <cellStyle name="20% — акцент4 158 2 3" xfId="53849"/>
    <cellStyle name="20% — акцент4 158 3" xfId="24917"/>
    <cellStyle name="20% — акцент4 158 4" xfId="44205"/>
    <cellStyle name="20% — акцент4 159" xfId="5609"/>
    <cellStyle name="20% — акцент4 159 2" xfId="15274"/>
    <cellStyle name="20% — акцент4 159 2 2" xfId="34562"/>
    <cellStyle name="20% — акцент4 159 2 3" xfId="53850"/>
    <cellStyle name="20% — акцент4 159 3" xfId="24918"/>
    <cellStyle name="20% — акцент4 159 4" xfId="44206"/>
    <cellStyle name="20% - Акцент4 16" xfId="5610"/>
    <cellStyle name="20% — акцент4 16" xfId="5611"/>
    <cellStyle name="20% - Акцент4 16 2" xfId="15275"/>
    <cellStyle name="20% — акцент4 16 2" xfId="15276"/>
    <cellStyle name="20% - Акцент4 16 2 2" xfId="34563"/>
    <cellStyle name="20% — акцент4 16 2 2" xfId="34564"/>
    <cellStyle name="20% - Акцент4 16 2 3" xfId="53851"/>
    <cellStyle name="20% — акцент4 16 2 3" xfId="53852"/>
    <cellStyle name="20% - Акцент4 16 3" xfId="24919"/>
    <cellStyle name="20% — акцент4 16 3" xfId="24920"/>
    <cellStyle name="20% - Акцент4 16 4" xfId="44207"/>
    <cellStyle name="20% — акцент4 16 4" xfId="44208"/>
    <cellStyle name="20% — акцент4 160" xfId="5612"/>
    <cellStyle name="20% — акцент4 160 2" xfId="15277"/>
    <cellStyle name="20% — акцент4 160 2 2" xfId="34565"/>
    <cellStyle name="20% — акцент4 160 2 3" xfId="53853"/>
    <cellStyle name="20% — акцент4 160 3" xfId="24921"/>
    <cellStyle name="20% — акцент4 160 4" xfId="44209"/>
    <cellStyle name="20% — акцент4 161" xfId="5613"/>
    <cellStyle name="20% — акцент4 161 2" xfId="15278"/>
    <cellStyle name="20% — акцент4 161 2 2" xfId="34566"/>
    <cellStyle name="20% — акцент4 161 2 3" xfId="53854"/>
    <cellStyle name="20% — акцент4 161 3" xfId="24922"/>
    <cellStyle name="20% — акцент4 161 4" xfId="44210"/>
    <cellStyle name="20% — акцент4 162" xfId="5614"/>
    <cellStyle name="20% — акцент4 162 2" xfId="15279"/>
    <cellStyle name="20% — акцент4 162 2 2" xfId="34567"/>
    <cellStyle name="20% — акцент4 162 2 3" xfId="53855"/>
    <cellStyle name="20% — акцент4 162 3" xfId="24923"/>
    <cellStyle name="20% — акцент4 162 4" xfId="44211"/>
    <cellStyle name="20% — акцент4 163" xfId="5615"/>
    <cellStyle name="20% — акцент4 163 2" xfId="15280"/>
    <cellStyle name="20% — акцент4 163 2 2" xfId="34568"/>
    <cellStyle name="20% — акцент4 163 2 3" xfId="53856"/>
    <cellStyle name="20% — акцент4 163 3" xfId="24924"/>
    <cellStyle name="20% — акцент4 163 4" xfId="44212"/>
    <cellStyle name="20% — акцент4 164" xfId="5616"/>
    <cellStyle name="20% — акцент4 164 2" xfId="15281"/>
    <cellStyle name="20% — акцент4 164 2 2" xfId="34569"/>
    <cellStyle name="20% — акцент4 164 2 3" xfId="53857"/>
    <cellStyle name="20% — акцент4 164 3" xfId="24925"/>
    <cellStyle name="20% — акцент4 164 4" xfId="44213"/>
    <cellStyle name="20% — акцент4 165" xfId="5617"/>
    <cellStyle name="20% — акцент4 165 2" xfId="15282"/>
    <cellStyle name="20% — акцент4 165 2 2" xfId="34570"/>
    <cellStyle name="20% — акцент4 165 2 3" xfId="53858"/>
    <cellStyle name="20% — акцент4 165 3" xfId="24926"/>
    <cellStyle name="20% — акцент4 165 4" xfId="44214"/>
    <cellStyle name="20% — акцент4 166" xfId="5618"/>
    <cellStyle name="20% — акцент4 166 2" xfId="15283"/>
    <cellStyle name="20% — акцент4 166 2 2" xfId="34571"/>
    <cellStyle name="20% — акцент4 166 2 3" xfId="53859"/>
    <cellStyle name="20% — акцент4 166 3" xfId="24927"/>
    <cellStyle name="20% — акцент4 166 4" xfId="44215"/>
    <cellStyle name="20% — акцент4 167" xfId="5619"/>
    <cellStyle name="20% — акцент4 167 2" xfId="15284"/>
    <cellStyle name="20% — акцент4 167 2 2" xfId="34572"/>
    <cellStyle name="20% — акцент4 167 2 3" xfId="53860"/>
    <cellStyle name="20% — акцент4 167 3" xfId="24928"/>
    <cellStyle name="20% — акцент4 167 4" xfId="44216"/>
    <cellStyle name="20% — акцент4 168" xfId="5620"/>
    <cellStyle name="20% — акцент4 168 2" xfId="15285"/>
    <cellStyle name="20% — акцент4 168 2 2" xfId="34573"/>
    <cellStyle name="20% — акцент4 168 2 3" xfId="53861"/>
    <cellStyle name="20% — акцент4 168 3" xfId="24929"/>
    <cellStyle name="20% — акцент4 168 4" xfId="44217"/>
    <cellStyle name="20% — акцент4 169" xfId="5621"/>
    <cellStyle name="20% — акцент4 169 2" xfId="15286"/>
    <cellStyle name="20% — акцент4 169 2 2" xfId="34574"/>
    <cellStyle name="20% — акцент4 169 2 3" xfId="53862"/>
    <cellStyle name="20% — акцент4 169 3" xfId="24930"/>
    <cellStyle name="20% — акцент4 169 4" xfId="44218"/>
    <cellStyle name="20% - Акцент4 17" xfId="5622"/>
    <cellStyle name="20% — акцент4 17" xfId="5623"/>
    <cellStyle name="20% - Акцент4 17 2" xfId="15287"/>
    <cellStyle name="20% — акцент4 17 2" xfId="15288"/>
    <cellStyle name="20% - Акцент4 17 2 2" xfId="34575"/>
    <cellStyle name="20% — акцент4 17 2 2" xfId="34576"/>
    <cellStyle name="20% - Акцент4 17 2 3" xfId="53863"/>
    <cellStyle name="20% — акцент4 17 2 3" xfId="53864"/>
    <cellStyle name="20% - Акцент4 17 3" xfId="24931"/>
    <cellStyle name="20% — акцент4 17 3" xfId="24932"/>
    <cellStyle name="20% - Акцент4 17 4" xfId="44219"/>
    <cellStyle name="20% — акцент4 17 4" xfId="44220"/>
    <cellStyle name="20% — акцент4 170" xfId="5624"/>
    <cellStyle name="20% — акцент4 170 2" xfId="15289"/>
    <cellStyle name="20% — акцент4 170 2 2" xfId="34577"/>
    <cellStyle name="20% — акцент4 170 2 3" xfId="53865"/>
    <cellStyle name="20% — акцент4 170 3" xfId="24933"/>
    <cellStyle name="20% — акцент4 170 4" xfId="44221"/>
    <cellStyle name="20% — акцент4 171" xfId="5625"/>
    <cellStyle name="20% — акцент4 171 2" xfId="15290"/>
    <cellStyle name="20% — акцент4 171 2 2" xfId="34578"/>
    <cellStyle name="20% — акцент4 171 2 3" xfId="53866"/>
    <cellStyle name="20% — акцент4 171 3" xfId="24934"/>
    <cellStyle name="20% — акцент4 171 4" xfId="44222"/>
    <cellStyle name="20% — акцент4 172" xfId="5626"/>
    <cellStyle name="20% — акцент4 172 2" xfId="15291"/>
    <cellStyle name="20% — акцент4 172 2 2" xfId="34579"/>
    <cellStyle name="20% — акцент4 172 2 3" xfId="53867"/>
    <cellStyle name="20% — акцент4 172 3" xfId="24935"/>
    <cellStyle name="20% — акцент4 172 4" xfId="44223"/>
    <cellStyle name="20% — акцент4 173" xfId="5627"/>
    <cellStyle name="20% — акцент4 173 2" xfId="15292"/>
    <cellStyle name="20% — акцент4 173 2 2" xfId="34580"/>
    <cellStyle name="20% — акцент4 173 2 3" xfId="53868"/>
    <cellStyle name="20% — акцент4 173 3" xfId="24936"/>
    <cellStyle name="20% — акцент4 173 4" xfId="44224"/>
    <cellStyle name="20% — акцент4 174" xfId="5628"/>
    <cellStyle name="20% — акцент4 174 2" xfId="15293"/>
    <cellStyle name="20% — акцент4 174 2 2" xfId="34581"/>
    <cellStyle name="20% — акцент4 174 2 3" xfId="53869"/>
    <cellStyle name="20% — акцент4 174 3" xfId="24937"/>
    <cellStyle name="20% — акцент4 174 4" xfId="44225"/>
    <cellStyle name="20% — акцент4 175" xfId="5629"/>
    <cellStyle name="20% — акцент4 175 2" xfId="15294"/>
    <cellStyle name="20% — акцент4 175 2 2" xfId="34582"/>
    <cellStyle name="20% — акцент4 175 2 3" xfId="53870"/>
    <cellStyle name="20% — акцент4 175 3" xfId="24938"/>
    <cellStyle name="20% — акцент4 175 4" xfId="44226"/>
    <cellStyle name="20% — акцент4 176" xfId="5630"/>
    <cellStyle name="20% — акцент4 176 2" xfId="15295"/>
    <cellStyle name="20% — акцент4 176 2 2" xfId="34583"/>
    <cellStyle name="20% — акцент4 176 2 3" xfId="53871"/>
    <cellStyle name="20% — акцент4 176 3" xfId="24939"/>
    <cellStyle name="20% — акцент4 176 4" xfId="44227"/>
    <cellStyle name="20% — акцент4 177" xfId="5631"/>
    <cellStyle name="20% — акцент4 177 2" xfId="15296"/>
    <cellStyle name="20% — акцент4 177 2 2" xfId="34584"/>
    <cellStyle name="20% — акцент4 177 2 3" xfId="53872"/>
    <cellStyle name="20% — акцент4 177 3" xfId="24940"/>
    <cellStyle name="20% — акцент4 177 4" xfId="44228"/>
    <cellStyle name="20% — акцент4 178" xfId="5632"/>
    <cellStyle name="20% — акцент4 178 2" xfId="15297"/>
    <cellStyle name="20% — акцент4 178 2 2" xfId="34585"/>
    <cellStyle name="20% — акцент4 178 2 3" xfId="53873"/>
    <cellStyle name="20% — акцент4 178 3" xfId="24941"/>
    <cellStyle name="20% — акцент4 178 4" xfId="44229"/>
    <cellStyle name="20% — акцент4 179" xfId="5633"/>
    <cellStyle name="20% — акцент4 179 2" xfId="15298"/>
    <cellStyle name="20% — акцент4 179 2 2" xfId="34586"/>
    <cellStyle name="20% — акцент4 179 2 3" xfId="53874"/>
    <cellStyle name="20% — акцент4 179 3" xfId="24942"/>
    <cellStyle name="20% — акцент4 179 4" xfId="44230"/>
    <cellStyle name="20% - Акцент4 18" xfId="5634"/>
    <cellStyle name="20% — акцент4 18" xfId="5635"/>
    <cellStyle name="20% - Акцент4 18 2" xfId="15299"/>
    <cellStyle name="20% — акцент4 18 2" xfId="15300"/>
    <cellStyle name="20% - Акцент4 18 2 2" xfId="34587"/>
    <cellStyle name="20% — акцент4 18 2 2" xfId="34588"/>
    <cellStyle name="20% - Акцент4 18 2 3" xfId="53875"/>
    <cellStyle name="20% — акцент4 18 2 3" xfId="53876"/>
    <cellStyle name="20% - Акцент4 18 3" xfId="24943"/>
    <cellStyle name="20% — акцент4 18 3" xfId="24944"/>
    <cellStyle name="20% - Акцент4 18 4" xfId="44231"/>
    <cellStyle name="20% — акцент4 18 4" xfId="44232"/>
    <cellStyle name="20% — акцент4 180" xfId="5636"/>
    <cellStyle name="20% — акцент4 180 2" xfId="15301"/>
    <cellStyle name="20% — акцент4 180 2 2" xfId="34589"/>
    <cellStyle name="20% — акцент4 180 2 3" xfId="53877"/>
    <cellStyle name="20% — акцент4 180 3" xfId="24945"/>
    <cellStyle name="20% — акцент4 180 4" xfId="44233"/>
    <cellStyle name="20% — акцент4 181" xfId="5637"/>
    <cellStyle name="20% — акцент4 181 2" xfId="15302"/>
    <cellStyle name="20% — акцент4 181 2 2" xfId="34590"/>
    <cellStyle name="20% — акцент4 181 2 3" xfId="53878"/>
    <cellStyle name="20% — акцент4 181 3" xfId="24946"/>
    <cellStyle name="20% — акцент4 181 4" xfId="44234"/>
    <cellStyle name="20% — акцент4 182" xfId="5638"/>
    <cellStyle name="20% — акцент4 182 2" xfId="15303"/>
    <cellStyle name="20% — акцент4 182 2 2" xfId="34591"/>
    <cellStyle name="20% — акцент4 182 2 3" xfId="53879"/>
    <cellStyle name="20% — акцент4 182 3" xfId="24947"/>
    <cellStyle name="20% — акцент4 182 4" xfId="44235"/>
    <cellStyle name="20% — акцент4 183" xfId="5639"/>
    <cellStyle name="20% — акцент4 183 2" xfId="15304"/>
    <cellStyle name="20% — акцент4 183 2 2" xfId="34592"/>
    <cellStyle name="20% — акцент4 183 2 3" xfId="53880"/>
    <cellStyle name="20% — акцент4 183 3" xfId="24948"/>
    <cellStyle name="20% — акцент4 183 4" xfId="44236"/>
    <cellStyle name="20% — акцент4 184" xfId="5640"/>
    <cellStyle name="20% — акцент4 184 2" xfId="15305"/>
    <cellStyle name="20% — акцент4 184 2 2" xfId="34593"/>
    <cellStyle name="20% — акцент4 184 2 3" xfId="53881"/>
    <cellStyle name="20% — акцент4 184 3" xfId="24949"/>
    <cellStyle name="20% — акцент4 184 4" xfId="44237"/>
    <cellStyle name="20% — акцент4 185" xfId="5641"/>
    <cellStyle name="20% — акцент4 185 2" xfId="15306"/>
    <cellStyle name="20% — акцент4 185 2 2" xfId="34594"/>
    <cellStyle name="20% — акцент4 185 2 3" xfId="53882"/>
    <cellStyle name="20% — акцент4 185 3" xfId="24950"/>
    <cellStyle name="20% — акцент4 185 4" xfId="44238"/>
    <cellStyle name="20% — акцент4 186" xfId="5642"/>
    <cellStyle name="20% — акцент4 186 2" xfId="15307"/>
    <cellStyle name="20% — акцент4 186 2 2" xfId="34595"/>
    <cellStyle name="20% — акцент4 186 2 3" xfId="53883"/>
    <cellStyle name="20% — акцент4 186 3" xfId="24951"/>
    <cellStyle name="20% — акцент4 186 4" xfId="44239"/>
    <cellStyle name="20% — акцент4 187" xfId="5643"/>
    <cellStyle name="20% — акцент4 187 2" xfId="15308"/>
    <cellStyle name="20% — акцент4 187 2 2" xfId="34596"/>
    <cellStyle name="20% — акцент4 187 2 3" xfId="53884"/>
    <cellStyle name="20% — акцент4 187 3" xfId="24952"/>
    <cellStyle name="20% — акцент4 187 4" xfId="44240"/>
    <cellStyle name="20% — акцент4 188" xfId="5644"/>
    <cellStyle name="20% — акцент4 188 2" xfId="15309"/>
    <cellStyle name="20% — акцент4 188 2 2" xfId="34597"/>
    <cellStyle name="20% — акцент4 188 2 3" xfId="53885"/>
    <cellStyle name="20% — акцент4 188 3" xfId="24953"/>
    <cellStyle name="20% — акцент4 188 4" xfId="44241"/>
    <cellStyle name="20% — акцент4 189" xfId="5645"/>
    <cellStyle name="20% — акцент4 189 2" xfId="15310"/>
    <cellStyle name="20% — акцент4 189 2 2" xfId="34598"/>
    <cellStyle name="20% — акцент4 189 2 3" xfId="53886"/>
    <cellStyle name="20% — акцент4 189 3" xfId="24954"/>
    <cellStyle name="20% — акцент4 189 4" xfId="44242"/>
    <cellStyle name="20% - Акцент4 19" xfId="5646"/>
    <cellStyle name="20% — акцент4 19" xfId="5647"/>
    <cellStyle name="20% - Акцент4 19 2" xfId="15311"/>
    <cellStyle name="20% — акцент4 19 2" xfId="15312"/>
    <cellStyle name="20% - Акцент4 19 2 2" xfId="34599"/>
    <cellStyle name="20% — акцент4 19 2 2" xfId="34600"/>
    <cellStyle name="20% - Акцент4 19 2 3" xfId="53887"/>
    <cellStyle name="20% — акцент4 19 2 3" xfId="53888"/>
    <cellStyle name="20% - Акцент4 19 3" xfId="24955"/>
    <cellStyle name="20% — акцент4 19 3" xfId="24956"/>
    <cellStyle name="20% - Акцент4 19 4" xfId="44243"/>
    <cellStyle name="20% — акцент4 19 4" xfId="44244"/>
    <cellStyle name="20% — акцент4 190" xfId="5648"/>
    <cellStyle name="20% — акцент4 190 2" xfId="15313"/>
    <cellStyle name="20% — акцент4 190 2 2" xfId="34601"/>
    <cellStyle name="20% — акцент4 190 2 3" xfId="53889"/>
    <cellStyle name="20% — акцент4 190 3" xfId="24957"/>
    <cellStyle name="20% — акцент4 190 4" xfId="44245"/>
    <cellStyle name="20% — акцент4 191" xfId="5649"/>
    <cellStyle name="20% — акцент4 191 2" xfId="15314"/>
    <cellStyle name="20% — акцент4 191 2 2" xfId="34602"/>
    <cellStyle name="20% — акцент4 191 2 3" xfId="53890"/>
    <cellStyle name="20% — акцент4 191 3" xfId="24958"/>
    <cellStyle name="20% — акцент4 191 4" xfId="44246"/>
    <cellStyle name="20% — акцент4 192" xfId="5650"/>
    <cellStyle name="20% — акцент4 192 2" xfId="15315"/>
    <cellStyle name="20% — акцент4 192 2 2" xfId="34603"/>
    <cellStyle name="20% — акцент4 192 2 3" xfId="53891"/>
    <cellStyle name="20% — акцент4 192 3" xfId="24959"/>
    <cellStyle name="20% — акцент4 192 4" xfId="44247"/>
    <cellStyle name="20% — акцент4 193" xfId="5651"/>
    <cellStyle name="20% — акцент4 193 2" xfId="15316"/>
    <cellStyle name="20% — акцент4 193 2 2" xfId="34604"/>
    <cellStyle name="20% — акцент4 193 2 3" xfId="53892"/>
    <cellStyle name="20% — акцент4 193 3" xfId="24960"/>
    <cellStyle name="20% — акцент4 193 4" xfId="44248"/>
    <cellStyle name="20% — акцент4 194" xfId="5652"/>
    <cellStyle name="20% — акцент4 194 2" xfId="15317"/>
    <cellStyle name="20% — акцент4 194 2 2" xfId="34605"/>
    <cellStyle name="20% — акцент4 194 2 3" xfId="53893"/>
    <cellStyle name="20% — акцент4 194 3" xfId="24961"/>
    <cellStyle name="20% — акцент4 194 4" xfId="44249"/>
    <cellStyle name="20% — акцент4 195" xfId="5653"/>
    <cellStyle name="20% — акцент4 195 2" xfId="15318"/>
    <cellStyle name="20% — акцент4 195 2 2" xfId="34606"/>
    <cellStyle name="20% — акцент4 195 2 3" xfId="53894"/>
    <cellStyle name="20% — акцент4 195 3" xfId="24962"/>
    <cellStyle name="20% — акцент4 195 4" xfId="44250"/>
    <cellStyle name="20% — акцент4 196" xfId="5654"/>
    <cellStyle name="20% — акцент4 196 2" xfId="15319"/>
    <cellStyle name="20% — акцент4 196 2 2" xfId="34607"/>
    <cellStyle name="20% — акцент4 196 2 3" xfId="53895"/>
    <cellStyle name="20% — акцент4 196 3" xfId="24963"/>
    <cellStyle name="20% — акцент4 196 4" xfId="44251"/>
    <cellStyle name="20% — акцент4 197" xfId="5655"/>
    <cellStyle name="20% — акцент4 197 2" xfId="15320"/>
    <cellStyle name="20% — акцент4 197 2 2" xfId="34608"/>
    <cellStyle name="20% — акцент4 197 2 3" xfId="53896"/>
    <cellStyle name="20% — акцент4 197 3" xfId="24964"/>
    <cellStyle name="20% — акцент4 197 4" xfId="44252"/>
    <cellStyle name="20% — акцент4 198" xfId="5656"/>
    <cellStyle name="20% — акцент4 198 2" xfId="15321"/>
    <cellStyle name="20% — акцент4 198 2 2" xfId="34609"/>
    <cellStyle name="20% — акцент4 198 2 3" xfId="53897"/>
    <cellStyle name="20% — акцент4 198 3" xfId="24965"/>
    <cellStyle name="20% — акцент4 198 4" xfId="44253"/>
    <cellStyle name="20% — акцент4 199" xfId="5657"/>
    <cellStyle name="20% — акцент4 199 2" xfId="15322"/>
    <cellStyle name="20% — акцент4 199 2 2" xfId="34610"/>
    <cellStyle name="20% — акцент4 199 2 3" xfId="53898"/>
    <cellStyle name="20% — акцент4 199 3" xfId="24966"/>
    <cellStyle name="20% — акцент4 199 4" xfId="44254"/>
    <cellStyle name="20% - Акцент4 2" xfId="2320"/>
    <cellStyle name="20% — акцент4 2" xfId="2319"/>
    <cellStyle name="20% - Акцент4 2 2" xfId="2321"/>
    <cellStyle name="20% — акцент4 2 2" xfId="5658"/>
    <cellStyle name="20% — акцент4 2 2 2" xfId="15323"/>
    <cellStyle name="20% — акцент4 2 2 2 2" xfId="34611"/>
    <cellStyle name="20% — акцент4 2 2 2 3" xfId="53899"/>
    <cellStyle name="20% — акцент4 2 2 3" xfId="24967"/>
    <cellStyle name="20% — акцент4 2 2 4" xfId="44255"/>
    <cellStyle name="20% — акцент4 2 3" xfId="12840"/>
    <cellStyle name="20% — акцент4 2 3 2" xfId="22488"/>
    <cellStyle name="20% — акцент4 2 3 2 2" xfId="41776"/>
    <cellStyle name="20% — акцент4 2 3 2 3" xfId="61064"/>
    <cellStyle name="20% — акцент4 2 3 3" xfId="32132"/>
    <cellStyle name="20% — акцент4 2 3 4" xfId="51420"/>
    <cellStyle name="20% - Акцент4 2_Жамоат иши 7 та йўналиш)" xfId="2322"/>
    <cellStyle name="20% - Акцент4 20" xfId="5659"/>
    <cellStyle name="20% — акцент4 20" xfId="5660"/>
    <cellStyle name="20% - Акцент4 20 2" xfId="15324"/>
    <cellStyle name="20% — акцент4 20 2" xfId="15325"/>
    <cellStyle name="20% - Акцент4 20 2 2" xfId="34612"/>
    <cellStyle name="20% — акцент4 20 2 2" xfId="34613"/>
    <cellStyle name="20% - Акцент4 20 2 3" xfId="53900"/>
    <cellStyle name="20% — акцент4 20 2 3" xfId="53901"/>
    <cellStyle name="20% - Акцент4 20 3" xfId="24968"/>
    <cellStyle name="20% — акцент4 20 3" xfId="24969"/>
    <cellStyle name="20% - Акцент4 20 4" xfId="44256"/>
    <cellStyle name="20% — акцент4 20 4" xfId="44257"/>
    <cellStyle name="20% — акцент4 200" xfId="5661"/>
    <cellStyle name="20% — акцент4 200 2" xfId="15326"/>
    <cellStyle name="20% — акцент4 200 2 2" xfId="34614"/>
    <cellStyle name="20% — акцент4 200 2 3" xfId="53902"/>
    <cellStyle name="20% — акцент4 200 3" xfId="24970"/>
    <cellStyle name="20% — акцент4 200 4" xfId="44258"/>
    <cellStyle name="20% — акцент4 201" xfId="5662"/>
    <cellStyle name="20% — акцент4 201 2" xfId="15327"/>
    <cellStyle name="20% — акцент4 201 2 2" xfId="34615"/>
    <cellStyle name="20% — акцент4 201 2 3" xfId="53903"/>
    <cellStyle name="20% — акцент4 201 3" xfId="24971"/>
    <cellStyle name="20% — акцент4 201 4" xfId="44259"/>
    <cellStyle name="20% — акцент4 202" xfId="5663"/>
    <cellStyle name="20% — акцент4 202 2" xfId="15328"/>
    <cellStyle name="20% — акцент4 202 2 2" xfId="34616"/>
    <cellStyle name="20% — акцент4 202 2 3" xfId="53904"/>
    <cellStyle name="20% — акцент4 202 3" xfId="24972"/>
    <cellStyle name="20% — акцент4 202 4" xfId="44260"/>
    <cellStyle name="20% — акцент4 203" xfId="5664"/>
    <cellStyle name="20% — акцент4 203 2" xfId="15329"/>
    <cellStyle name="20% — акцент4 203 2 2" xfId="34617"/>
    <cellStyle name="20% — акцент4 203 2 3" xfId="53905"/>
    <cellStyle name="20% — акцент4 203 3" xfId="24973"/>
    <cellStyle name="20% — акцент4 203 4" xfId="44261"/>
    <cellStyle name="20% — акцент4 204" xfId="5665"/>
    <cellStyle name="20% — акцент4 204 2" xfId="15330"/>
    <cellStyle name="20% — акцент4 204 2 2" xfId="34618"/>
    <cellStyle name="20% — акцент4 204 2 3" xfId="53906"/>
    <cellStyle name="20% — акцент4 204 3" xfId="24974"/>
    <cellStyle name="20% — акцент4 204 4" xfId="44262"/>
    <cellStyle name="20% — акцент4 205" xfId="5666"/>
    <cellStyle name="20% — акцент4 205 2" xfId="15331"/>
    <cellStyle name="20% — акцент4 205 2 2" xfId="34619"/>
    <cellStyle name="20% — акцент4 205 2 3" xfId="53907"/>
    <cellStyle name="20% — акцент4 205 3" xfId="24975"/>
    <cellStyle name="20% — акцент4 205 4" xfId="44263"/>
    <cellStyle name="20% — акцент4 206" xfId="5667"/>
    <cellStyle name="20% — акцент4 206 2" xfId="15332"/>
    <cellStyle name="20% — акцент4 206 2 2" xfId="34620"/>
    <cellStyle name="20% — акцент4 206 2 3" xfId="53908"/>
    <cellStyle name="20% — акцент4 206 3" xfId="24976"/>
    <cellStyle name="20% — акцент4 206 4" xfId="44264"/>
    <cellStyle name="20% — акцент4 207" xfId="5668"/>
    <cellStyle name="20% — акцент4 207 2" xfId="15333"/>
    <cellStyle name="20% — акцент4 207 2 2" xfId="34621"/>
    <cellStyle name="20% — акцент4 207 2 3" xfId="53909"/>
    <cellStyle name="20% — акцент4 207 3" xfId="24977"/>
    <cellStyle name="20% — акцент4 207 4" xfId="44265"/>
    <cellStyle name="20% — акцент4 208" xfId="5669"/>
    <cellStyle name="20% — акцент4 208 2" xfId="15334"/>
    <cellStyle name="20% — акцент4 208 2 2" xfId="34622"/>
    <cellStyle name="20% — акцент4 208 2 3" xfId="53910"/>
    <cellStyle name="20% — акцент4 208 3" xfId="24978"/>
    <cellStyle name="20% — акцент4 208 4" xfId="44266"/>
    <cellStyle name="20% — акцент4 209" xfId="5670"/>
    <cellStyle name="20% — акцент4 209 2" xfId="15335"/>
    <cellStyle name="20% — акцент4 209 2 2" xfId="34623"/>
    <cellStyle name="20% — акцент4 209 2 3" xfId="53911"/>
    <cellStyle name="20% — акцент4 209 3" xfId="24979"/>
    <cellStyle name="20% — акцент4 209 4" xfId="44267"/>
    <cellStyle name="20% - Акцент4 21" xfId="5671"/>
    <cellStyle name="20% — акцент4 21" xfId="5672"/>
    <cellStyle name="20% - Акцент4 21 2" xfId="15336"/>
    <cellStyle name="20% — акцент4 21 2" xfId="15337"/>
    <cellStyle name="20% - Акцент4 21 2 2" xfId="34624"/>
    <cellStyle name="20% — акцент4 21 2 2" xfId="34625"/>
    <cellStyle name="20% - Акцент4 21 2 3" xfId="53912"/>
    <cellStyle name="20% — акцент4 21 2 3" xfId="53913"/>
    <cellStyle name="20% - Акцент4 21 3" xfId="24980"/>
    <cellStyle name="20% — акцент4 21 3" xfId="24981"/>
    <cellStyle name="20% - Акцент4 21 4" xfId="44268"/>
    <cellStyle name="20% — акцент4 21 4" xfId="44269"/>
    <cellStyle name="20% — акцент4 210" xfId="5673"/>
    <cellStyle name="20% — акцент4 210 2" xfId="15338"/>
    <cellStyle name="20% — акцент4 210 2 2" xfId="34626"/>
    <cellStyle name="20% — акцент4 210 2 3" xfId="53914"/>
    <cellStyle name="20% — акцент4 210 3" xfId="24982"/>
    <cellStyle name="20% — акцент4 210 4" xfId="44270"/>
    <cellStyle name="20% — акцент4 211" xfId="5674"/>
    <cellStyle name="20% — акцент4 211 2" xfId="15339"/>
    <cellStyle name="20% — акцент4 211 2 2" xfId="34627"/>
    <cellStyle name="20% — акцент4 211 2 3" xfId="53915"/>
    <cellStyle name="20% — акцент4 211 3" xfId="24983"/>
    <cellStyle name="20% — акцент4 211 4" xfId="44271"/>
    <cellStyle name="20% — акцент4 212" xfId="5675"/>
    <cellStyle name="20% — акцент4 212 2" xfId="15340"/>
    <cellStyle name="20% — акцент4 212 2 2" xfId="34628"/>
    <cellStyle name="20% — акцент4 212 2 3" xfId="53916"/>
    <cellStyle name="20% — акцент4 212 3" xfId="24984"/>
    <cellStyle name="20% — акцент4 212 4" xfId="44272"/>
    <cellStyle name="20% — акцент4 213" xfId="5676"/>
    <cellStyle name="20% — акцент4 213 2" xfId="15341"/>
    <cellStyle name="20% — акцент4 213 2 2" xfId="34629"/>
    <cellStyle name="20% — акцент4 213 2 3" xfId="53917"/>
    <cellStyle name="20% — акцент4 213 3" xfId="24985"/>
    <cellStyle name="20% — акцент4 213 4" xfId="44273"/>
    <cellStyle name="20% — акцент4 214" xfId="5677"/>
    <cellStyle name="20% — акцент4 214 2" xfId="15342"/>
    <cellStyle name="20% — акцент4 214 2 2" xfId="34630"/>
    <cellStyle name="20% — акцент4 214 2 3" xfId="53918"/>
    <cellStyle name="20% — акцент4 214 3" xfId="24986"/>
    <cellStyle name="20% — акцент4 214 4" xfId="44274"/>
    <cellStyle name="20% — акцент4 215" xfId="5678"/>
    <cellStyle name="20% — акцент4 215 2" xfId="15343"/>
    <cellStyle name="20% — акцент4 215 2 2" xfId="34631"/>
    <cellStyle name="20% — акцент4 215 2 3" xfId="53919"/>
    <cellStyle name="20% — акцент4 215 3" xfId="24987"/>
    <cellStyle name="20% — акцент4 215 4" xfId="44275"/>
    <cellStyle name="20% — акцент4 216" xfId="5679"/>
    <cellStyle name="20% — акцент4 216 2" xfId="15344"/>
    <cellStyle name="20% — акцент4 216 2 2" xfId="34632"/>
    <cellStyle name="20% — акцент4 216 2 3" xfId="53920"/>
    <cellStyle name="20% — акцент4 216 3" xfId="24988"/>
    <cellStyle name="20% — акцент4 216 4" xfId="44276"/>
    <cellStyle name="20% — акцент4 217" xfId="5680"/>
    <cellStyle name="20% — акцент4 217 2" xfId="15345"/>
    <cellStyle name="20% — акцент4 217 2 2" xfId="34633"/>
    <cellStyle name="20% — акцент4 217 2 3" xfId="53921"/>
    <cellStyle name="20% — акцент4 217 3" xfId="24989"/>
    <cellStyle name="20% — акцент4 217 4" xfId="44277"/>
    <cellStyle name="20% — акцент4 218" xfId="5681"/>
    <cellStyle name="20% — акцент4 218 2" xfId="15346"/>
    <cellStyle name="20% — акцент4 218 2 2" xfId="34634"/>
    <cellStyle name="20% — акцент4 218 2 3" xfId="53922"/>
    <cellStyle name="20% — акцент4 218 3" xfId="24990"/>
    <cellStyle name="20% — акцент4 218 4" xfId="44278"/>
    <cellStyle name="20% — акцент4 219" xfId="5682"/>
    <cellStyle name="20% — акцент4 219 2" xfId="15347"/>
    <cellStyle name="20% — акцент4 219 2 2" xfId="34635"/>
    <cellStyle name="20% — акцент4 219 2 3" xfId="53923"/>
    <cellStyle name="20% — акцент4 219 3" xfId="24991"/>
    <cellStyle name="20% — акцент4 219 4" xfId="44279"/>
    <cellStyle name="20% - Акцент4 22" xfId="5683"/>
    <cellStyle name="20% — акцент4 22" xfId="5684"/>
    <cellStyle name="20% - Акцент4 22 2" xfId="15348"/>
    <cellStyle name="20% — акцент4 22 2" xfId="15349"/>
    <cellStyle name="20% - Акцент4 22 2 2" xfId="34636"/>
    <cellStyle name="20% — акцент4 22 2 2" xfId="34637"/>
    <cellStyle name="20% - Акцент4 22 2 3" xfId="53924"/>
    <cellStyle name="20% — акцент4 22 2 3" xfId="53925"/>
    <cellStyle name="20% - Акцент4 22 3" xfId="24992"/>
    <cellStyle name="20% — акцент4 22 3" xfId="24993"/>
    <cellStyle name="20% - Акцент4 22 4" xfId="44280"/>
    <cellStyle name="20% — акцент4 22 4" xfId="44281"/>
    <cellStyle name="20% — акцент4 220" xfId="5685"/>
    <cellStyle name="20% — акцент4 220 2" xfId="15350"/>
    <cellStyle name="20% — акцент4 220 2 2" xfId="34638"/>
    <cellStyle name="20% — акцент4 220 2 3" xfId="53926"/>
    <cellStyle name="20% — акцент4 220 3" xfId="24994"/>
    <cellStyle name="20% — акцент4 220 4" xfId="44282"/>
    <cellStyle name="20% — акцент4 221" xfId="5686"/>
    <cellStyle name="20% — акцент4 221 2" xfId="15351"/>
    <cellStyle name="20% — акцент4 221 2 2" xfId="34639"/>
    <cellStyle name="20% — акцент4 221 2 3" xfId="53927"/>
    <cellStyle name="20% — акцент4 221 3" xfId="24995"/>
    <cellStyle name="20% — акцент4 221 4" xfId="44283"/>
    <cellStyle name="20% — акцент4 222" xfId="5687"/>
    <cellStyle name="20% — акцент4 222 2" xfId="15352"/>
    <cellStyle name="20% — акцент4 222 2 2" xfId="34640"/>
    <cellStyle name="20% — акцент4 222 2 3" xfId="53928"/>
    <cellStyle name="20% — акцент4 222 3" xfId="24996"/>
    <cellStyle name="20% — акцент4 222 4" xfId="44284"/>
    <cellStyle name="20% — акцент4 223" xfId="5688"/>
    <cellStyle name="20% — акцент4 223 2" xfId="15353"/>
    <cellStyle name="20% — акцент4 223 2 2" xfId="34641"/>
    <cellStyle name="20% — акцент4 223 2 3" xfId="53929"/>
    <cellStyle name="20% — акцент4 223 3" xfId="24997"/>
    <cellStyle name="20% — акцент4 223 4" xfId="44285"/>
    <cellStyle name="20% — акцент4 224" xfId="5689"/>
    <cellStyle name="20% — акцент4 224 2" xfId="15354"/>
    <cellStyle name="20% — акцент4 224 2 2" xfId="34642"/>
    <cellStyle name="20% — акцент4 224 2 3" xfId="53930"/>
    <cellStyle name="20% — акцент4 224 3" xfId="24998"/>
    <cellStyle name="20% — акцент4 224 4" xfId="44286"/>
    <cellStyle name="20% — акцент4 225" xfId="5690"/>
    <cellStyle name="20% — акцент4 225 2" xfId="15355"/>
    <cellStyle name="20% — акцент4 225 2 2" xfId="34643"/>
    <cellStyle name="20% — акцент4 225 2 3" xfId="53931"/>
    <cellStyle name="20% — акцент4 225 3" xfId="24999"/>
    <cellStyle name="20% — акцент4 225 4" xfId="44287"/>
    <cellStyle name="20% — акцент4 226" xfId="5691"/>
    <cellStyle name="20% — акцент4 226 2" xfId="15356"/>
    <cellStyle name="20% — акцент4 226 2 2" xfId="34644"/>
    <cellStyle name="20% — акцент4 226 2 3" xfId="53932"/>
    <cellStyle name="20% — акцент4 226 3" xfId="25000"/>
    <cellStyle name="20% — акцент4 226 4" xfId="44288"/>
    <cellStyle name="20% — акцент4 227" xfId="5692"/>
    <cellStyle name="20% — акцент4 227 2" xfId="15357"/>
    <cellStyle name="20% — акцент4 227 2 2" xfId="34645"/>
    <cellStyle name="20% — акцент4 227 2 3" xfId="53933"/>
    <cellStyle name="20% — акцент4 227 3" xfId="25001"/>
    <cellStyle name="20% — акцент4 227 4" xfId="44289"/>
    <cellStyle name="20% — акцент4 228" xfId="5693"/>
    <cellStyle name="20% — акцент4 228 2" xfId="15358"/>
    <cellStyle name="20% — акцент4 228 2 2" xfId="34646"/>
    <cellStyle name="20% — акцент4 228 2 3" xfId="53934"/>
    <cellStyle name="20% — акцент4 228 3" xfId="25002"/>
    <cellStyle name="20% — акцент4 228 4" xfId="44290"/>
    <cellStyle name="20% — акцент4 229" xfId="5694"/>
    <cellStyle name="20% — акцент4 229 2" xfId="15359"/>
    <cellStyle name="20% — акцент4 229 2 2" xfId="34647"/>
    <cellStyle name="20% — акцент4 229 2 3" xfId="53935"/>
    <cellStyle name="20% — акцент4 229 3" xfId="25003"/>
    <cellStyle name="20% — акцент4 229 4" xfId="44291"/>
    <cellStyle name="20% - Акцент4 23" xfId="5695"/>
    <cellStyle name="20% — акцент4 23" xfId="5696"/>
    <cellStyle name="20% - Акцент4 23 2" xfId="15360"/>
    <cellStyle name="20% — акцент4 23 2" xfId="15361"/>
    <cellStyle name="20% - Акцент4 23 2 2" xfId="34648"/>
    <cellStyle name="20% — акцент4 23 2 2" xfId="34649"/>
    <cellStyle name="20% - Акцент4 23 2 3" xfId="53936"/>
    <cellStyle name="20% — акцент4 23 2 3" xfId="53937"/>
    <cellStyle name="20% - Акцент4 23 3" xfId="25004"/>
    <cellStyle name="20% — акцент4 23 3" xfId="25005"/>
    <cellStyle name="20% - Акцент4 23 4" xfId="44292"/>
    <cellStyle name="20% — акцент4 23 4" xfId="44293"/>
    <cellStyle name="20% — акцент4 230" xfId="5697"/>
    <cellStyle name="20% — акцент4 230 2" xfId="15362"/>
    <cellStyle name="20% — акцент4 230 2 2" xfId="34650"/>
    <cellStyle name="20% — акцент4 230 2 3" xfId="53938"/>
    <cellStyle name="20% — акцент4 230 3" xfId="25006"/>
    <cellStyle name="20% — акцент4 230 4" xfId="44294"/>
    <cellStyle name="20% — акцент4 231" xfId="5698"/>
    <cellStyle name="20% — акцент4 231 2" xfId="15363"/>
    <cellStyle name="20% — акцент4 231 2 2" xfId="34651"/>
    <cellStyle name="20% — акцент4 231 2 3" xfId="53939"/>
    <cellStyle name="20% — акцент4 231 3" xfId="25007"/>
    <cellStyle name="20% — акцент4 231 4" xfId="44295"/>
    <cellStyle name="20% — акцент4 232" xfId="5699"/>
    <cellStyle name="20% — акцент4 232 2" xfId="15364"/>
    <cellStyle name="20% — акцент4 232 2 2" xfId="34652"/>
    <cellStyle name="20% — акцент4 232 2 3" xfId="53940"/>
    <cellStyle name="20% — акцент4 232 3" xfId="25008"/>
    <cellStyle name="20% — акцент4 232 4" xfId="44296"/>
    <cellStyle name="20% — акцент4 233" xfId="5700"/>
    <cellStyle name="20% — акцент4 233 2" xfId="15365"/>
    <cellStyle name="20% — акцент4 233 2 2" xfId="34653"/>
    <cellStyle name="20% — акцент4 233 2 3" xfId="53941"/>
    <cellStyle name="20% — акцент4 233 3" xfId="25009"/>
    <cellStyle name="20% — акцент4 233 4" xfId="44297"/>
    <cellStyle name="20% — акцент4 234" xfId="5701"/>
    <cellStyle name="20% — акцент4 234 2" xfId="15366"/>
    <cellStyle name="20% — акцент4 234 2 2" xfId="34654"/>
    <cellStyle name="20% — акцент4 234 2 3" xfId="53942"/>
    <cellStyle name="20% — акцент4 234 3" xfId="25010"/>
    <cellStyle name="20% — акцент4 234 4" xfId="44298"/>
    <cellStyle name="20% — акцент4 235" xfId="5702"/>
    <cellStyle name="20% — акцент4 235 2" xfId="15367"/>
    <cellStyle name="20% — акцент4 235 2 2" xfId="34655"/>
    <cellStyle name="20% — акцент4 235 2 3" xfId="53943"/>
    <cellStyle name="20% — акцент4 235 3" xfId="25011"/>
    <cellStyle name="20% — акцент4 235 4" xfId="44299"/>
    <cellStyle name="20% — акцент4 236" xfId="5703"/>
    <cellStyle name="20% — акцент4 236 2" xfId="15368"/>
    <cellStyle name="20% — акцент4 236 2 2" xfId="34656"/>
    <cellStyle name="20% — акцент4 236 2 3" xfId="53944"/>
    <cellStyle name="20% — акцент4 236 3" xfId="25012"/>
    <cellStyle name="20% — акцент4 236 4" xfId="44300"/>
    <cellStyle name="20% — акцент4 237" xfId="5704"/>
    <cellStyle name="20% — акцент4 237 2" xfId="15369"/>
    <cellStyle name="20% — акцент4 237 2 2" xfId="34657"/>
    <cellStyle name="20% — акцент4 237 2 3" xfId="53945"/>
    <cellStyle name="20% — акцент4 237 3" xfId="25013"/>
    <cellStyle name="20% — акцент4 237 4" xfId="44301"/>
    <cellStyle name="20% — акцент4 238" xfId="5705"/>
    <cellStyle name="20% — акцент4 238 2" xfId="15370"/>
    <cellStyle name="20% — акцент4 238 2 2" xfId="34658"/>
    <cellStyle name="20% — акцент4 238 2 3" xfId="53946"/>
    <cellStyle name="20% — акцент4 238 3" xfId="25014"/>
    <cellStyle name="20% — акцент4 238 4" xfId="44302"/>
    <cellStyle name="20% — акцент4 239" xfId="5706"/>
    <cellStyle name="20% — акцент4 239 2" xfId="15371"/>
    <cellStyle name="20% — акцент4 239 2 2" xfId="34659"/>
    <cellStyle name="20% — акцент4 239 2 3" xfId="53947"/>
    <cellStyle name="20% — акцент4 239 3" xfId="25015"/>
    <cellStyle name="20% — акцент4 239 4" xfId="44303"/>
    <cellStyle name="20% - Акцент4 24" xfId="5707"/>
    <cellStyle name="20% — акцент4 24" xfId="5708"/>
    <cellStyle name="20% - Акцент4 24 2" xfId="15372"/>
    <cellStyle name="20% — акцент4 24 2" xfId="15373"/>
    <cellStyle name="20% - Акцент4 24 2 2" xfId="34660"/>
    <cellStyle name="20% — акцент4 24 2 2" xfId="34661"/>
    <cellStyle name="20% - Акцент4 24 2 3" xfId="53948"/>
    <cellStyle name="20% — акцент4 24 2 3" xfId="53949"/>
    <cellStyle name="20% - Акцент4 24 3" xfId="25016"/>
    <cellStyle name="20% — акцент4 24 3" xfId="25017"/>
    <cellStyle name="20% - Акцент4 24 4" xfId="44304"/>
    <cellStyle name="20% — акцент4 24 4" xfId="44305"/>
    <cellStyle name="20% — акцент4 240" xfId="5709"/>
    <cellStyle name="20% — акцент4 240 2" xfId="15374"/>
    <cellStyle name="20% — акцент4 240 2 2" xfId="34662"/>
    <cellStyle name="20% — акцент4 240 2 3" xfId="53950"/>
    <cellStyle name="20% — акцент4 240 3" xfId="25018"/>
    <cellStyle name="20% — акцент4 240 4" xfId="44306"/>
    <cellStyle name="20% — акцент4 241" xfId="5710"/>
    <cellStyle name="20% — акцент4 241 2" xfId="15375"/>
    <cellStyle name="20% — акцент4 241 2 2" xfId="34663"/>
    <cellStyle name="20% — акцент4 241 2 3" xfId="53951"/>
    <cellStyle name="20% — акцент4 241 3" xfId="25019"/>
    <cellStyle name="20% — акцент4 241 4" xfId="44307"/>
    <cellStyle name="20% — акцент4 242" xfId="5711"/>
    <cellStyle name="20% — акцент4 242 2" xfId="15376"/>
    <cellStyle name="20% — акцент4 242 2 2" xfId="34664"/>
    <cellStyle name="20% — акцент4 242 2 3" xfId="53952"/>
    <cellStyle name="20% — акцент4 242 3" xfId="25020"/>
    <cellStyle name="20% — акцент4 242 4" xfId="44308"/>
    <cellStyle name="20% — акцент4 243" xfId="5712"/>
    <cellStyle name="20% — акцент4 243 2" xfId="15377"/>
    <cellStyle name="20% — акцент4 243 2 2" xfId="34665"/>
    <cellStyle name="20% — акцент4 243 2 3" xfId="53953"/>
    <cellStyle name="20% — акцент4 243 3" xfId="25021"/>
    <cellStyle name="20% — акцент4 243 4" xfId="44309"/>
    <cellStyle name="20% — акцент4 244" xfId="5713"/>
    <cellStyle name="20% — акцент4 244 2" xfId="15378"/>
    <cellStyle name="20% — акцент4 244 2 2" xfId="34666"/>
    <cellStyle name="20% — акцент4 244 2 3" xfId="53954"/>
    <cellStyle name="20% — акцент4 244 3" xfId="25022"/>
    <cellStyle name="20% — акцент4 244 4" xfId="44310"/>
    <cellStyle name="20% — акцент4 245" xfId="5714"/>
    <cellStyle name="20% — акцент4 245 2" xfId="15379"/>
    <cellStyle name="20% — акцент4 245 2 2" xfId="34667"/>
    <cellStyle name="20% — акцент4 245 2 3" xfId="53955"/>
    <cellStyle name="20% — акцент4 245 3" xfId="25023"/>
    <cellStyle name="20% — акцент4 245 4" xfId="44311"/>
    <cellStyle name="20% — акцент4 246" xfId="5715"/>
    <cellStyle name="20% — акцент4 246 2" xfId="15380"/>
    <cellStyle name="20% — акцент4 246 2 2" xfId="34668"/>
    <cellStyle name="20% — акцент4 246 2 3" xfId="53956"/>
    <cellStyle name="20% — акцент4 246 3" xfId="25024"/>
    <cellStyle name="20% — акцент4 246 4" xfId="44312"/>
    <cellStyle name="20% — акцент4 247" xfId="5716"/>
    <cellStyle name="20% — акцент4 247 2" xfId="15381"/>
    <cellStyle name="20% — акцент4 247 2 2" xfId="34669"/>
    <cellStyle name="20% — акцент4 247 2 3" xfId="53957"/>
    <cellStyle name="20% — акцент4 247 3" xfId="25025"/>
    <cellStyle name="20% — акцент4 247 4" xfId="44313"/>
    <cellStyle name="20% — акцент4 248" xfId="5717"/>
    <cellStyle name="20% — акцент4 248 2" xfId="15382"/>
    <cellStyle name="20% — акцент4 248 2 2" xfId="34670"/>
    <cellStyle name="20% — акцент4 248 2 3" xfId="53958"/>
    <cellStyle name="20% — акцент4 248 3" xfId="25026"/>
    <cellStyle name="20% — акцент4 248 4" xfId="44314"/>
    <cellStyle name="20% — акцент4 249" xfId="5718"/>
    <cellStyle name="20% — акцент4 249 2" xfId="15383"/>
    <cellStyle name="20% — акцент4 249 2 2" xfId="34671"/>
    <cellStyle name="20% — акцент4 249 2 3" xfId="53959"/>
    <cellStyle name="20% — акцент4 249 3" xfId="25027"/>
    <cellStyle name="20% — акцент4 249 4" xfId="44315"/>
    <cellStyle name="20% - Акцент4 25" xfId="5719"/>
    <cellStyle name="20% — акцент4 25" xfId="5720"/>
    <cellStyle name="20% - Акцент4 25 2" xfId="15384"/>
    <cellStyle name="20% — акцент4 25 2" xfId="15385"/>
    <cellStyle name="20% - Акцент4 25 2 2" xfId="34672"/>
    <cellStyle name="20% — акцент4 25 2 2" xfId="34673"/>
    <cellStyle name="20% - Акцент4 25 2 3" xfId="53960"/>
    <cellStyle name="20% — акцент4 25 2 3" xfId="53961"/>
    <cellStyle name="20% - Акцент4 25 3" xfId="25028"/>
    <cellStyle name="20% — акцент4 25 3" xfId="25029"/>
    <cellStyle name="20% - Акцент4 25 4" xfId="44316"/>
    <cellStyle name="20% — акцент4 25 4" xfId="44317"/>
    <cellStyle name="20% — акцент4 250" xfId="5721"/>
    <cellStyle name="20% — акцент4 250 2" xfId="15386"/>
    <cellStyle name="20% — акцент4 250 2 2" xfId="34674"/>
    <cellStyle name="20% — акцент4 250 2 3" xfId="53962"/>
    <cellStyle name="20% — акцент4 250 3" xfId="25030"/>
    <cellStyle name="20% — акцент4 250 4" xfId="44318"/>
    <cellStyle name="20% — акцент4 251" xfId="5722"/>
    <cellStyle name="20% — акцент4 251 2" xfId="15387"/>
    <cellStyle name="20% — акцент4 251 2 2" xfId="34675"/>
    <cellStyle name="20% — акцент4 251 2 3" xfId="53963"/>
    <cellStyle name="20% — акцент4 251 3" xfId="25031"/>
    <cellStyle name="20% — акцент4 251 4" xfId="44319"/>
    <cellStyle name="20% — акцент4 252" xfId="5723"/>
    <cellStyle name="20% — акцент4 252 2" xfId="15388"/>
    <cellStyle name="20% — акцент4 252 2 2" xfId="34676"/>
    <cellStyle name="20% — акцент4 252 2 3" xfId="53964"/>
    <cellStyle name="20% — акцент4 252 3" xfId="25032"/>
    <cellStyle name="20% — акцент4 252 4" xfId="44320"/>
    <cellStyle name="20% — акцент4 253" xfId="5724"/>
    <cellStyle name="20% — акцент4 253 2" xfId="15389"/>
    <cellStyle name="20% — акцент4 253 2 2" xfId="34677"/>
    <cellStyle name="20% — акцент4 253 2 3" xfId="53965"/>
    <cellStyle name="20% — акцент4 253 3" xfId="25033"/>
    <cellStyle name="20% — акцент4 253 4" xfId="44321"/>
    <cellStyle name="20% — акцент4 254" xfId="5725"/>
    <cellStyle name="20% — акцент4 254 2" xfId="15390"/>
    <cellStyle name="20% — акцент4 254 2 2" xfId="34678"/>
    <cellStyle name="20% — акцент4 254 2 3" xfId="53966"/>
    <cellStyle name="20% — акцент4 254 3" xfId="25034"/>
    <cellStyle name="20% — акцент4 254 4" xfId="44322"/>
    <cellStyle name="20% — акцент4 255" xfId="5726"/>
    <cellStyle name="20% — акцент4 255 2" xfId="15391"/>
    <cellStyle name="20% — акцент4 255 2 2" xfId="34679"/>
    <cellStyle name="20% — акцент4 255 2 3" xfId="53967"/>
    <cellStyle name="20% — акцент4 255 3" xfId="25035"/>
    <cellStyle name="20% — акцент4 255 4" xfId="44323"/>
    <cellStyle name="20% — акцент4 256" xfId="5727"/>
    <cellStyle name="20% — акцент4 256 2" xfId="15392"/>
    <cellStyle name="20% — акцент4 256 2 2" xfId="34680"/>
    <cellStyle name="20% — акцент4 256 2 3" xfId="53968"/>
    <cellStyle name="20% — акцент4 256 3" xfId="25036"/>
    <cellStyle name="20% — акцент4 256 4" xfId="44324"/>
    <cellStyle name="20% — акцент4 257" xfId="5728"/>
    <cellStyle name="20% — акцент4 257 2" xfId="15393"/>
    <cellStyle name="20% — акцент4 257 2 2" xfId="34681"/>
    <cellStyle name="20% — акцент4 257 2 3" xfId="53969"/>
    <cellStyle name="20% — акцент4 257 3" xfId="25037"/>
    <cellStyle name="20% — акцент4 257 4" xfId="44325"/>
    <cellStyle name="20% — акцент4 258" xfId="5729"/>
    <cellStyle name="20% — акцент4 258 2" xfId="15394"/>
    <cellStyle name="20% — акцент4 258 2 2" xfId="34682"/>
    <cellStyle name="20% — акцент4 258 2 3" xfId="53970"/>
    <cellStyle name="20% — акцент4 258 3" xfId="25038"/>
    <cellStyle name="20% — акцент4 258 4" xfId="44326"/>
    <cellStyle name="20% — акцент4 259" xfId="5730"/>
    <cellStyle name="20% — акцент4 259 2" xfId="15395"/>
    <cellStyle name="20% — акцент4 259 2 2" xfId="34683"/>
    <cellStyle name="20% — акцент4 259 2 3" xfId="53971"/>
    <cellStyle name="20% — акцент4 259 3" xfId="25039"/>
    <cellStyle name="20% — акцент4 259 4" xfId="44327"/>
    <cellStyle name="20% - Акцент4 26" xfId="5731"/>
    <cellStyle name="20% — акцент4 26" xfId="5732"/>
    <cellStyle name="20% - Акцент4 26 2" xfId="15396"/>
    <cellStyle name="20% — акцент4 26 2" xfId="15397"/>
    <cellStyle name="20% - Акцент4 26 2 2" xfId="34684"/>
    <cellStyle name="20% — акцент4 26 2 2" xfId="34685"/>
    <cellStyle name="20% - Акцент4 26 2 3" xfId="53972"/>
    <cellStyle name="20% — акцент4 26 2 3" xfId="53973"/>
    <cellStyle name="20% - Акцент4 26 3" xfId="25040"/>
    <cellStyle name="20% — акцент4 26 3" xfId="25041"/>
    <cellStyle name="20% - Акцент4 26 4" xfId="44328"/>
    <cellStyle name="20% — акцент4 26 4" xfId="44329"/>
    <cellStyle name="20% — акцент4 260" xfId="5733"/>
    <cellStyle name="20% — акцент4 260 2" xfId="15398"/>
    <cellStyle name="20% — акцент4 260 2 2" xfId="34686"/>
    <cellStyle name="20% — акцент4 260 2 3" xfId="53974"/>
    <cellStyle name="20% — акцент4 260 3" xfId="25042"/>
    <cellStyle name="20% — акцент4 260 4" xfId="44330"/>
    <cellStyle name="20% — акцент4 261" xfId="5734"/>
    <cellStyle name="20% — акцент4 261 2" xfId="15399"/>
    <cellStyle name="20% — акцент4 261 2 2" xfId="34687"/>
    <cellStyle name="20% — акцент4 261 2 3" xfId="53975"/>
    <cellStyle name="20% — акцент4 261 3" xfId="25043"/>
    <cellStyle name="20% — акцент4 261 4" xfId="44331"/>
    <cellStyle name="20% — акцент4 262" xfId="5735"/>
    <cellStyle name="20% — акцент4 262 2" xfId="15400"/>
    <cellStyle name="20% — акцент4 262 2 2" xfId="34688"/>
    <cellStyle name="20% — акцент4 262 2 3" xfId="53976"/>
    <cellStyle name="20% — акцент4 262 3" xfId="25044"/>
    <cellStyle name="20% — акцент4 262 4" xfId="44332"/>
    <cellStyle name="20% — акцент4 263" xfId="5736"/>
    <cellStyle name="20% — акцент4 263 2" xfId="15401"/>
    <cellStyle name="20% — акцент4 263 2 2" xfId="34689"/>
    <cellStyle name="20% — акцент4 263 2 3" xfId="53977"/>
    <cellStyle name="20% — акцент4 263 3" xfId="25045"/>
    <cellStyle name="20% — акцент4 263 4" xfId="44333"/>
    <cellStyle name="20% — акцент4 264" xfId="5737"/>
    <cellStyle name="20% — акцент4 264 2" xfId="15402"/>
    <cellStyle name="20% — акцент4 264 2 2" xfId="34690"/>
    <cellStyle name="20% — акцент4 264 2 3" xfId="53978"/>
    <cellStyle name="20% — акцент4 264 3" xfId="25046"/>
    <cellStyle name="20% — акцент4 264 4" xfId="44334"/>
    <cellStyle name="20% — акцент4 265" xfId="5738"/>
    <cellStyle name="20% — акцент4 265 2" xfId="15403"/>
    <cellStyle name="20% — акцент4 265 2 2" xfId="34691"/>
    <cellStyle name="20% — акцент4 265 2 3" xfId="53979"/>
    <cellStyle name="20% — акцент4 265 3" xfId="25047"/>
    <cellStyle name="20% — акцент4 265 4" xfId="44335"/>
    <cellStyle name="20% — акцент4 266" xfId="5739"/>
    <cellStyle name="20% — акцент4 266 2" xfId="15404"/>
    <cellStyle name="20% — акцент4 266 2 2" xfId="34692"/>
    <cellStyle name="20% — акцент4 266 2 3" xfId="53980"/>
    <cellStyle name="20% — акцент4 266 3" xfId="25048"/>
    <cellStyle name="20% — акцент4 266 4" xfId="44336"/>
    <cellStyle name="20% — акцент4 267" xfId="5740"/>
    <cellStyle name="20% — акцент4 267 2" xfId="15405"/>
    <cellStyle name="20% — акцент4 267 2 2" xfId="34693"/>
    <cellStyle name="20% — акцент4 267 2 3" xfId="53981"/>
    <cellStyle name="20% — акцент4 267 3" xfId="25049"/>
    <cellStyle name="20% — акцент4 267 4" xfId="44337"/>
    <cellStyle name="20% — акцент4 268" xfId="5741"/>
    <cellStyle name="20% — акцент4 268 2" xfId="15406"/>
    <cellStyle name="20% — акцент4 268 2 2" xfId="34694"/>
    <cellStyle name="20% — акцент4 268 2 3" xfId="53982"/>
    <cellStyle name="20% — акцент4 268 3" xfId="25050"/>
    <cellStyle name="20% — акцент4 268 4" xfId="44338"/>
    <cellStyle name="20% — акцент4 269" xfId="5742"/>
    <cellStyle name="20% — акцент4 269 2" xfId="15407"/>
    <cellStyle name="20% — акцент4 269 2 2" xfId="34695"/>
    <cellStyle name="20% — акцент4 269 2 3" xfId="53983"/>
    <cellStyle name="20% — акцент4 269 3" xfId="25051"/>
    <cellStyle name="20% — акцент4 269 4" xfId="44339"/>
    <cellStyle name="20% - Акцент4 27" xfId="5743"/>
    <cellStyle name="20% — акцент4 27" xfId="5744"/>
    <cellStyle name="20% - Акцент4 27 2" xfId="15408"/>
    <cellStyle name="20% — акцент4 27 2" xfId="15409"/>
    <cellStyle name="20% - Акцент4 27 2 2" xfId="34696"/>
    <cellStyle name="20% — акцент4 27 2 2" xfId="34697"/>
    <cellStyle name="20% - Акцент4 27 2 3" xfId="53984"/>
    <cellStyle name="20% — акцент4 27 2 3" xfId="53985"/>
    <cellStyle name="20% - Акцент4 27 3" xfId="25052"/>
    <cellStyle name="20% — акцент4 27 3" xfId="25053"/>
    <cellStyle name="20% - Акцент4 27 4" xfId="44340"/>
    <cellStyle name="20% — акцент4 27 4" xfId="44341"/>
    <cellStyle name="20% — акцент4 270" xfId="5745"/>
    <cellStyle name="20% — акцент4 270 2" xfId="15410"/>
    <cellStyle name="20% — акцент4 270 2 2" xfId="34698"/>
    <cellStyle name="20% — акцент4 270 2 3" xfId="53986"/>
    <cellStyle name="20% — акцент4 270 3" xfId="25054"/>
    <cellStyle name="20% — акцент4 270 4" xfId="44342"/>
    <cellStyle name="20% — акцент4 271" xfId="5746"/>
    <cellStyle name="20% — акцент4 271 2" xfId="15411"/>
    <cellStyle name="20% — акцент4 271 2 2" xfId="34699"/>
    <cellStyle name="20% — акцент4 271 2 3" xfId="53987"/>
    <cellStyle name="20% — акцент4 271 3" xfId="25055"/>
    <cellStyle name="20% — акцент4 271 4" xfId="44343"/>
    <cellStyle name="20% — акцент4 272" xfId="5747"/>
    <cellStyle name="20% — акцент4 272 2" xfId="15412"/>
    <cellStyle name="20% — акцент4 272 2 2" xfId="34700"/>
    <cellStyle name="20% — акцент4 272 2 3" xfId="53988"/>
    <cellStyle name="20% — акцент4 272 3" xfId="25056"/>
    <cellStyle name="20% — акцент4 272 4" xfId="44344"/>
    <cellStyle name="20% — акцент4 273" xfId="5748"/>
    <cellStyle name="20% — акцент4 273 2" xfId="15413"/>
    <cellStyle name="20% — акцент4 273 2 2" xfId="34701"/>
    <cellStyle name="20% — акцент4 273 2 3" xfId="53989"/>
    <cellStyle name="20% — акцент4 273 3" xfId="25057"/>
    <cellStyle name="20% — акцент4 273 4" xfId="44345"/>
    <cellStyle name="20% — акцент4 274" xfId="5749"/>
    <cellStyle name="20% — акцент4 274 2" xfId="15414"/>
    <cellStyle name="20% — акцент4 274 2 2" xfId="34702"/>
    <cellStyle name="20% — акцент4 274 2 3" xfId="53990"/>
    <cellStyle name="20% — акцент4 274 3" xfId="25058"/>
    <cellStyle name="20% — акцент4 274 4" xfId="44346"/>
    <cellStyle name="20% — акцент4 275" xfId="5750"/>
    <cellStyle name="20% — акцент4 275 2" xfId="15415"/>
    <cellStyle name="20% — акцент4 275 2 2" xfId="34703"/>
    <cellStyle name="20% — акцент4 275 2 3" xfId="53991"/>
    <cellStyle name="20% — акцент4 275 3" xfId="25059"/>
    <cellStyle name="20% — акцент4 275 4" xfId="44347"/>
    <cellStyle name="20% — акцент4 276" xfId="5751"/>
    <cellStyle name="20% — акцент4 276 2" xfId="15416"/>
    <cellStyle name="20% — акцент4 276 2 2" xfId="34704"/>
    <cellStyle name="20% — акцент4 276 2 3" xfId="53992"/>
    <cellStyle name="20% — акцент4 276 3" xfId="25060"/>
    <cellStyle name="20% — акцент4 276 4" xfId="44348"/>
    <cellStyle name="20% — акцент4 277" xfId="5752"/>
    <cellStyle name="20% — акцент4 277 2" xfId="15417"/>
    <cellStyle name="20% — акцент4 277 2 2" xfId="34705"/>
    <cellStyle name="20% — акцент4 277 2 3" xfId="53993"/>
    <cellStyle name="20% — акцент4 277 3" xfId="25061"/>
    <cellStyle name="20% — акцент4 277 4" xfId="44349"/>
    <cellStyle name="20% — акцент4 278" xfId="5753"/>
    <cellStyle name="20% — акцент4 278 2" xfId="15418"/>
    <cellStyle name="20% — акцент4 278 2 2" xfId="34706"/>
    <cellStyle name="20% — акцент4 278 2 3" xfId="53994"/>
    <cellStyle name="20% — акцент4 278 3" xfId="25062"/>
    <cellStyle name="20% — акцент4 278 4" xfId="44350"/>
    <cellStyle name="20% — акцент4 279" xfId="5754"/>
    <cellStyle name="20% — акцент4 279 2" xfId="15419"/>
    <cellStyle name="20% — акцент4 279 2 2" xfId="34707"/>
    <cellStyle name="20% — акцент4 279 2 3" xfId="53995"/>
    <cellStyle name="20% — акцент4 279 3" xfId="25063"/>
    <cellStyle name="20% — акцент4 279 4" xfId="44351"/>
    <cellStyle name="20% - Акцент4 28" xfId="5755"/>
    <cellStyle name="20% — акцент4 28" xfId="5756"/>
    <cellStyle name="20% - Акцент4 28 2" xfId="15420"/>
    <cellStyle name="20% — акцент4 28 2" xfId="15421"/>
    <cellStyle name="20% - Акцент4 28 2 2" xfId="34708"/>
    <cellStyle name="20% — акцент4 28 2 2" xfId="34709"/>
    <cellStyle name="20% - Акцент4 28 2 3" xfId="53996"/>
    <cellStyle name="20% — акцент4 28 2 3" xfId="53997"/>
    <cellStyle name="20% - Акцент4 28 3" xfId="25064"/>
    <cellStyle name="20% — акцент4 28 3" xfId="25065"/>
    <cellStyle name="20% - Акцент4 28 4" xfId="44352"/>
    <cellStyle name="20% — акцент4 28 4" xfId="44353"/>
    <cellStyle name="20% — акцент4 280" xfId="5757"/>
    <cellStyle name="20% — акцент4 280 2" xfId="15422"/>
    <cellStyle name="20% — акцент4 280 2 2" xfId="34710"/>
    <cellStyle name="20% — акцент4 280 2 3" xfId="53998"/>
    <cellStyle name="20% — акцент4 280 3" xfId="25066"/>
    <cellStyle name="20% — акцент4 280 4" xfId="44354"/>
    <cellStyle name="20% — акцент4 281" xfId="5758"/>
    <cellStyle name="20% — акцент4 281 2" xfId="15423"/>
    <cellStyle name="20% — акцент4 281 2 2" xfId="34711"/>
    <cellStyle name="20% — акцент4 281 2 3" xfId="53999"/>
    <cellStyle name="20% — акцент4 281 3" xfId="25067"/>
    <cellStyle name="20% — акцент4 281 4" xfId="44355"/>
    <cellStyle name="20% — акцент4 282" xfId="5759"/>
    <cellStyle name="20% — акцент4 282 2" xfId="15424"/>
    <cellStyle name="20% — акцент4 282 2 2" xfId="34712"/>
    <cellStyle name="20% — акцент4 282 2 3" xfId="54000"/>
    <cellStyle name="20% — акцент4 282 3" xfId="25068"/>
    <cellStyle name="20% — акцент4 282 4" xfId="44356"/>
    <cellStyle name="20% — акцент4 283" xfId="5760"/>
    <cellStyle name="20% — акцент4 283 2" xfId="15425"/>
    <cellStyle name="20% — акцент4 283 2 2" xfId="34713"/>
    <cellStyle name="20% — акцент4 283 2 3" xfId="54001"/>
    <cellStyle name="20% — акцент4 283 3" xfId="25069"/>
    <cellStyle name="20% — акцент4 283 4" xfId="44357"/>
    <cellStyle name="20% — акцент4 284" xfId="5761"/>
    <cellStyle name="20% — акцент4 284 2" xfId="15426"/>
    <cellStyle name="20% — акцент4 284 2 2" xfId="34714"/>
    <cellStyle name="20% — акцент4 284 2 3" xfId="54002"/>
    <cellStyle name="20% — акцент4 284 3" xfId="25070"/>
    <cellStyle name="20% — акцент4 284 4" xfId="44358"/>
    <cellStyle name="20% — акцент4 285" xfId="5762"/>
    <cellStyle name="20% — акцент4 285 2" xfId="15427"/>
    <cellStyle name="20% — акцент4 285 2 2" xfId="34715"/>
    <cellStyle name="20% — акцент4 285 2 3" xfId="54003"/>
    <cellStyle name="20% — акцент4 285 3" xfId="25071"/>
    <cellStyle name="20% — акцент4 285 4" xfId="44359"/>
    <cellStyle name="20% — акцент4 286" xfId="5763"/>
    <cellStyle name="20% — акцент4 286 2" xfId="15428"/>
    <cellStyle name="20% — акцент4 286 2 2" xfId="34716"/>
    <cellStyle name="20% — акцент4 286 2 3" xfId="54004"/>
    <cellStyle name="20% — акцент4 286 3" xfId="25072"/>
    <cellStyle name="20% — акцент4 286 4" xfId="44360"/>
    <cellStyle name="20% — акцент4 287" xfId="5764"/>
    <cellStyle name="20% — акцент4 287 2" xfId="15429"/>
    <cellStyle name="20% — акцент4 287 2 2" xfId="34717"/>
    <cellStyle name="20% — акцент4 287 2 3" xfId="54005"/>
    <cellStyle name="20% — акцент4 287 3" xfId="25073"/>
    <cellStyle name="20% — акцент4 287 4" xfId="44361"/>
    <cellStyle name="20% — акцент4 288" xfId="5765"/>
    <cellStyle name="20% — акцент4 288 2" xfId="15430"/>
    <cellStyle name="20% — акцент4 288 2 2" xfId="34718"/>
    <cellStyle name="20% — акцент4 288 2 3" xfId="54006"/>
    <cellStyle name="20% — акцент4 288 3" xfId="25074"/>
    <cellStyle name="20% — акцент4 288 4" xfId="44362"/>
    <cellStyle name="20% — акцент4 289" xfId="5766"/>
    <cellStyle name="20% — акцент4 289 2" xfId="15431"/>
    <cellStyle name="20% — акцент4 289 2 2" xfId="34719"/>
    <cellStyle name="20% — акцент4 289 2 3" xfId="54007"/>
    <cellStyle name="20% — акцент4 289 3" xfId="25075"/>
    <cellStyle name="20% — акцент4 289 4" xfId="44363"/>
    <cellStyle name="20% - Акцент4 29" xfId="5767"/>
    <cellStyle name="20% — акцент4 29" xfId="5768"/>
    <cellStyle name="20% - Акцент4 29 2" xfId="15432"/>
    <cellStyle name="20% — акцент4 29 2" xfId="15433"/>
    <cellStyle name="20% - Акцент4 29 2 2" xfId="34720"/>
    <cellStyle name="20% — акцент4 29 2 2" xfId="34721"/>
    <cellStyle name="20% - Акцент4 29 2 3" xfId="54008"/>
    <cellStyle name="20% — акцент4 29 2 3" xfId="54009"/>
    <cellStyle name="20% - Акцент4 29 3" xfId="25076"/>
    <cellStyle name="20% — акцент4 29 3" xfId="25077"/>
    <cellStyle name="20% - Акцент4 29 4" xfId="44364"/>
    <cellStyle name="20% — акцент4 29 4" xfId="44365"/>
    <cellStyle name="20% — акцент4 290" xfId="5769"/>
    <cellStyle name="20% — акцент4 290 2" xfId="15434"/>
    <cellStyle name="20% — акцент4 290 2 2" xfId="34722"/>
    <cellStyle name="20% — акцент4 290 2 3" xfId="54010"/>
    <cellStyle name="20% — акцент4 290 3" xfId="25078"/>
    <cellStyle name="20% — акцент4 290 4" xfId="44366"/>
    <cellStyle name="20% — акцент4 291" xfId="5770"/>
    <cellStyle name="20% — акцент4 291 2" xfId="15435"/>
    <cellStyle name="20% — акцент4 291 2 2" xfId="34723"/>
    <cellStyle name="20% — акцент4 291 2 3" xfId="54011"/>
    <cellStyle name="20% — акцент4 291 3" xfId="25079"/>
    <cellStyle name="20% — акцент4 291 4" xfId="44367"/>
    <cellStyle name="20% — акцент4 292" xfId="5771"/>
    <cellStyle name="20% — акцент4 292 2" xfId="15436"/>
    <cellStyle name="20% — акцент4 292 2 2" xfId="34724"/>
    <cellStyle name="20% — акцент4 292 2 3" xfId="54012"/>
    <cellStyle name="20% — акцент4 292 3" xfId="25080"/>
    <cellStyle name="20% — акцент4 292 4" xfId="44368"/>
    <cellStyle name="20% — акцент4 293" xfId="5772"/>
    <cellStyle name="20% — акцент4 293 2" xfId="15437"/>
    <cellStyle name="20% — акцент4 293 2 2" xfId="34725"/>
    <cellStyle name="20% — акцент4 293 2 3" xfId="54013"/>
    <cellStyle name="20% — акцент4 293 3" xfId="25081"/>
    <cellStyle name="20% — акцент4 293 4" xfId="44369"/>
    <cellStyle name="20% — акцент4 294" xfId="5773"/>
    <cellStyle name="20% — акцент4 294 2" xfId="15438"/>
    <cellStyle name="20% — акцент4 294 2 2" xfId="34726"/>
    <cellStyle name="20% — акцент4 294 2 3" xfId="54014"/>
    <cellStyle name="20% — акцент4 294 3" xfId="25082"/>
    <cellStyle name="20% — акцент4 294 4" xfId="44370"/>
    <cellStyle name="20% — акцент4 295" xfId="5774"/>
    <cellStyle name="20% — акцент4 295 2" xfId="15439"/>
    <cellStyle name="20% — акцент4 295 2 2" xfId="34727"/>
    <cellStyle name="20% — акцент4 295 2 3" xfId="54015"/>
    <cellStyle name="20% — акцент4 295 3" xfId="25083"/>
    <cellStyle name="20% — акцент4 295 4" xfId="44371"/>
    <cellStyle name="20% — акцент4 296" xfId="5775"/>
    <cellStyle name="20% — акцент4 296 2" xfId="15440"/>
    <cellStyle name="20% — акцент4 296 2 2" xfId="34728"/>
    <cellStyle name="20% — акцент4 296 2 3" xfId="54016"/>
    <cellStyle name="20% — акцент4 296 3" xfId="25084"/>
    <cellStyle name="20% — акцент4 296 4" xfId="44372"/>
    <cellStyle name="20% — акцент4 297" xfId="5776"/>
    <cellStyle name="20% — акцент4 297 2" xfId="15441"/>
    <cellStyle name="20% — акцент4 297 2 2" xfId="34729"/>
    <cellStyle name="20% — акцент4 297 2 3" xfId="54017"/>
    <cellStyle name="20% — акцент4 297 3" xfId="25085"/>
    <cellStyle name="20% — акцент4 297 4" xfId="44373"/>
    <cellStyle name="20% — акцент4 298" xfId="5777"/>
    <cellStyle name="20% — акцент4 298 2" xfId="15442"/>
    <cellStyle name="20% — акцент4 298 2 2" xfId="34730"/>
    <cellStyle name="20% — акцент4 298 2 3" xfId="54018"/>
    <cellStyle name="20% — акцент4 298 3" xfId="25086"/>
    <cellStyle name="20% — акцент4 298 4" xfId="44374"/>
    <cellStyle name="20% — акцент4 299" xfId="5778"/>
    <cellStyle name="20% — акцент4 299 2" xfId="15443"/>
    <cellStyle name="20% — акцент4 299 2 2" xfId="34731"/>
    <cellStyle name="20% — акцент4 299 2 3" xfId="54019"/>
    <cellStyle name="20% — акцент4 299 3" xfId="25087"/>
    <cellStyle name="20% — акцент4 299 4" xfId="44375"/>
    <cellStyle name="20% - Акцент4 3" xfId="2323"/>
    <cellStyle name="20% — акцент4 3" xfId="3242"/>
    <cellStyle name="20% - Акцент4 3 2" xfId="2324"/>
    <cellStyle name="20% — акцент4 3 2" xfId="5779"/>
    <cellStyle name="20% — акцент4 3 2 2" xfId="15444"/>
    <cellStyle name="20% — акцент4 3 2 2 2" xfId="34732"/>
    <cellStyle name="20% — акцент4 3 2 2 3" xfId="54020"/>
    <cellStyle name="20% — акцент4 3 2 3" xfId="25088"/>
    <cellStyle name="20% — акцент4 3 2 4" xfId="44376"/>
    <cellStyle name="20% — акцент4 3 3" xfId="12841"/>
    <cellStyle name="20% — акцент4 3 3 2" xfId="22489"/>
    <cellStyle name="20% — акцент4 3 3 2 2" xfId="41777"/>
    <cellStyle name="20% — акцент4 3 3 2 3" xfId="61065"/>
    <cellStyle name="20% — акцент4 3 3 3" xfId="32133"/>
    <cellStyle name="20% — акцент4 3 3 4" xfId="51421"/>
    <cellStyle name="20% - Акцент4 3_Жамоат иши 7 та йўналиш)" xfId="2325"/>
    <cellStyle name="20% - Акцент4 30" xfId="5780"/>
    <cellStyle name="20% — акцент4 30" xfId="5781"/>
    <cellStyle name="20% - Акцент4 30 2" xfId="15445"/>
    <cellStyle name="20% — акцент4 30 2" xfId="15446"/>
    <cellStyle name="20% - Акцент4 30 2 2" xfId="34733"/>
    <cellStyle name="20% — акцент4 30 2 2" xfId="34734"/>
    <cellStyle name="20% - Акцент4 30 2 3" xfId="54021"/>
    <cellStyle name="20% — акцент4 30 2 3" xfId="54022"/>
    <cellStyle name="20% - Акцент4 30 3" xfId="25089"/>
    <cellStyle name="20% — акцент4 30 3" xfId="25090"/>
    <cellStyle name="20% - Акцент4 30 4" xfId="44377"/>
    <cellStyle name="20% — акцент4 30 4" xfId="44378"/>
    <cellStyle name="20% — акцент4 300" xfId="5782"/>
    <cellStyle name="20% — акцент4 300 2" xfId="15447"/>
    <cellStyle name="20% — акцент4 300 2 2" xfId="34735"/>
    <cellStyle name="20% — акцент4 300 2 3" xfId="54023"/>
    <cellStyle name="20% — акцент4 300 3" xfId="25091"/>
    <cellStyle name="20% — акцент4 300 4" xfId="44379"/>
    <cellStyle name="20% — акцент4 301" xfId="5783"/>
    <cellStyle name="20% — акцент4 301 2" xfId="15448"/>
    <cellStyle name="20% — акцент4 301 2 2" xfId="34736"/>
    <cellStyle name="20% — акцент4 301 2 3" xfId="54024"/>
    <cellStyle name="20% — акцент4 301 3" xfId="25092"/>
    <cellStyle name="20% — акцент4 301 4" xfId="44380"/>
    <cellStyle name="20% — акцент4 302" xfId="5784"/>
    <cellStyle name="20% — акцент4 302 2" xfId="15449"/>
    <cellStyle name="20% — акцент4 302 2 2" xfId="34737"/>
    <cellStyle name="20% — акцент4 302 2 3" xfId="54025"/>
    <cellStyle name="20% — акцент4 302 3" xfId="25093"/>
    <cellStyle name="20% — акцент4 302 4" xfId="44381"/>
    <cellStyle name="20% — акцент4 303" xfId="5785"/>
    <cellStyle name="20% — акцент4 303 2" xfId="15450"/>
    <cellStyle name="20% — акцент4 303 2 2" xfId="34738"/>
    <cellStyle name="20% — акцент4 303 2 3" xfId="54026"/>
    <cellStyle name="20% — акцент4 303 3" xfId="25094"/>
    <cellStyle name="20% — акцент4 303 4" xfId="44382"/>
    <cellStyle name="20% — акцент4 304" xfId="5786"/>
    <cellStyle name="20% — акцент4 304 2" xfId="15451"/>
    <cellStyle name="20% — акцент4 304 2 2" xfId="34739"/>
    <cellStyle name="20% — акцент4 304 2 3" xfId="54027"/>
    <cellStyle name="20% — акцент4 304 3" xfId="25095"/>
    <cellStyle name="20% — акцент4 304 4" xfId="44383"/>
    <cellStyle name="20% — акцент4 305" xfId="5787"/>
    <cellStyle name="20% — акцент4 305 2" xfId="15452"/>
    <cellStyle name="20% — акцент4 305 2 2" xfId="34740"/>
    <cellStyle name="20% — акцент4 305 2 3" xfId="54028"/>
    <cellStyle name="20% — акцент4 305 3" xfId="25096"/>
    <cellStyle name="20% — акцент4 305 4" xfId="44384"/>
    <cellStyle name="20% — акцент4 306" xfId="5788"/>
    <cellStyle name="20% — акцент4 306 2" xfId="15453"/>
    <cellStyle name="20% — акцент4 306 2 2" xfId="34741"/>
    <cellStyle name="20% — акцент4 306 2 3" xfId="54029"/>
    <cellStyle name="20% — акцент4 306 3" xfId="25097"/>
    <cellStyle name="20% — акцент4 306 4" xfId="44385"/>
    <cellStyle name="20% — акцент4 307" xfId="5789"/>
    <cellStyle name="20% — акцент4 307 2" xfId="15454"/>
    <cellStyle name="20% — акцент4 307 2 2" xfId="34742"/>
    <cellStyle name="20% — акцент4 307 2 3" xfId="54030"/>
    <cellStyle name="20% — акцент4 307 3" xfId="25098"/>
    <cellStyle name="20% — акцент4 307 4" xfId="44386"/>
    <cellStyle name="20% — акцент4 308" xfId="5790"/>
    <cellStyle name="20% — акцент4 308 2" xfId="15455"/>
    <cellStyle name="20% — акцент4 308 2 2" xfId="34743"/>
    <cellStyle name="20% — акцент4 308 2 3" xfId="54031"/>
    <cellStyle name="20% — акцент4 308 3" xfId="25099"/>
    <cellStyle name="20% — акцент4 308 4" xfId="44387"/>
    <cellStyle name="20% — акцент4 309" xfId="5791"/>
    <cellStyle name="20% — акцент4 309 2" xfId="15456"/>
    <cellStyle name="20% — акцент4 309 2 2" xfId="34744"/>
    <cellStyle name="20% — акцент4 309 2 3" xfId="54032"/>
    <cellStyle name="20% — акцент4 309 3" xfId="25100"/>
    <cellStyle name="20% — акцент4 309 4" xfId="44388"/>
    <cellStyle name="20% - Акцент4 31" xfId="5792"/>
    <cellStyle name="20% — акцент4 31" xfId="5793"/>
    <cellStyle name="20% - Акцент4 31 2" xfId="15457"/>
    <cellStyle name="20% — акцент4 31 2" xfId="15458"/>
    <cellStyle name="20% - Акцент4 31 2 2" xfId="34745"/>
    <cellStyle name="20% — акцент4 31 2 2" xfId="34746"/>
    <cellStyle name="20% - Акцент4 31 2 3" xfId="54033"/>
    <cellStyle name="20% — акцент4 31 2 3" xfId="54034"/>
    <cellStyle name="20% - Акцент4 31 3" xfId="25101"/>
    <cellStyle name="20% — акцент4 31 3" xfId="25102"/>
    <cellStyle name="20% - Акцент4 31 4" xfId="44389"/>
    <cellStyle name="20% — акцент4 31 4" xfId="44390"/>
    <cellStyle name="20% — акцент4 310" xfId="5794"/>
    <cellStyle name="20% — акцент4 310 2" xfId="15459"/>
    <cellStyle name="20% — акцент4 310 2 2" xfId="34747"/>
    <cellStyle name="20% — акцент4 310 2 3" xfId="54035"/>
    <cellStyle name="20% — акцент4 310 3" xfId="25103"/>
    <cellStyle name="20% — акцент4 310 4" xfId="44391"/>
    <cellStyle name="20% — акцент4 311" xfId="5795"/>
    <cellStyle name="20% — акцент4 311 2" xfId="15460"/>
    <cellStyle name="20% — акцент4 311 2 2" xfId="34748"/>
    <cellStyle name="20% — акцент4 311 2 3" xfId="54036"/>
    <cellStyle name="20% — акцент4 311 3" xfId="25104"/>
    <cellStyle name="20% — акцент4 311 4" xfId="44392"/>
    <cellStyle name="20% — акцент4 312" xfId="5796"/>
    <cellStyle name="20% — акцент4 312 2" xfId="15461"/>
    <cellStyle name="20% — акцент4 312 2 2" xfId="34749"/>
    <cellStyle name="20% — акцент4 312 2 3" xfId="54037"/>
    <cellStyle name="20% — акцент4 312 3" xfId="25105"/>
    <cellStyle name="20% — акцент4 312 4" xfId="44393"/>
    <cellStyle name="20% — акцент4 313" xfId="5797"/>
    <cellStyle name="20% — акцент4 313 2" xfId="15462"/>
    <cellStyle name="20% — акцент4 313 2 2" xfId="34750"/>
    <cellStyle name="20% — акцент4 313 2 3" xfId="54038"/>
    <cellStyle name="20% — акцент4 313 3" xfId="25106"/>
    <cellStyle name="20% — акцент4 313 4" xfId="44394"/>
    <cellStyle name="20% — акцент4 314" xfId="5798"/>
    <cellStyle name="20% — акцент4 314 2" xfId="15463"/>
    <cellStyle name="20% — акцент4 314 2 2" xfId="34751"/>
    <cellStyle name="20% — акцент4 314 2 3" xfId="54039"/>
    <cellStyle name="20% — акцент4 314 3" xfId="25107"/>
    <cellStyle name="20% — акцент4 314 4" xfId="44395"/>
    <cellStyle name="20% — акцент4 315" xfId="5799"/>
    <cellStyle name="20% — акцент4 315 2" xfId="15464"/>
    <cellStyle name="20% — акцент4 315 2 2" xfId="34752"/>
    <cellStyle name="20% — акцент4 315 2 3" xfId="54040"/>
    <cellStyle name="20% — акцент4 315 3" xfId="25108"/>
    <cellStyle name="20% — акцент4 315 4" xfId="44396"/>
    <cellStyle name="20% — акцент4 316" xfId="5800"/>
    <cellStyle name="20% — акцент4 316 2" xfId="15465"/>
    <cellStyle name="20% — акцент4 316 2 2" xfId="34753"/>
    <cellStyle name="20% — акцент4 316 2 3" xfId="54041"/>
    <cellStyle name="20% — акцент4 316 3" xfId="25109"/>
    <cellStyle name="20% — акцент4 316 4" xfId="44397"/>
    <cellStyle name="20% — акцент4 317" xfId="5801"/>
    <cellStyle name="20% — акцент4 317 2" xfId="15466"/>
    <cellStyle name="20% — акцент4 317 2 2" xfId="34754"/>
    <cellStyle name="20% — акцент4 317 2 3" xfId="54042"/>
    <cellStyle name="20% — акцент4 317 3" xfId="25110"/>
    <cellStyle name="20% — акцент4 317 4" xfId="44398"/>
    <cellStyle name="20% — акцент4 318" xfId="5802"/>
    <cellStyle name="20% — акцент4 318 2" xfId="15467"/>
    <cellStyle name="20% — акцент4 318 2 2" xfId="34755"/>
    <cellStyle name="20% — акцент4 318 2 3" xfId="54043"/>
    <cellStyle name="20% — акцент4 318 3" xfId="25111"/>
    <cellStyle name="20% — акцент4 318 4" xfId="44399"/>
    <cellStyle name="20% — акцент4 319" xfId="5803"/>
    <cellStyle name="20% — акцент4 319 2" xfId="15468"/>
    <cellStyle name="20% — акцент4 319 2 2" xfId="34756"/>
    <cellStyle name="20% — акцент4 319 2 3" xfId="54044"/>
    <cellStyle name="20% — акцент4 319 3" xfId="25112"/>
    <cellStyle name="20% — акцент4 319 4" xfId="44400"/>
    <cellStyle name="20% - Акцент4 32" xfId="5804"/>
    <cellStyle name="20% — акцент4 32" xfId="5805"/>
    <cellStyle name="20% - Акцент4 32 2" xfId="15469"/>
    <cellStyle name="20% — акцент4 32 2" xfId="15470"/>
    <cellStyle name="20% - Акцент4 32 2 2" xfId="34757"/>
    <cellStyle name="20% — акцент4 32 2 2" xfId="34758"/>
    <cellStyle name="20% - Акцент4 32 2 3" xfId="54045"/>
    <cellStyle name="20% — акцент4 32 2 3" xfId="54046"/>
    <cellStyle name="20% - Акцент4 32 3" xfId="25113"/>
    <cellStyle name="20% — акцент4 32 3" xfId="25114"/>
    <cellStyle name="20% - Акцент4 32 4" xfId="44401"/>
    <cellStyle name="20% — акцент4 32 4" xfId="44402"/>
    <cellStyle name="20% — акцент4 320" xfId="5806"/>
    <cellStyle name="20% — акцент4 320 2" xfId="15471"/>
    <cellStyle name="20% — акцент4 320 2 2" xfId="34759"/>
    <cellStyle name="20% — акцент4 320 2 3" xfId="54047"/>
    <cellStyle name="20% — акцент4 320 3" xfId="25115"/>
    <cellStyle name="20% — акцент4 320 4" xfId="44403"/>
    <cellStyle name="20% — акцент4 321" xfId="5807"/>
    <cellStyle name="20% — акцент4 321 2" xfId="15472"/>
    <cellStyle name="20% — акцент4 321 2 2" xfId="34760"/>
    <cellStyle name="20% — акцент4 321 2 3" xfId="54048"/>
    <cellStyle name="20% — акцент4 321 3" xfId="25116"/>
    <cellStyle name="20% — акцент4 321 4" xfId="44404"/>
    <cellStyle name="20% — акцент4 322" xfId="5808"/>
    <cellStyle name="20% — акцент4 322 2" xfId="15473"/>
    <cellStyle name="20% — акцент4 322 2 2" xfId="34761"/>
    <cellStyle name="20% — акцент4 322 2 3" xfId="54049"/>
    <cellStyle name="20% — акцент4 322 3" xfId="25117"/>
    <cellStyle name="20% — акцент4 322 4" xfId="44405"/>
    <cellStyle name="20% — акцент4 323" xfId="5809"/>
    <cellStyle name="20% — акцент4 323 2" xfId="15474"/>
    <cellStyle name="20% — акцент4 323 2 2" xfId="34762"/>
    <cellStyle name="20% — акцент4 323 2 3" xfId="54050"/>
    <cellStyle name="20% — акцент4 323 3" xfId="25118"/>
    <cellStyle name="20% — акцент4 323 4" xfId="44406"/>
    <cellStyle name="20% — акцент4 324" xfId="5810"/>
    <cellStyle name="20% — акцент4 324 2" xfId="15475"/>
    <cellStyle name="20% — акцент4 324 2 2" xfId="34763"/>
    <cellStyle name="20% — акцент4 324 2 3" xfId="54051"/>
    <cellStyle name="20% — акцент4 324 3" xfId="25119"/>
    <cellStyle name="20% — акцент4 324 4" xfId="44407"/>
    <cellStyle name="20% — акцент4 325" xfId="5811"/>
    <cellStyle name="20% — акцент4 325 2" xfId="15476"/>
    <cellStyle name="20% — акцент4 325 2 2" xfId="34764"/>
    <cellStyle name="20% — акцент4 325 2 3" xfId="54052"/>
    <cellStyle name="20% — акцент4 325 3" xfId="25120"/>
    <cellStyle name="20% — акцент4 325 4" xfId="44408"/>
    <cellStyle name="20% — акцент4 326" xfId="5812"/>
    <cellStyle name="20% — акцент4 326 2" xfId="15477"/>
    <cellStyle name="20% — акцент4 326 2 2" xfId="34765"/>
    <cellStyle name="20% — акцент4 326 2 3" xfId="54053"/>
    <cellStyle name="20% — акцент4 326 3" xfId="25121"/>
    <cellStyle name="20% — акцент4 326 4" xfId="44409"/>
    <cellStyle name="20% — акцент4 327" xfId="5813"/>
    <cellStyle name="20% — акцент4 327 2" xfId="15478"/>
    <cellStyle name="20% — акцент4 327 2 2" xfId="34766"/>
    <cellStyle name="20% — акцент4 327 2 3" xfId="54054"/>
    <cellStyle name="20% — акцент4 327 3" xfId="25122"/>
    <cellStyle name="20% — акцент4 327 4" xfId="44410"/>
    <cellStyle name="20% — акцент4 328" xfId="5814"/>
    <cellStyle name="20% — акцент4 328 2" xfId="15479"/>
    <cellStyle name="20% — акцент4 328 2 2" xfId="34767"/>
    <cellStyle name="20% — акцент4 328 2 3" xfId="54055"/>
    <cellStyle name="20% — акцент4 328 3" xfId="25123"/>
    <cellStyle name="20% — акцент4 328 4" xfId="44411"/>
    <cellStyle name="20% — акцент4 329" xfId="5815"/>
    <cellStyle name="20% — акцент4 329 2" xfId="15480"/>
    <cellStyle name="20% — акцент4 329 2 2" xfId="34768"/>
    <cellStyle name="20% — акцент4 329 2 3" xfId="54056"/>
    <cellStyle name="20% — акцент4 329 3" xfId="25124"/>
    <cellStyle name="20% — акцент4 329 4" xfId="44412"/>
    <cellStyle name="20% - Акцент4 33" xfId="5816"/>
    <cellStyle name="20% — акцент4 33" xfId="5817"/>
    <cellStyle name="20% - Акцент4 33 2" xfId="15481"/>
    <cellStyle name="20% — акцент4 33 2" xfId="15482"/>
    <cellStyle name="20% - Акцент4 33 2 2" xfId="34769"/>
    <cellStyle name="20% — акцент4 33 2 2" xfId="34770"/>
    <cellStyle name="20% - Акцент4 33 2 3" xfId="54057"/>
    <cellStyle name="20% — акцент4 33 2 3" xfId="54058"/>
    <cellStyle name="20% - Акцент4 33 3" xfId="25125"/>
    <cellStyle name="20% — акцент4 33 3" xfId="25126"/>
    <cellStyle name="20% - Акцент4 33 4" xfId="44413"/>
    <cellStyle name="20% — акцент4 33 4" xfId="44414"/>
    <cellStyle name="20% — акцент4 330" xfId="5818"/>
    <cellStyle name="20% — акцент4 330 2" xfId="15483"/>
    <cellStyle name="20% — акцент4 330 2 2" xfId="34771"/>
    <cellStyle name="20% — акцент4 330 2 3" xfId="54059"/>
    <cellStyle name="20% — акцент4 330 3" xfId="25127"/>
    <cellStyle name="20% — акцент4 330 4" xfId="44415"/>
    <cellStyle name="20% — акцент4 331" xfId="5819"/>
    <cellStyle name="20% — акцент4 331 2" xfId="15484"/>
    <cellStyle name="20% — акцент4 331 2 2" xfId="34772"/>
    <cellStyle name="20% — акцент4 331 2 3" xfId="54060"/>
    <cellStyle name="20% — акцент4 331 3" xfId="25128"/>
    <cellStyle name="20% — акцент4 331 4" xfId="44416"/>
    <cellStyle name="20% — акцент4 332" xfId="5820"/>
    <cellStyle name="20% — акцент4 332 2" xfId="15485"/>
    <cellStyle name="20% — акцент4 332 2 2" xfId="34773"/>
    <cellStyle name="20% — акцент4 332 2 3" xfId="54061"/>
    <cellStyle name="20% — акцент4 332 3" xfId="25129"/>
    <cellStyle name="20% — акцент4 332 4" xfId="44417"/>
    <cellStyle name="20% — акцент4 333" xfId="5821"/>
    <cellStyle name="20% — акцент4 333 2" xfId="15486"/>
    <cellStyle name="20% — акцент4 333 2 2" xfId="34774"/>
    <cellStyle name="20% — акцент4 333 2 3" xfId="54062"/>
    <cellStyle name="20% — акцент4 333 3" xfId="25130"/>
    <cellStyle name="20% — акцент4 333 4" xfId="44418"/>
    <cellStyle name="20% — акцент4 334" xfId="5822"/>
    <cellStyle name="20% — акцент4 334 2" xfId="15487"/>
    <cellStyle name="20% — акцент4 334 2 2" xfId="34775"/>
    <cellStyle name="20% — акцент4 334 2 3" xfId="54063"/>
    <cellStyle name="20% — акцент4 334 3" xfId="25131"/>
    <cellStyle name="20% — акцент4 334 4" xfId="44419"/>
    <cellStyle name="20% — акцент4 335" xfId="5823"/>
    <cellStyle name="20% — акцент4 335 2" xfId="15488"/>
    <cellStyle name="20% — акцент4 335 2 2" xfId="34776"/>
    <cellStyle name="20% — акцент4 335 2 3" xfId="54064"/>
    <cellStyle name="20% — акцент4 335 3" xfId="25132"/>
    <cellStyle name="20% — акцент4 335 4" xfId="44420"/>
    <cellStyle name="20% — акцент4 336" xfId="5824"/>
    <cellStyle name="20% — акцент4 336 2" xfId="15489"/>
    <cellStyle name="20% — акцент4 336 2 2" xfId="34777"/>
    <cellStyle name="20% — акцент4 336 2 3" xfId="54065"/>
    <cellStyle name="20% — акцент4 336 3" xfId="25133"/>
    <cellStyle name="20% — акцент4 336 4" xfId="44421"/>
    <cellStyle name="20% — акцент4 337" xfId="5825"/>
    <cellStyle name="20% — акцент4 337 2" xfId="15490"/>
    <cellStyle name="20% — акцент4 337 2 2" xfId="34778"/>
    <cellStyle name="20% — акцент4 337 2 3" xfId="54066"/>
    <cellStyle name="20% — акцент4 337 3" xfId="25134"/>
    <cellStyle name="20% — акцент4 337 4" xfId="44422"/>
    <cellStyle name="20% — акцент4 338" xfId="5826"/>
    <cellStyle name="20% — акцент4 338 2" xfId="15491"/>
    <cellStyle name="20% — акцент4 338 2 2" xfId="34779"/>
    <cellStyle name="20% — акцент4 338 2 3" xfId="54067"/>
    <cellStyle name="20% — акцент4 338 3" xfId="25135"/>
    <cellStyle name="20% — акцент4 338 4" xfId="44423"/>
    <cellStyle name="20% — акцент4 339" xfId="5827"/>
    <cellStyle name="20% — акцент4 339 2" xfId="15492"/>
    <cellStyle name="20% — акцент4 339 2 2" xfId="34780"/>
    <cellStyle name="20% — акцент4 339 2 3" xfId="54068"/>
    <cellStyle name="20% — акцент4 339 3" xfId="25136"/>
    <cellStyle name="20% — акцент4 339 4" xfId="44424"/>
    <cellStyle name="20% - Акцент4 34" xfId="5828"/>
    <cellStyle name="20% — акцент4 34" xfId="5829"/>
    <cellStyle name="20% - Акцент4 34 2" xfId="15493"/>
    <cellStyle name="20% — акцент4 34 2" xfId="15494"/>
    <cellStyle name="20% - Акцент4 34 2 2" xfId="34781"/>
    <cellStyle name="20% — акцент4 34 2 2" xfId="34782"/>
    <cellStyle name="20% - Акцент4 34 2 3" xfId="54069"/>
    <cellStyle name="20% — акцент4 34 2 3" xfId="54070"/>
    <cellStyle name="20% - Акцент4 34 3" xfId="25137"/>
    <cellStyle name="20% — акцент4 34 3" xfId="25138"/>
    <cellStyle name="20% - Акцент4 34 4" xfId="44425"/>
    <cellStyle name="20% — акцент4 34 4" xfId="44426"/>
    <cellStyle name="20% — акцент4 340" xfId="5830"/>
    <cellStyle name="20% — акцент4 340 2" xfId="15495"/>
    <cellStyle name="20% — акцент4 340 2 2" xfId="34783"/>
    <cellStyle name="20% — акцент4 340 2 3" xfId="54071"/>
    <cellStyle name="20% — акцент4 340 3" xfId="25139"/>
    <cellStyle name="20% — акцент4 340 4" xfId="44427"/>
    <cellStyle name="20% — акцент4 341" xfId="5831"/>
    <cellStyle name="20% — акцент4 341 2" xfId="15496"/>
    <cellStyle name="20% — акцент4 341 2 2" xfId="34784"/>
    <cellStyle name="20% — акцент4 341 2 3" xfId="54072"/>
    <cellStyle name="20% — акцент4 341 3" xfId="25140"/>
    <cellStyle name="20% — акцент4 341 4" xfId="44428"/>
    <cellStyle name="20% — акцент4 342" xfId="5832"/>
    <cellStyle name="20% — акцент4 342 2" xfId="15497"/>
    <cellStyle name="20% — акцент4 342 2 2" xfId="34785"/>
    <cellStyle name="20% — акцент4 342 2 3" xfId="54073"/>
    <cellStyle name="20% — акцент4 342 3" xfId="25141"/>
    <cellStyle name="20% — акцент4 342 4" xfId="44429"/>
    <cellStyle name="20% — акцент4 343" xfId="5833"/>
    <cellStyle name="20% — акцент4 343 2" xfId="15498"/>
    <cellStyle name="20% — акцент4 343 2 2" xfId="34786"/>
    <cellStyle name="20% — акцент4 343 2 3" xfId="54074"/>
    <cellStyle name="20% — акцент4 343 3" xfId="25142"/>
    <cellStyle name="20% — акцент4 343 4" xfId="44430"/>
    <cellStyle name="20% — акцент4 344" xfId="5834"/>
    <cellStyle name="20% — акцент4 344 2" xfId="15499"/>
    <cellStyle name="20% — акцент4 344 2 2" xfId="34787"/>
    <cellStyle name="20% — акцент4 344 2 3" xfId="54075"/>
    <cellStyle name="20% — акцент4 344 3" xfId="25143"/>
    <cellStyle name="20% — акцент4 344 4" xfId="44431"/>
    <cellStyle name="20% — акцент4 345" xfId="5835"/>
    <cellStyle name="20% — акцент4 345 2" xfId="15500"/>
    <cellStyle name="20% — акцент4 345 2 2" xfId="34788"/>
    <cellStyle name="20% — акцент4 345 2 3" xfId="54076"/>
    <cellStyle name="20% — акцент4 345 3" xfId="25144"/>
    <cellStyle name="20% — акцент4 345 4" xfId="44432"/>
    <cellStyle name="20% — акцент4 346" xfId="5836"/>
    <cellStyle name="20% — акцент4 346 2" xfId="15501"/>
    <cellStyle name="20% — акцент4 346 2 2" xfId="34789"/>
    <cellStyle name="20% — акцент4 346 2 3" xfId="54077"/>
    <cellStyle name="20% — акцент4 346 3" xfId="25145"/>
    <cellStyle name="20% — акцент4 346 4" xfId="44433"/>
    <cellStyle name="20% — акцент4 347" xfId="5837"/>
    <cellStyle name="20% — акцент4 347 2" xfId="15502"/>
    <cellStyle name="20% — акцент4 347 2 2" xfId="34790"/>
    <cellStyle name="20% — акцент4 347 2 3" xfId="54078"/>
    <cellStyle name="20% — акцент4 347 3" xfId="25146"/>
    <cellStyle name="20% — акцент4 347 4" xfId="44434"/>
    <cellStyle name="20% — акцент4 348" xfId="5838"/>
    <cellStyle name="20% — акцент4 348 2" xfId="15503"/>
    <cellStyle name="20% — акцент4 348 2 2" xfId="34791"/>
    <cellStyle name="20% — акцент4 348 2 3" xfId="54079"/>
    <cellStyle name="20% — акцент4 348 3" xfId="25147"/>
    <cellStyle name="20% — акцент4 348 4" xfId="44435"/>
    <cellStyle name="20% — акцент4 349" xfId="5839"/>
    <cellStyle name="20% — акцент4 349 2" xfId="15504"/>
    <cellStyle name="20% — акцент4 349 2 2" xfId="34792"/>
    <cellStyle name="20% — акцент4 349 2 3" xfId="54080"/>
    <cellStyle name="20% — акцент4 349 3" xfId="25148"/>
    <cellStyle name="20% — акцент4 349 4" xfId="44436"/>
    <cellStyle name="20% - Акцент4 35" xfId="5840"/>
    <cellStyle name="20% — акцент4 35" xfId="5841"/>
    <cellStyle name="20% - Акцент4 35 2" xfId="15505"/>
    <cellStyle name="20% — акцент4 35 2" xfId="15506"/>
    <cellStyle name="20% - Акцент4 35 2 2" xfId="34793"/>
    <cellStyle name="20% — акцент4 35 2 2" xfId="34794"/>
    <cellStyle name="20% - Акцент4 35 2 3" xfId="54081"/>
    <cellStyle name="20% — акцент4 35 2 3" xfId="54082"/>
    <cellStyle name="20% - Акцент4 35 3" xfId="25149"/>
    <cellStyle name="20% — акцент4 35 3" xfId="25150"/>
    <cellStyle name="20% - Акцент4 35 4" xfId="44437"/>
    <cellStyle name="20% — акцент4 35 4" xfId="44438"/>
    <cellStyle name="20% — акцент4 350" xfId="5842"/>
    <cellStyle name="20% — акцент4 350 2" xfId="15507"/>
    <cellStyle name="20% — акцент4 350 2 2" xfId="34795"/>
    <cellStyle name="20% — акцент4 350 2 3" xfId="54083"/>
    <cellStyle name="20% — акцент4 350 3" xfId="25151"/>
    <cellStyle name="20% — акцент4 350 4" xfId="44439"/>
    <cellStyle name="20% — акцент4 351" xfId="5843"/>
    <cellStyle name="20% — акцент4 351 2" xfId="15508"/>
    <cellStyle name="20% — акцент4 351 2 2" xfId="34796"/>
    <cellStyle name="20% — акцент4 351 2 3" xfId="54084"/>
    <cellStyle name="20% — акцент4 351 3" xfId="25152"/>
    <cellStyle name="20% — акцент4 351 4" xfId="44440"/>
    <cellStyle name="20% — акцент4 352" xfId="5844"/>
    <cellStyle name="20% — акцент4 352 2" xfId="15509"/>
    <cellStyle name="20% — акцент4 352 2 2" xfId="34797"/>
    <cellStyle name="20% — акцент4 352 2 3" xfId="54085"/>
    <cellStyle name="20% — акцент4 352 3" xfId="25153"/>
    <cellStyle name="20% — акцент4 352 4" xfId="44441"/>
    <cellStyle name="20% — акцент4 353" xfId="5845"/>
    <cellStyle name="20% — акцент4 353 2" xfId="15510"/>
    <cellStyle name="20% — акцент4 353 2 2" xfId="34798"/>
    <cellStyle name="20% — акцент4 353 2 3" xfId="54086"/>
    <cellStyle name="20% — акцент4 353 3" xfId="25154"/>
    <cellStyle name="20% — акцент4 353 4" xfId="44442"/>
    <cellStyle name="20% — акцент4 354" xfId="5846"/>
    <cellStyle name="20% — акцент4 354 2" xfId="15511"/>
    <cellStyle name="20% — акцент4 354 2 2" xfId="34799"/>
    <cellStyle name="20% — акцент4 354 2 3" xfId="54087"/>
    <cellStyle name="20% — акцент4 354 3" xfId="25155"/>
    <cellStyle name="20% — акцент4 354 4" xfId="44443"/>
    <cellStyle name="20% — акцент4 355" xfId="5847"/>
    <cellStyle name="20% — акцент4 355 2" xfId="15512"/>
    <cellStyle name="20% — акцент4 355 2 2" xfId="34800"/>
    <cellStyle name="20% — акцент4 355 2 3" xfId="54088"/>
    <cellStyle name="20% — акцент4 355 3" xfId="25156"/>
    <cellStyle name="20% — акцент4 355 4" xfId="44444"/>
    <cellStyle name="20% — акцент4 356" xfId="5848"/>
    <cellStyle name="20% — акцент4 356 2" xfId="15513"/>
    <cellStyle name="20% — акцент4 356 2 2" xfId="34801"/>
    <cellStyle name="20% — акцент4 356 2 3" xfId="54089"/>
    <cellStyle name="20% — акцент4 356 3" xfId="25157"/>
    <cellStyle name="20% — акцент4 356 4" xfId="44445"/>
    <cellStyle name="20% — акцент4 357" xfId="5849"/>
    <cellStyle name="20% — акцент4 357 2" xfId="15514"/>
    <cellStyle name="20% — акцент4 357 2 2" xfId="34802"/>
    <cellStyle name="20% — акцент4 357 2 3" xfId="54090"/>
    <cellStyle name="20% — акцент4 357 3" xfId="25158"/>
    <cellStyle name="20% — акцент4 357 4" xfId="44446"/>
    <cellStyle name="20% — акцент4 358" xfId="5850"/>
    <cellStyle name="20% — акцент4 358 2" xfId="15515"/>
    <cellStyle name="20% — акцент4 358 2 2" xfId="34803"/>
    <cellStyle name="20% — акцент4 358 2 3" xfId="54091"/>
    <cellStyle name="20% — акцент4 358 3" xfId="25159"/>
    <cellStyle name="20% — акцент4 358 4" xfId="44447"/>
    <cellStyle name="20% — акцент4 359" xfId="5851"/>
    <cellStyle name="20% — акцент4 359 2" xfId="15516"/>
    <cellStyle name="20% — акцент4 359 2 2" xfId="34804"/>
    <cellStyle name="20% — акцент4 359 2 3" xfId="54092"/>
    <cellStyle name="20% — акцент4 359 3" xfId="25160"/>
    <cellStyle name="20% — акцент4 359 4" xfId="44448"/>
    <cellStyle name="20% - Акцент4 36" xfId="5852"/>
    <cellStyle name="20% — акцент4 36" xfId="5853"/>
    <cellStyle name="20% - Акцент4 36 2" xfId="15517"/>
    <cellStyle name="20% — акцент4 36 2" xfId="15518"/>
    <cellStyle name="20% - Акцент4 36 2 2" xfId="34805"/>
    <cellStyle name="20% — акцент4 36 2 2" xfId="34806"/>
    <cellStyle name="20% - Акцент4 36 2 3" xfId="54093"/>
    <cellStyle name="20% — акцент4 36 2 3" xfId="54094"/>
    <cellStyle name="20% - Акцент4 36 3" xfId="25161"/>
    <cellStyle name="20% — акцент4 36 3" xfId="25162"/>
    <cellStyle name="20% - Акцент4 36 4" xfId="44449"/>
    <cellStyle name="20% — акцент4 36 4" xfId="44450"/>
    <cellStyle name="20% — акцент4 360" xfId="5854"/>
    <cellStyle name="20% — акцент4 360 2" xfId="15519"/>
    <cellStyle name="20% — акцент4 360 2 2" xfId="34807"/>
    <cellStyle name="20% — акцент4 360 2 3" xfId="54095"/>
    <cellStyle name="20% — акцент4 360 3" xfId="25163"/>
    <cellStyle name="20% — акцент4 360 4" xfId="44451"/>
    <cellStyle name="20% — акцент4 361" xfId="5855"/>
    <cellStyle name="20% — акцент4 361 2" xfId="15520"/>
    <cellStyle name="20% — акцент4 361 2 2" xfId="34808"/>
    <cellStyle name="20% — акцент4 361 2 3" xfId="54096"/>
    <cellStyle name="20% — акцент4 361 3" xfId="25164"/>
    <cellStyle name="20% — акцент4 361 4" xfId="44452"/>
    <cellStyle name="20% — акцент4 362" xfId="5856"/>
    <cellStyle name="20% — акцент4 362 2" xfId="15521"/>
    <cellStyle name="20% — акцент4 362 2 2" xfId="34809"/>
    <cellStyle name="20% — акцент4 362 2 3" xfId="54097"/>
    <cellStyle name="20% — акцент4 362 3" xfId="25165"/>
    <cellStyle name="20% — акцент4 362 4" xfId="44453"/>
    <cellStyle name="20% — акцент4 363" xfId="5857"/>
    <cellStyle name="20% — акцент4 363 2" xfId="15522"/>
    <cellStyle name="20% — акцент4 363 2 2" xfId="34810"/>
    <cellStyle name="20% — акцент4 363 2 3" xfId="54098"/>
    <cellStyle name="20% — акцент4 363 3" xfId="25166"/>
    <cellStyle name="20% — акцент4 363 4" xfId="44454"/>
    <cellStyle name="20% — акцент4 364" xfId="5858"/>
    <cellStyle name="20% — акцент4 364 2" xfId="15523"/>
    <cellStyle name="20% — акцент4 364 2 2" xfId="34811"/>
    <cellStyle name="20% — акцент4 364 2 3" xfId="54099"/>
    <cellStyle name="20% — акцент4 364 3" xfId="25167"/>
    <cellStyle name="20% — акцент4 364 4" xfId="44455"/>
    <cellStyle name="20% — акцент4 365" xfId="5859"/>
    <cellStyle name="20% — акцент4 365 2" xfId="15524"/>
    <cellStyle name="20% — акцент4 365 2 2" xfId="34812"/>
    <cellStyle name="20% — акцент4 365 2 3" xfId="54100"/>
    <cellStyle name="20% — акцент4 365 3" xfId="25168"/>
    <cellStyle name="20% — акцент4 365 4" xfId="44456"/>
    <cellStyle name="20% — акцент4 366" xfId="5860"/>
    <cellStyle name="20% — акцент4 366 2" xfId="15525"/>
    <cellStyle name="20% — акцент4 366 2 2" xfId="34813"/>
    <cellStyle name="20% — акцент4 366 2 3" xfId="54101"/>
    <cellStyle name="20% — акцент4 366 3" xfId="25169"/>
    <cellStyle name="20% — акцент4 366 4" xfId="44457"/>
    <cellStyle name="20% — акцент4 367" xfId="5861"/>
    <cellStyle name="20% — акцент4 367 2" xfId="15526"/>
    <cellStyle name="20% — акцент4 367 2 2" xfId="34814"/>
    <cellStyle name="20% — акцент4 367 2 3" xfId="54102"/>
    <cellStyle name="20% — акцент4 367 3" xfId="25170"/>
    <cellStyle name="20% — акцент4 367 4" xfId="44458"/>
    <cellStyle name="20% — акцент4 368" xfId="5862"/>
    <cellStyle name="20% — акцент4 368 2" xfId="15527"/>
    <cellStyle name="20% — акцент4 368 2 2" xfId="34815"/>
    <cellStyle name="20% — акцент4 368 2 3" xfId="54103"/>
    <cellStyle name="20% — акцент4 368 3" xfId="25171"/>
    <cellStyle name="20% — акцент4 368 4" xfId="44459"/>
    <cellStyle name="20% — акцент4 369" xfId="5863"/>
    <cellStyle name="20% — акцент4 369 2" xfId="15528"/>
    <cellStyle name="20% — акцент4 369 2 2" xfId="34816"/>
    <cellStyle name="20% — акцент4 369 2 3" xfId="54104"/>
    <cellStyle name="20% — акцент4 369 3" xfId="25172"/>
    <cellStyle name="20% — акцент4 369 4" xfId="44460"/>
    <cellStyle name="20% - Акцент4 37" xfId="5864"/>
    <cellStyle name="20% — акцент4 37" xfId="5865"/>
    <cellStyle name="20% - Акцент4 37 2" xfId="15529"/>
    <cellStyle name="20% — акцент4 37 2" xfId="15530"/>
    <cellStyle name="20% - Акцент4 37 2 2" xfId="34817"/>
    <cellStyle name="20% — акцент4 37 2 2" xfId="34818"/>
    <cellStyle name="20% - Акцент4 37 2 3" xfId="54105"/>
    <cellStyle name="20% — акцент4 37 2 3" xfId="54106"/>
    <cellStyle name="20% - Акцент4 37 3" xfId="25173"/>
    <cellStyle name="20% — акцент4 37 3" xfId="25174"/>
    <cellStyle name="20% - Акцент4 37 4" xfId="44461"/>
    <cellStyle name="20% — акцент4 37 4" xfId="44462"/>
    <cellStyle name="20% — акцент4 370" xfId="5866"/>
    <cellStyle name="20% — акцент4 370 2" xfId="15531"/>
    <cellStyle name="20% — акцент4 370 2 2" xfId="34819"/>
    <cellStyle name="20% — акцент4 370 2 3" xfId="54107"/>
    <cellStyle name="20% — акцент4 370 3" xfId="25175"/>
    <cellStyle name="20% — акцент4 370 4" xfId="44463"/>
    <cellStyle name="20% — акцент4 371" xfId="5867"/>
    <cellStyle name="20% — акцент4 371 2" xfId="15532"/>
    <cellStyle name="20% — акцент4 371 2 2" xfId="34820"/>
    <cellStyle name="20% — акцент4 371 2 3" xfId="54108"/>
    <cellStyle name="20% — акцент4 371 3" xfId="25176"/>
    <cellStyle name="20% — акцент4 371 4" xfId="44464"/>
    <cellStyle name="20% — акцент4 372" xfId="5868"/>
    <cellStyle name="20% — акцент4 372 2" xfId="15533"/>
    <cellStyle name="20% — акцент4 372 2 2" xfId="34821"/>
    <cellStyle name="20% — акцент4 372 2 3" xfId="54109"/>
    <cellStyle name="20% — акцент4 372 3" xfId="25177"/>
    <cellStyle name="20% — акцент4 372 4" xfId="44465"/>
    <cellStyle name="20% — акцент4 373" xfId="5869"/>
    <cellStyle name="20% — акцент4 373 2" xfId="15534"/>
    <cellStyle name="20% — акцент4 373 2 2" xfId="34822"/>
    <cellStyle name="20% — акцент4 373 2 3" xfId="54110"/>
    <cellStyle name="20% — акцент4 373 3" xfId="25178"/>
    <cellStyle name="20% — акцент4 373 4" xfId="44466"/>
    <cellStyle name="20% — акцент4 374" xfId="5870"/>
    <cellStyle name="20% — акцент4 374 2" xfId="15535"/>
    <cellStyle name="20% — акцент4 374 2 2" xfId="34823"/>
    <cellStyle name="20% — акцент4 374 2 3" xfId="54111"/>
    <cellStyle name="20% — акцент4 374 3" xfId="25179"/>
    <cellStyle name="20% — акцент4 374 4" xfId="44467"/>
    <cellStyle name="20% — акцент4 375" xfId="5871"/>
    <cellStyle name="20% — акцент4 375 2" xfId="15536"/>
    <cellStyle name="20% — акцент4 375 2 2" xfId="34824"/>
    <cellStyle name="20% — акцент4 375 2 3" xfId="54112"/>
    <cellStyle name="20% — акцент4 375 3" xfId="25180"/>
    <cellStyle name="20% — акцент4 375 4" xfId="44468"/>
    <cellStyle name="20% — акцент4 376" xfId="5872"/>
    <cellStyle name="20% — акцент4 376 2" xfId="15537"/>
    <cellStyle name="20% — акцент4 376 2 2" xfId="34825"/>
    <cellStyle name="20% — акцент4 376 2 3" xfId="54113"/>
    <cellStyle name="20% — акцент4 376 3" xfId="25181"/>
    <cellStyle name="20% — акцент4 376 4" xfId="44469"/>
    <cellStyle name="20% — акцент4 377" xfId="5873"/>
    <cellStyle name="20% — акцент4 377 2" xfId="15538"/>
    <cellStyle name="20% — акцент4 377 2 2" xfId="34826"/>
    <cellStyle name="20% — акцент4 377 2 3" xfId="54114"/>
    <cellStyle name="20% — акцент4 377 3" xfId="25182"/>
    <cellStyle name="20% — акцент4 377 4" xfId="44470"/>
    <cellStyle name="20% — акцент4 378" xfId="5874"/>
    <cellStyle name="20% — акцент4 378 2" xfId="15539"/>
    <cellStyle name="20% — акцент4 378 2 2" xfId="34827"/>
    <cellStyle name="20% — акцент4 378 2 3" xfId="54115"/>
    <cellStyle name="20% — акцент4 378 3" xfId="25183"/>
    <cellStyle name="20% — акцент4 378 4" xfId="44471"/>
    <cellStyle name="20% — акцент4 379" xfId="5875"/>
    <cellStyle name="20% — акцент4 379 2" xfId="15540"/>
    <cellStyle name="20% — акцент4 379 2 2" xfId="34828"/>
    <cellStyle name="20% — акцент4 379 2 3" xfId="54116"/>
    <cellStyle name="20% — акцент4 379 3" xfId="25184"/>
    <cellStyle name="20% — акцент4 379 4" xfId="44472"/>
    <cellStyle name="20% - Акцент4 38" xfId="5876"/>
    <cellStyle name="20% — акцент4 38" xfId="5877"/>
    <cellStyle name="20% - Акцент4 38 2" xfId="15541"/>
    <cellStyle name="20% — акцент4 38 2" xfId="15542"/>
    <cellStyle name="20% - Акцент4 38 2 2" xfId="34829"/>
    <cellStyle name="20% — акцент4 38 2 2" xfId="34830"/>
    <cellStyle name="20% - Акцент4 38 2 3" xfId="54117"/>
    <cellStyle name="20% — акцент4 38 2 3" xfId="54118"/>
    <cellStyle name="20% - Акцент4 38 3" xfId="25185"/>
    <cellStyle name="20% — акцент4 38 3" xfId="25186"/>
    <cellStyle name="20% - Акцент4 38 4" xfId="44473"/>
    <cellStyle name="20% — акцент4 38 4" xfId="44474"/>
    <cellStyle name="20% — акцент4 380" xfId="5878"/>
    <cellStyle name="20% — акцент4 380 2" xfId="15543"/>
    <cellStyle name="20% — акцент4 380 2 2" xfId="34831"/>
    <cellStyle name="20% — акцент4 380 2 3" xfId="54119"/>
    <cellStyle name="20% — акцент4 380 3" xfId="25187"/>
    <cellStyle name="20% — акцент4 380 4" xfId="44475"/>
    <cellStyle name="20% — акцент4 381" xfId="5879"/>
    <cellStyle name="20% — акцент4 381 2" xfId="15544"/>
    <cellStyle name="20% — акцент4 381 2 2" xfId="34832"/>
    <cellStyle name="20% — акцент4 381 2 3" xfId="54120"/>
    <cellStyle name="20% — акцент4 381 3" xfId="25188"/>
    <cellStyle name="20% — акцент4 381 4" xfId="44476"/>
    <cellStyle name="20% — акцент4 382" xfId="5880"/>
    <cellStyle name="20% — акцент4 382 2" xfId="15545"/>
    <cellStyle name="20% — акцент4 382 2 2" xfId="34833"/>
    <cellStyle name="20% — акцент4 382 2 3" xfId="54121"/>
    <cellStyle name="20% — акцент4 382 3" xfId="25189"/>
    <cellStyle name="20% — акцент4 382 4" xfId="44477"/>
    <cellStyle name="20% — акцент4 383" xfId="5881"/>
    <cellStyle name="20% — акцент4 383 2" xfId="15546"/>
    <cellStyle name="20% — акцент4 383 2 2" xfId="34834"/>
    <cellStyle name="20% — акцент4 383 2 3" xfId="54122"/>
    <cellStyle name="20% — акцент4 383 3" xfId="25190"/>
    <cellStyle name="20% — акцент4 383 4" xfId="44478"/>
    <cellStyle name="20% — акцент4 384" xfId="5882"/>
    <cellStyle name="20% — акцент4 384 2" xfId="15547"/>
    <cellStyle name="20% — акцент4 384 2 2" xfId="34835"/>
    <cellStyle name="20% — акцент4 384 2 3" xfId="54123"/>
    <cellStyle name="20% — акцент4 384 3" xfId="25191"/>
    <cellStyle name="20% — акцент4 384 4" xfId="44479"/>
    <cellStyle name="20% — акцент4 385" xfId="5883"/>
    <cellStyle name="20% — акцент4 385 2" xfId="15548"/>
    <cellStyle name="20% — акцент4 385 2 2" xfId="34836"/>
    <cellStyle name="20% — акцент4 385 2 3" xfId="54124"/>
    <cellStyle name="20% — акцент4 385 3" xfId="25192"/>
    <cellStyle name="20% — акцент4 385 4" xfId="44480"/>
    <cellStyle name="20% — акцент4 386" xfId="5884"/>
    <cellStyle name="20% — акцент4 386 2" xfId="15549"/>
    <cellStyle name="20% — акцент4 386 2 2" xfId="34837"/>
    <cellStyle name="20% — акцент4 386 2 3" xfId="54125"/>
    <cellStyle name="20% — акцент4 386 3" xfId="25193"/>
    <cellStyle name="20% — акцент4 386 4" xfId="44481"/>
    <cellStyle name="20% — акцент4 387" xfId="5885"/>
    <cellStyle name="20% — акцент4 387 2" xfId="15550"/>
    <cellStyle name="20% — акцент4 387 2 2" xfId="34838"/>
    <cellStyle name="20% — акцент4 387 2 3" xfId="54126"/>
    <cellStyle name="20% — акцент4 387 3" xfId="25194"/>
    <cellStyle name="20% — акцент4 387 4" xfId="44482"/>
    <cellStyle name="20% — акцент4 388" xfId="5886"/>
    <cellStyle name="20% — акцент4 388 2" xfId="15551"/>
    <cellStyle name="20% — акцент4 388 2 2" xfId="34839"/>
    <cellStyle name="20% — акцент4 388 2 3" xfId="54127"/>
    <cellStyle name="20% — акцент4 388 3" xfId="25195"/>
    <cellStyle name="20% — акцент4 388 4" xfId="44483"/>
    <cellStyle name="20% — акцент4 389" xfId="5887"/>
    <cellStyle name="20% — акцент4 389 2" xfId="15552"/>
    <cellStyle name="20% — акцент4 389 2 2" xfId="34840"/>
    <cellStyle name="20% — акцент4 389 2 3" xfId="54128"/>
    <cellStyle name="20% — акцент4 389 3" xfId="25196"/>
    <cellStyle name="20% — акцент4 389 4" xfId="44484"/>
    <cellStyle name="20% - Акцент4 39" xfId="5888"/>
    <cellStyle name="20% — акцент4 39" xfId="5889"/>
    <cellStyle name="20% - Акцент4 39 2" xfId="15553"/>
    <cellStyle name="20% — акцент4 39 2" xfId="15554"/>
    <cellStyle name="20% - Акцент4 39 2 2" xfId="34841"/>
    <cellStyle name="20% — акцент4 39 2 2" xfId="34842"/>
    <cellStyle name="20% - Акцент4 39 2 3" xfId="54129"/>
    <cellStyle name="20% — акцент4 39 2 3" xfId="54130"/>
    <cellStyle name="20% - Акцент4 39 3" xfId="25197"/>
    <cellStyle name="20% — акцент4 39 3" xfId="25198"/>
    <cellStyle name="20% - Акцент4 39 4" xfId="44485"/>
    <cellStyle name="20% — акцент4 39 4" xfId="44486"/>
    <cellStyle name="20% — акцент4 390" xfId="5890"/>
    <cellStyle name="20% — акцент4 390 2" xfId="15555"/>
    <cellStyle name="20% — акцент4 390 2 2" xfId="34843"/>
    <cellStyle name="20% — акцент4 390 2 3" xfId="54131"/>
    <cellStyle name="20% — акцент4 390 3" xfId="25199"/>
    <cellStyle name="20% — акцент4 390 4" xfId="44487"/>
    <cellStyle name="20% — акцент4 391" xfId="5891"/>
    <cellStyle name="20% — акцент4 391 2" xfId="15556"/>
    <cellStyle name="20% — акцент4 391 2 2" xfId="34844"/>
    <cellStyle name="20% — акцент4 391 2 3" xfId="54132"/>
    <cellStyle name="20% — акцент4 391 3" xfId="25200"/>
    <cellStyle name="20% — акцент4 391 4" xfId="44488"/>
    <cellStyle name="20% — акцент4 392" xfId="5892"/>
    <cellStyle name="20% — акцент4 392 2" xfId="15557"/>
    <cellStyle name="20% — акцент4 392 2 2" xfId="34845"/>
    <cellStyle name="20% — акцент4 392 2 3" xfId="54133"/>
    <cellStyle name="20% — акцент4 392 3" xfId="25201"/>
    <cellStyle name="20% — акцент4 392 4" xfId="44489"/>
    <cellStyle name="20% — акцент4 393" xfId="5893"/>
    <cellStyle name="20% — акцент4 393 2" xfId="15558"/>
    <cellStyle name="20% — акцент4 393 2 2" xfId="34846"/>
    <cellStyle name="20% — акцент4 393 2 3" xfId="54134"/>
    <cellStyle name="20% — акцент4 393 3" xfId="25202"/>
    <cellStyle name="20% — акцент4 393 4" xfId="44490"/>
    <cellStyle name="20% — акцент4 394" xfId="5894"/>
    <cellStyle name="20% — акцент4 394 2" xfId="15559"/>
    <cellStyle name="20% — акцент4 394 2 2" xfId="34847"/>
    <cellStyle name="20% — акцент4 394 2 3" xfId="54135"/>
    <cellStyle name="20% — акцент4 394 3" xfId="25203"/>
    <cellStyle name="20% — акцент4 394 4" xfId="44491"/>
    <cellStyle name="20% — акцент4 395" xfId="5895"/>
    <cellStyle name="20% — акцент4 395 2" xfId="15560"/>
    <cellStyle name="20% — акцент4 395 2 2" xfId="34848"/>
    <cellStyle name="20% — акцент4 395 2 3" xfId="54136"/>
    <cellStyle name="20% — акцент4 395 3" xfId="25204"/>
    <cellStyle name="20% — акцент4 395 4" xfId="44492"/>
    <cellStyle name="20% — акцент4 396" xfId="5896"/>
    <cellStyle name="20% — акцент4 396 2" xfId="15561"/>
    <cellStyle name="20% — акцент4 396 2 2" xfId="34849"/>
    <cellStyle name="20% — акцент4 396 2 3" xfId="54137"/>
    <cellStyle name="20% — акцент4 396 3" xfId="25205"/>
    <cellStyle name="20% — акцент4 396 4" xfId="44493"/>
    <cellStyle name="20% — акцент4 397" xfId="5897"/>
    <cellStyle name="20% — акцент4 397 2" xfId="15562"/>
    <cellStyle name="20% — акцент4 397 2 2" xfId="34850"/>
    <cellStyle name="20% — акцент4 397 2 3" xfId="54138"/>
    <cellStyle name="20% — акцент4 397 3" xfId="25206"/>
    <cellStyle name="20% — акцент4 397 4" xfId="44494"/>
    <cellStyle name="20% — акцент4 398" xfId="5898"/>
    <cellStyle name="20% — акцент4 398 2" xfId="15563"/>
    <cellStyle name="20% — акцент4 398 2 2" xfId="34851"/>
    <cellStyle name="20% — акцент4 398 2 3" xfId="54139"/>
    <cellStyle name="20% — акцент4 398 3" xfId="25207"/>
    <cellStyle name="20% — акцент4 398 4" xfId="44495"/>
    <cellStyle name="20% — акцент4 399" xfId="5899"/>
    <cellStyle name="20% — акцент4 399 2" xfId="15564"/>
    <cellStyle name="20% — акцент4 399 2 2" xfId="34852"/>
    <cellStyle name="20% — акцент4 399 2 3" xfId="54140"/>
    <cellStyle name="20% — акцент4 399 3" xfId="25208"/>
    <cellStyle name="20% — акцент4 399 4" xfId="44496"/>
    <cellStyle name="20% - Акцент4 4" xfId="2326"/>
    <cellStyle name="20% — акцент4 4" xfId="5900"/>
    <cellStyle name="20% - Акцент4 4 2" xfId="2327"/>
    <cellStyle name="20% — акцент4 4 2" xfId="15565"/>
    <cellStyle name="20% - Акцент4 4 2 2" xfId="12933"/>
    <cellStyle name="20% — акцент4 4 2 2" xfId="34853"/>
    <cellStyle name="20% - Акцент4 4 2 2 2" xfId="32221"/>
    <cellStyle name="20% - Акцент4 4 2 2 3" xfId="51509"/>
    <cellStyle name="20% - Акцент4 4 2 3" xfId="22577"/>
    <cellStyle name="20% — акцент4 4 2 3" xfId="54141"/>
    <cellStyle name="20% - Акцент4 4 2 4" xfId="41865"/>
    <cellStyle name="20% - Акцент4 4 3" xfId="3273"/>
    <cellStyle name="20% — акцент4 4 3" xfId="25209"/>
    <cellStyle name="20% - Акцент4 4 3 2" xfId="12972"/>
    <cellStyle name="20% - Акцент4 4 3 2 2" xfId="32260"/>
    <cellStyle name="20% - Акцент4 4 3 2 3" xfId="51548"/>
    <cellStyle name="20% - Акцент4 4 3 3" xfId="22616"/>
    <cellStyle name="20% - Акцент4 4 3 4" xfId="41904"/>
    <cellStyle name="20% - Акцент4 4 4" xfId="3265"/>
    <cellStyle name="20% — акцент4 4 4" xfId="44497"/>
    <cellStyle name="20% - Акцент4 4 4 2" xfId="12964"/>
    <cellStyle name="20% - Акцент4 4 4 2 2" xfId="32252"/>
    <cellStyle name="20% - Акцент4 4 4 2 3" xfId="51540"/>
    <cellStyle name="20% - Акцент4 4 4 3" xfId="22608"/>
    <cellStyle name="20% - Акцент4 4 4 4" xfId="41896"/>
    <cellStyle name="20% - Акцент4 4 5" xfId="12883"/>
    <cellStyle name="20% - Акцент4 4 5 2" xfId="22530"/>
    <cellStyle name="20% - Акцент4 4 5 2 2" xfId="41818"/>
    <cellStyle name="20% - Акцент4 4 5 2 3" xfId="61106"/>
    <cellStyle name="20% - Акцент4 4 5 3" xfId="32174"/>
    <cellStyle name="20% - Акцент4 4 5 4" xfId="51462"/>
    <cellStyle name="20% - Акцент4 4 6" xfId="12872"/>
    <cellStyle name="20% - Акцент4 4 6 2" xfId="22519"/>
    <cellStyle name="20% - Акцент4 4 6 2 2" xfId="41807"/>
    <cellStyle name="20% - Акцент4 4 6 2 3" xfId="61095"/>
    <cellStyle name="20% - Акцент4 4 6 3" xfId="32163"/>
    <cellStyle name="20% - Акцент4 4 6 4" xfId="51451"/>
    <cellStyle name="20% - Акцент4 4 7" xfId="12879"/>
    <cellStyle name="20% - Акцент4 4 7 2" xfId="22526"/>
    <cellStyle name="20% - Акцент4 4 7 2 2" xfId="41814"/>
    <cellStyle name="20% - Акцент4 4 7 2 3" xfId="61102"/>
    <cellStyle name="20% - Акцент4 4 7 3" xfId="32170"/>
    <cellStyle name="20% - Акцент4 4 7 4" xfId="51458"/>
    <cellStyle name="20% - Акцент4 40" xfId="5901"/>
    <cellStyle name="20% — акцент4 40" xfId="5902"/>
    <cellStyle name="20% - Акцент4 40 2" xfId="15566"/>
    <cellStyle name="20% — акцент4 40 2" xfId="15567"/>
    <cellStyle name="20% - Акцент4 40 2 2" xfId="34854"/>
    <cellStyle name="20% — акцент4 40 2 2" xfId="34855"/>
    <cellStyle name="20% - Акцент4 40 2 3" xfId="54142"/>
    <cellStyle name="20% — акцент4 40 2 3" xfId="54143"/>
    <cellStyle name="20% - Акцент4 40 3" xfId="25210"/>
    <cellStyle name="20% — акцент4 40 3" xfId="25211"/>
    <cellStyle name="20% - Акцент4 40 4" xfId="44498"/>
    <cellStyle name="20% — акцент4 40 4" xfId="44499"/>
    <cellStyle name="20% — акцент4 400" xfId="5903"/>
    <cellStyle name="20% — акцент4 400 2" xfId="15568"/>
    <cellStyle name="20% — акцент4 400 2 2" xfId="34856"/>
    <cellStyle name="20% — акцент4 400 2 3" xfId="54144"/>
    <cellStyle name="20% — акцент4 400 3" xfId="25212"/>
    <cellStyle name="20% — акцент4 400 4" xfId="44500"/>
    <cellStyle name="20% — акцент4 401" xfId="5904"/>
    <cellStyle name="20% — акцент4 401 2" xfId="15569"/>
    <cellStyle name="20% — акцент4 401 2 2" xfId="34857"/>
    <cellStyle name="20% — акцент4 401 2 3" xfId="54145"/>
    <cellStyle name="20% — акцент4 401 3" xfId="25213"/>
    <cellStyle name="20% — акцент4 401 4" xfId="44501"/>
    <cellStyle name="20% — акцент4 402" xfId="5905"/>
    <cellStyle name="20% — акцент4 402 2" xfId="15570"/>
    <cellStyle name="20% — акцент4 402 2 2" xfId="34858"/>
    <cellStyle name="20% — акцент4 402 2 3" xfId="54146"/>
    <cellStyle name="20% — акцент4 402 3" xfId="25214"/>
    <cellStyle name="20% — акцент4 402 4" xfId="44502"/>
    <cellStyle name="20% — акцент4 403" xfId="5906"/>
    <cellStyle name="20% — акцент4 403 2" xfId="15571"/>
    <cellStyle name="20% — акцент4 403 2 2" xfId="34859"/>
    <cellStyle name="20% — акцент4 403 2 3" xfId="54147"/>
    <cellStyle name="20% — акцент4 403 3" xfId="25215"/>
    <cellStyle name="20% — акцент4 403 4" xfId="44503"/>
    <cellStyle name="20% — акцент4 404" xfId="5907"/>
    <cellStyle name="20% — акцент4 404 2" xfId="15572"/>
    <cellStyle name="20% — акцент4 404 2 2" xfId="34860"/>
    <cellStyle name="20% — акцент4 404 2 3" xfId="54148"/>
    <cellStyle name="20% — акцент4 404 3" xfId="25216"/>
    <cellStyle name="20% — акцент4 404 4" xfId="44504"/>
    <cellStyle name="20% — акцент4 405" xfId="5908"/>
    <cellStyle name="20% — акцент4 405 2" xfId="15573"/>
    <cellStyle name="20% — акцент4 405 2 2" xfId="34861"/>
    <cellStyle name="20% — акцент4 405 2 3" xfId="54149"/>
    <cellStyle name="20% — акцент4 405 3" xfId="25217"/>
    <cellStyle name="20% — акцент4 405 4" xfId="44505"/>
    <cellStyle name="20% — акцент4 406" xfId="5909"/>
    <cellStyle name="20% — акцент4 406 2" xfId="15574"/>
    <cellStyle name="20% — акцент4 406 2 2" xfId="34862"/>
    <cellStyle name="20% — акцент4 406 2 3" xfId="54150"/>
    <cellStyle name="20% — акцент4 406 3" xfId="25218"/>
    <cellStyle name="20% — акцент4 406 4" xfId="44506"/>
    <cellStyle name="20% — акцент4 407" xfId="5910"/>
    <cellStyle name="20% — акцент4 407 2" xfId="15575"/>
    <cellStyle name="20% — акцент4 407 2 2" xfId="34863"/>
    <cellStyle name="20% — акцент4 407 2 3" xfId="54151"/>
    <cellStyle name="20% — акцент4 407 3" xfId="25219"/>
    <cellStyle name="20% — акцент4 407 4" xfId="44507"/>
    <cellStyle name="20% — акцент4 408" xfId="5911"/>
    <cellStyle name="20% — акцент4 408 2" xfId="15576"/>
    <cellStyle name="20% — акцент4 408 2 2" xfId="34864"/>
    <cellStyle name="20% — акцент4 408 2 3" xfId="54152"/>
    <cellStyle name="20% — акцент4 408 3" xfId="25220"/>
    <cellStyle name="20% — акцент4 408 4" xfId="44508"/>
    <cellStyle name="20% — акцент4 409" xfId="5912"/>
    <cellStyle name="20% — акцент4 409 2" xfId="15577"/>
    <cellStyle name="20% — акцент4 409 2 2" xfId="34865"/>
    <cellStyle name="20% — акцент4 409 2 3" xfId="54153"/>
    <cellStyle name="20% — акцент4 409 3" xfId="25221"/>
    <cellStyle name="20% — акцент4 409 4" xfId="44509"/>
    <cellStyle name="20% - Акцент4 41" xfId="5913"/>
    <cellStyle name="20% — акцент4 41" xfId="5914"/>
    <cellStyle name="20% - Акцент4 41 2" xfId="15578"/>
    <cellStyle name="20% — акцент4 41 2" xfId="15579"/>
    <cellStyle name="20% - Акцент4 41 2 2" xfId="34866"/>
    <cellStyle name="20% — акцент4 41 2 2" xfId="34867"/>
    <cellStyle name="20% - Акцент4 41 2 3" xfId="54154"/>
    <cellStyle name="20% — акцент4 41 2 3" xfId="54155"/>
    <cellStyle name="20% - Акцент4 41 3" xfId="25222"/>
    <cellStyle name="20% — акцент4 41 3" xfId="25223"/>
    <cellStyle name="20% - Акцент4 41 4" xfId="44510"/>
    <cellStyle name="20% — акцент4 41 4" xfId="44511"/>
    <cellStyle name="20% — акцент4 410" xfId="5915"/>
    <cellStyle name="20% — акцент4 410 2" xfId="15580"/>
    <cellStyle name="20% — акцент4 410 2 2" xfId="34868"/>
    <cellStyle name="20% — акцент4 410 2 3" xfId="54156"/>
    <cellStyle name="20% — акцент4 410 3" xfId="25224"/>
    <cellStyle name="20% — акцент4 410 4" xfId="44512"/>
    <cellStyle name="20% — акцент4 411" xfId="5916"/>
    <cellStyle name="20% — акцент4 411 2" xfId="15581"/>
    <cellStyle name="20% — акцент4 411 2 2" xfId="34869"/>
    <cellStyle name="20% — акцент4 411 2 3" xfId="54157"/>
    <cellStyle name="20% — акцент4 411 3" xfId="25225"/>
    <cellStyle name="20% — акцент4 411 4" xfId="44513"/>
    <cellStyle name="20% — акцент4 412" xfId="5917"/>
    <cellStyle name="20% — акцент4 412 2" xfId="15582"/>
    <cellStyle name="20% — акцент4 412 2 2" xfId="34870"/>
    <cellStyle name="20% — акцент4 412 2 3" xfId="54158"/>
    <cellStyle name="20% — акцент4 412 3" xfId="25226"/>
    <cellStyle name="20% — акцент4 412 4" xfId="44514"/>
    <cellStyle name="20% — акцент4 413" xfId="5918"/>
    <cellStyle name="20% — акцент4 413 2" xfId="15583"/>
    <cellStyle name="20% — акцент4 413 2 2" xfId="34871"/>
    <cellStyle name="20% — акцент4 413 2 3" xfId="54159"/>
    <cellStyle name="20% — акцент4 413 3" xfId="25227"/>
    <cellStyle name="20% — акцент4 413 4" xfId="44515"/>
    <cellStyle name="20% — акцент4 414" xfId="5919"/>
    <cellStyle name="20% — акцент4 414 2" xfId="15584"/>
    <cellStyle name="20% — акцент4 414 2 2" xfId="34872"/>
    <cellStyle name="20% — акцент4 414 2 3" xfId="54160"/>
    <cellStyle name="20% — акцент4 414 3" xfId="25228"/>
    <cellStyle name="20% — акцент4 414 4" xfId="44516"/>
    <cellStyle name="20% — акцент4 415" xfId="5920"/>
    <cellStyle name="20% — акцент4 415 2" xfId="15585"/>
    <cellStyle name="20% — акцент4 415 2 2" xfId="34873"/>
    <cellStyle name="20% — акцент4 415 2 3" xfId="54161"/>
    <cellStyle name="20% — акцент4 415 3" xfId="25229"/>
    <cellStyle name="20% — акцент4 415 4" xfId="44517"/>
    <cellStyle name="20% — акцент4 416" xfId="5921"/>
    <cellStyle name="20% — акцент4 416 2" xfId="15586"/>
    <cellStyle name="20% — акцент4 416 2 2" xfId="34874"/>
    <cellStyle name="20% — акцент4 416 2 3" xfId="54162"/>
    <cellStyle name="20% — акцент4 416 3" xfId="25230"/>
    <cellStyle name="20% — акцент4 416 4" xfId="44518"/>
    <cellStyle name="20% — акцент4 417" xfId="5922"/>
    <cellStyle name="20% — акцент4 417 2" xfId="15587"/>
    <cellStyle name="20% — акцент4 417 2 2" xfId="34875"/>
    <cellStyle name="20% — акцент4 417 2 3" xfId="54163"/>
    <cellStyle name="20% — акцент4 417 3" xfId="25231"/>
    <cellStyle name="20% — акцент4 417 4" xfId="44519"/>
    <cellStyle name="20% — акцент4 418" xfId="5923"/>
    <cellStyle name="20% — акцент4 418 2" xfId="15588"/>
    <cellStyle name="20% — акцент4 418 2 2" xfId="34876"/>
    <cellStyle name="20% — акцент4 418 2 3" xfId="54164"/>
    <cellStyle name="20% — акцент4 418 3" xfId="25232"/>
    <cellStyle name="20% — акцент4 418 4" xfId="44520"/>
    <cellStyle name="20% — акцент4 419" xfId="5924"/>
    <cellStyle name="20% — акцент4 419 2" xfId="15589"/>
    <cellStyle name="20% — акцент4 419 2 2" xfId="34877"/>
    <cellStyle name="20% — акцент4 419 2 3" xfId="54165"/>
    <cellStyle name="20% — акцент4 419 3" xfId="25233"/>
    <cellStyle name="20% — акцент4 419 4" xfId="44521"/>
    <cellStyle name="20% - Акцент4 42" xfId="5925"/>
    <cellStyle name="20% — акцент4 42" xfId="5926"/>
    <cellStyle name="20% - Акцент4 42 2" xfId="15590"/>
    <cellStyle name="20% — акцент4 42 2" xfId="15591"/>
    <cellStyle name="20% - Акцент4 42 2 2" xfId="34878"/>
    <cellStyle name="20% — акцент4 42 2 2" xfId="34879"/>
    <cellStyle name="20% - Акцент4 42 2 3" xfId="54166"/>
    <cellStyle name="20% — акцент4 42 2 3" xfId="54167"/>
    <cellStyle name="20% - Акцент4 42 3" xfId="25234"/>
    <cellStyle name="20% — акцент4 42 3" xfId="25235"/>
    <cellStyle name="20% - Акцент4 42 4" xfId="44522"/>
    <cellStyle name="20% — акцент4 42 4" xfId="44523"/>
    <cellStyle name="20% — акцент4 420" xfId="5927"/>
    <cellStyle name="20% — акцент4 420 2" xfId="15592"/>
    <cellStyle name="20% — акцент4 420 2 2" xfId="34880"/>
    <cellStyle name="20% — акцент4 420 2 3" xfId="54168"/>
    <cellStyle name="20% — акцент4 420 3" xfId="25236"/>
    <cellStyle name="20% — акцент4 420 4" xfId="44524"/>
    <cellStyle name="20% — акцент4 421" xfId="5928"/>
    <cellStyle name="20% — акцент4 421 2" xfId="15593"/>
    <cellStyle name="20% — акцент4 421 2 2" xfId="34881"/>
    <cellStyle name="20% — акцент4 421 2 3" xfId="54169"/>
    <cellStyle name="20% — акцент4 421 3" xfId="25237"/>
    <cellStyle name="20% — акцент4 421 4" xfId="44525"/>
    <cellStyle name="20% — акцент4 422" xfId="5929"/>
    <cellStyle name="20% — акцент4 422 2" xfId="15594"/>
    <cellStyle name="20% — акцент4 422 2 2" xfId="34882"/>
    <cellStyle name="20% — акцент4 422 2 3" xfId="54170"/>
    <cellStyle name="20% — акцент4 422 3" xfId="25238"/>
    <cellStyle name="20% — акцент4 422 4" xfId="44526"/>
    <cellStyle name="20% — акцент4 423" xfId="5930"/>
    <cellStyle name="20% — акцент4 423 2" xfId="15595"/>
    <cellStyle name="20% — акцент4 423 2 2" xfId="34883"/>
    <cellStyle name="20% — акцент4 423 2 3" xfId="54171"/>
    <cellStyle name="20% — акцент4 423 3" xfId="25239"/>
    <cellStyle name="20% — акцент4 423 4" xfId="44527"/>
    <cellStyle name="20% — акцент4 424" xfId="5931"/>
    <cellStyle name="20% — акцент4 424 2" xfId="15596"/>
    <cellStyle name="20% — акцент4 424 2 2" xfId="34884"/>
    <cellStyle name="20% — акцент4 424 2 3" xfId="54172"/>
    <cellStyle name="20% — акцент4 424 3" xfId="25240"/>
    <cellStyle name="20% — акцент4 424 4" xfId="44528"/>
    <cellStyle name="20% — акцент4 425" xfId="5932"/>
    <cellStyle name="20% — акцент4 425 2" xfId="15597"/>
    <cellStyle name="20% — акцент4 425 2 2" xfId="34885"/>
    <cellStyle name="20% — акцент4 425 2 3" xfId="54173"/>
    <cellStyle name="20% — акцент4 425 3" xfId="25241"/>
    <cellStyle name="20% — акцент4 425 4" xfId="44529"/>
    <cellStyle name="20% — акцент4 426" xfId="5933"/>
    <cellStyle name="20% — акцент4 426 2" xfId="15598"/>
    <cellStyle name="20% — акцент4 426 2 2" xfId="34886"/>
    <cellStyle name="20% — акцент4 426 2 3" xfId="54174"/>
    <cellStyle name="20% — акцент4 426 3" xfId="25242"/>
    <cellStyle name="20% — акцент4 426 4" xfId="44530"/>
    <cellStyle name="20% — акцент4 427" xfId="5934"/>
    <cellStyle name="20% — акцент4 427 2" xfId="15599"/>
    <cellStyle name="20% — акцент4 427 2 2" xfId="34887"/>
    <cellStyle name="20% — акцент4 427 2 3" xfId="54175"/>
    <cellStyle name="20% — акцент4 427 3" xfId="25243"/>
    <cellStyle name="20% — акцент4 427 4" xfId="44531"/>
    <cellStyle name="20% — акцент4 428" xfId="5935"/>
    <cellStyle name="20% — акцент4 428 2" xfId="15600"/>
    <cellStyle name="20% — акцент4 428 2 2" xfId="34888"/>
    <cellStyle name="20% — акцент4 428 2 3" xfId="54176"/>
    <cellStyle name="20% — акцент4 428 3" xfId="25244"/>
    <cellStyle name="20% — акцент4 428 4" xfId="44532"/>
    <cellStyle name="20% — акцент4 429" xfId="5936"/>
    <cellStyle name="20% — акцент4 429 2" xfId="15601"/>
    <cellStyle name="20% — акцент4 429 2 2" xfId="34889"/>
    <cellStyle name="20% — акцент4 429 2 3" xfId="54177"/>
    <cellStyle name="20% — акцент4 429 3" xfId="25245"/>
    <cellStyle name="20% — акцент4 429 4" xfId="44533"/>
    <cellStyle name="20% - Акцент4 43" xfId="5937"/>
    <cellStyle name="20% — акцент4 43" xfId="5938"/>
    <cellStyle name="20% - Акцент4 43 2" xfId="15602"/>
    <cellStyle name="20% — акцент4 43 2" xfId="15603"/>
    <cellStyle name="20% - Акцент4 43 2 2" xfId="34890"/>
    <cellStyle name="20% — акцент4 43 2 2" xfId="34891"/>
    <cellStyle name="20% - Акцент4 43 2 3" xfId="54178"/>
    <cellStyle name="20% — акцент4 43 2 3" xfId="54179"/>
    <cellStyle name="20% - Акцент4 43 3" xfId="25246"/>
    <cellStyle name="20% — акцент4 43 3" xfId="25247"/>
    <cellStyle name="20% - Акцент4 43 4" xfId="44534"/>
    <cellStyle name="20% — акцент4 43 4" xfId="44535"/>
    <cellStyle name="20% — акцент4 430" xfId="5939"/>
    <cellStyle name="20% — акцент4 430 2" xfId="15604"/>
    <cellStyle name="20% — акцент4 430 2 2" xfId="34892"/>
    <cellStyle name="20% — акцент4 430 2 3" xfId="54180"/>
    <cellStyle name="20% — акцент4 430 3" xfId="25248"/>
    <cellStyle name="20% — акцент4 430 4" xfId="44536"/>
    <cellStyle name="20% — акцент4 431" xfId="5940"/>
    <cellStyle name="20% — акцент4 431 2" xfId="15605"/>
    <cellStyle name="20% — акцент4 431 2 2" xfId="34893"/>
    <cellStyle name="20% — акцент4 431 2 3" xfId="54181"/>
    <cellStyle name="20% — акцент4 431 3" xfId="25249"/>
    <cellStyle name="20% — акцент4 431 4" xfId="44537"/>
    <cellStyle name="20% — акцент4 432" xfId="5941"/>
    <cellStyle name="20% — акцент4 432 2" xfId="15606"/>
    <cellStyle name="20% — акцент4 432 2 2" xfId="34894"/>
    <cellStyle name="20% — акцент4 432 2 3" xfId="54182"/>
    <cellStyle name="20% — акцент4 432 3" xfId="25250"/>
    <cellStyle name="20% — акцент4 432 4" xfId="44538"/>
    <cellStyle name="20% — акцент4 433" xfId="5942"/>
    <cellStyle name="20% — акцент4 433 2" xfId="15607"/>
    <cellStyle name="20% — акцент4 433 2 2" xfId="34895"/>
    <cellStyle name="20% — акцент4 433 2 3" xfId="54183"/>
    <cellStyle name="20% — акцент4 433 3" xfId="25251"/>
    <cellStyle name="20% — акцент4 433 4" xfId="44539"/>
    <cellStyle name="20% — акцент4 434" xfId="5943"/>
    <cellStyle name="20% — акцент4 434 2" xfId="15608"/>
    <cellStyle name="20% — акцент4 434 2 2" xfId="34896"/>
    <cellStyle name="20% — акцент4 434 2 3" xfId="54184"/>
    <cellStyle name="20% — акцент4 434 3" xfId="25252"/>
    <cellStyle name="20% — акцент4 434 4" xfId="44540"/>
    <cellStyle name="20% — акцент4 435" xfId="5944"/>
    <cellStyle name="20% — акцент4 435 2" xfId="15609"/>
    <cellStyle name="20% — акцент4 435 2 2" xfId="34897"/>
    <cellStyle name="20% — акцент4 435 2 3" xfId="54185"/>
    <cellStyle name="20% — акцент4 435 3" xfId="25253"/>
    <cellStyle name="20% — акцент4 435 4" xfId="44541"/>
    <cellStyle name="20% — акцент4 436" xfId="5945"/>
    <cellStyle name="20% — акцент4 436 2" xfId="15610"/>
    <cellStyle name="20% — акцент4 436 2 2" xfId="34898"/>
    <cellStyle name="20% — акцент4 436 2 3" xfId="54186"/>
    <cellStyle name="20% — акцент4 436 3" xfId="25254"/>
    <cellStyle name="20% — акцент4 436 4" xfId="44542"/>
    <cellStyle name="20% — акцент4 437" xfId="5946"/>
    <cellStyle name="20% — акцент4 437 2" xfId="15611"/>
    <cellStyle name="20% — акцент4 437 2 2" xfId="34899"/>
    <cellStyle name="20% — акцент4 437 2 3" xfId="54187"/>
    <cellStyle name="20% — акцент4 437 3" xfId="25255"/>
    <cellStyle name="20% — акцент4 437 4" xfId="44543"/>
    <cellStyle name="20% — акцент4 438" xfId="5947"/>
    <cellStyle name="20% — акцент4 438 2" xfId="15612"/>
    <cellStyle name="20% — акцент4 438 2 2" xfId="34900"/>
    <cellStyle name="20% — акцент4 438 2 3" xfId="54188"/>
    <cellStyle name="20% — акцент4 438 3" xfId="25256"/>
    <cellStyle name="20% — акцент4 438 4" xfId="44544"/>
    <cellStyle name="20% — акцент4 439" xfId="5948"/>
    <cellStyle name="20% — акцент4 439 2" xfId="15613"/>
    <cellStyle name="20% — акцент4 439 2 2" xfId="34901"/>
    <cellStyle name="20% — акцент4 439 2 3" xfId="54189"/>
    <cellStyle name="20% — акцент4 439 3" xfId="25257"/>
    <cellStyle name="20% — акцент4 439 4" xfId="44545"/>
    <cellStyle name="20% - Акцент4 44" xfId="5949"/>
    <cellStyle name="20% — акцент4 44" xfId="5950"/>
    <cellStyle name="20% - Акцент4 44 2" xfId="15614"/>
    <cellStyle name="20% — акцент4 44 2" xfId="15615"/>
    <cellStyle name="20% - Акцент4 44 2 2" xfId="34902"/>
    <cellStyle name="20% — акцент4 44 2 2" xfId="34903"/>
    <cellStyle name="20% - Акцент4 44 2 3" xfId="54190"/>
    <cellStyle name="20% — акцент4 44 2 3" xfId="54191"/>
    <cellStyle name="20% - Акцент4 44 3" xfId="25258"/>
    <cellStyle name="20% — акцент4 44 3" xfId="25259"/>
    <cellStyle name="20% - Акцент4 44 4" xfId="44546"/>
    <cellStyle name="20% — акцент4 44 4" xfId="44547"/>
    <cellStyle name="20% — акцент4 440" xfId="5951"/>
    <cellStyle name="20% — акцент4 440 2" xfId="15616"/>
    <cellStyle name="20% — акцент4 440 2 2" xfId="34904"/>
    <cellStyle name="20% — акцент4 440 2 3" xfId="54192"/>
    <cellStyle name="20% — акцент4 440 3" xfId="25260"/>
    <cellStyle name="20% — акцент4 440 4" xfId="44548"/>
    <cellStyle name="20% — акцент4 441" xfId="5952"/>
    <cellStyle name="20% — акцент4 441 2" xfId="15617"/>
    <cellStyle name="20% — акцент4 441 2 2" xfId="34905"/>
    <cellStyle name="20% — акцент4 441 2 3" xfId="54193"/>
    <cellStyle name="20% — акцент4 441 3" xfId="25261"/>
    <cellStyle name="20% — акцент4 441 4" xfId="44549"/>
    <cellStyle name="20% — акцент4 442" xfId="5953"/>
    <cellStyle name="20% — акцент4 442 2" xfId="15618"/>
    <cellStyle name="20% — акцент4 442 2 2" xfId="34906"/>
    <cellStyle name="20% — акцент4 442 2 3" xfId="54194"/>
    <cellStyle name="20% — акцент4 442 3" xfId="25262"/>
    <cellStyle name="20% — акцент4 442 4" xfId="44550"/>
    <cellStyle name="20% — акцент4 443" xfId="5954"/>
    <cellStyle name="20% — акцент4 443 2" xfId="15619"/>
    <cellStyle name="20% — акцент4 443 2 2" xfId="34907"/>
    <cellStyle name="20% — акцент4 443 2 3" xfId="54195"/>
    <cellStyle name="20% — акцент4 443 3" xfId="25263"/>
    <cellStyle name="20% — акцент4 443 4" xfId="44551"/>
    <cellStyle name="20% — акцент4 444" xfId="5955"/>
    <cellStyle name="20% — акцент4 444 2" xfId="15620"/>
    <cellStyle name="20% — акцент4 444 2 2" xfId="34908"/>
    <cellStyle name="20% — акцент4 444 2 3" xfId="54196"/>
    <cellStyle name="20% — акцент4 444 3" xfId="25264"/>
    <cellStyle name="20% — акцент4 444 4" xfId="44552"/>
    <cellStyle name="20% — акцент4 445" xfId="5956"/>
    <cellStyle name="20% — акцент4 445 2" xfId="15621"/>
    <cellStyle name="20% — акцент4 445 2 2" xfId="34909"/>
    <cellStyle name="20% — акцент4 445 2 3" xfId="54197"/>
    <cellStyle name="20% — акцент4 445 3" xfId="25265"/>
    <cellStyle name="20% — акцент4 445 4" xfId="44553"/>
    <cellStyle name="20% — акцент4 446" xfId="5957"/>
    <cellStyle name="20% — акцент4 446 2" xfId="15622"/>
    <cellStyle name="20% — акцент4 446 2 2" xfId="34910"/>
    <cellStyle name="20% — акцент4 446 2 3" xfId="54198"/>
    <cellStyle name="20% — акцент4 446 3" xfId="25266"/>
    <cellStyle name="20% — акцент4 446 4" xfId="44554"/>
    <cellStyle name="20% — акцент4 447" xfId="5958"/>
    <cellStyle name="20% — акцент4 447 2" xfId="15623"/>
    <cellStyle name="20% — акцент4 447 2 2" xfId="34911"/>
    <cellStyle name="20% — акцент4 447 2 3" xfId="54199"/>
    <cellStyle name="20% — акцент4 447 3" xfId="25267"/>
    <cellStyle name="20% — акцент4 447 4" xfId="44555"/>
    <cellStyle name="20% — акцент4 448" xfId="5959"/>
    <cellStyle name="20% — акцент4 448 2" xfId="15624"/>
    <cellStyle name="20% — акцент4 448 2 2" xfId="34912"/>
    <cellStyle name="20% — акцент4 448 2 3" xfId="54200"/>
    <cellStyle name="20% — акцент4 448 3" xfId="25268"/>
    <cellStyle name="20% — акцент4 448 4" xfId="44556"/>
    <cellStyle name="20% — акцент4 449" xfId="5960"/>
    <cellStyle name="20% — акцент4 449 2" xfId="15625"/>
    <cellStyle name="20% — акцент4 449 2 2" xfId="34913"/>
    <cellStyle name="20% — акцент4 449 2 3" xfId="54201"/>
    <cellStyle name="20% — акцент4 449 3" xfId="25269"/>
    <cellStyle name="20% — акцент4 449 4" xfId="44557"/>
    <cellStyle name="20% - Акцент4 45" xfId="5961"/>
    <cellStyle name="20% — акцент4 45" xfId="5962"/>
    <cellStyle name="20% - Акцент4 45 2" xfId="15626"/>
    <cellStyle name="20% — акцент4 45 2" xfId="15627"/>
    <cellStyle name="20% - Акцент4 45 2 2" xfId="34914"/>
    <cellStyle name="20% — акцент4 45 2 2" xfId="34915"/>
    <cellStyle name="20% - Акцент4 45 2 3" xfId="54202"/>
    <cellStyle name="20% — акцент4 45 2 3" xfId="54203"/>
    <cellStyle name="20% - Акцент4 45 3" xfId="25270"/>
    <cellStyle name="20% — акцент4 45 3" xfId="25271"/>
    <cellStyle name="20% - Акцент4 45 4" xfId="44558"/>
    <cellStyle name="20% — акцент4 45 4" xfId="44559"/>
    <cellStyle name="20% — акцент4 450" xfId="5963"/>
    <cellStyle name="20% — акцент4 450 2" xfId="15628"/>
    <cellStyle name="20% — акцент4 450 2 2" xfId="34916"/>
    <cellStyle name="20% — акцент4 450 2 3" xfId="54204"/>
    <cellStyle name="20% — акцент4 450 3" xfId="25272"/>
    <cellStyle name="20% — акцент4 450 4" xfId="44560"/>
    <cellStyle name="20% — акцент4 451" xfId="5964"/>
    <cellStyle name="20% — акцент4 451 2" xfId="15629"/>
    <cellStyle name="20% — акцент4 451 2 2" xfId="34917"/>
    <cellStyle name="20% — акцент4 451 2 3" xfId="54205"/>
    <cellStyle name="20% — акцент4 451 3" xfId="25273"/>
    <cellStyle name="20% — акцент4 451 4" xfId="44561"/>
    <cellStyle name="20% — акцент4 452" xfId="5965"/>
    <cellStyle name="20% — акцент4 452 2" xfId="15630"/>
    <cellStyle name="20% — акцент4 452 2 2" xfId="34918"/>
    <cellStyle name="20% — акцент4 452 2 3" xfId="54206"/>
    <cellStyle name="20% — акцент4 452 3" xfId="25274"/>
    <cellStyle name="20% — акцент4 452 4" xfId="44562"/>
    <cellStyle name="20% — акцент4 453" xfId="5966"/>
    <cellStyle name="20% — акцент4 453 2" xfId="15631"/>
    <cellStyle name="20% — акцент4 453 2 2" xfId="34919"/>
    <cellStyle name="20% — акцент4 453 2 3" xfId="54207"/>
    <cellStyle name="20% — акцент4 453 3" xfId="25275"/>
    <cellStyle name="20% — акцент4 453 4" xfId="44563"/>
    <cellStyle name="20% — акцент4 454" xfId="5967"/>
    <cellStyle name="20% — акцент4 454 2" xfId="15632"/>
    <cellStyle name="20% — акцент4 454 2 2" xfId="34920"/>
    <cellStyle name="20% — акцент4 454 2 3" xfId="54208"/>
    <cellStyle name="20% — акцент4 454 3" xfId="25276"/>
    <cellStyle name="20% — акцент4 454 4" xfId="44564"/>
    <cellStyle name="20% — акцент4 455" xfId="5968"/>
    <cellStyle name="20% — акцент4 455 2" xfId="15633"/>
    <cellStyle name="20% — акцент4 455 2 2" xfId="34921"/>
    <cellStyle name="20% — акцент4 455 2 3" xfId="54209"/>
    <cellStyle name="20% — акцент4 455 3" xfId="25277"/>
    <cellStyle name="20% — акцент4 455 4" xfId="44565"/>
    <cellStyle name="20% — акцент4 456" xfId="5969"/>
    <cellStyle name="20% — акцент4 456 2" xfId="15634"/>
    <cellStyle name="20% — акцент4 456 2 2" xfId="34922"/>
    <cellStyle name="20% — акцент4 456 2 3" xfId="54210"/>
    <cellStyle name="20% — акцент4 456 3" xfId="25278"/>
    <cellStyle name="20% — акцент4 456 4" xfId="44566"/>
    <cellStyle name="20% — акцент4 457" xfId="5970"/>
    <cellStyle name="20% — акцент4 457 2" xfId="15635"/>
    <cellStyle name="20% — акцент4 457 2 2" xfId="34923"/>
    <cellStyle name="20% — акцент4 457 2 3" xfId="54211"/>
    <cellStyle name="20% — акцент4 457 3" xfId="25279"/>
    <cellStyle name="20% — акцент4 457 4" xfId="44567"/>
    <cellStyle name="20% — акцент4 458" xfId="5971"/>
    <cellStyle name="20% — акцент4 458 2" xfId="15636"/>
    <cellStyle name="20% — акцент4 458 2 2" xfId="34924"/>
    <cellStyle name="20% — акцент4 458 2 3" xfId="54212"/>
    <cellStyle name="20% — акцент4 458 3" xfId="25280"/>
    <cellStyle name="20% — акцент4 458 4" xfId="44568"/>
    <cellStyle name="20% — акцент4 459" xfId="5972"/>
    <cellStyle name="20% — акцент4 459 2" xfId="15637"/>
    <cellStyle name="20% — акцент4 459 2 2" xfId="34925"/>
    <cellStyle name="20% — акцент4 459 2 3" xfId="54213"/>
    <cellStyle name="20% — акцент4 459 3" xfId="25281"/>
    <cellStyle name="20% — акцент4 459 4" xfId="44569"/>
    <cellStyle name="20% - Акцент4 46" xfId="5973"/>
    <cellStyle name="20% — акцент4 46" xfId="5974"/>
    <cellStyle name="20% - Акцент4 46 2" xfId="15638"/>
    <cellStyle name="20% — акцент4 46 2" xfId="15639"/>
    <cellStyle name="20% - Акцент4 46 2 2" xfId="34926"/>
    <cellStyle name="20% — акцент4 46 2 2" xfId="34927"/>
    <cellStyle name="20% - Акцент4 46 2 3" xfId="54214"/>
    <cellStyle name="20% — акцент4 46 2 3" xfId="54215"/>
    <cellStyle name="20% - Акцент4 46 3" xfId="25282"/>
    <cellStyle name="20% — акцент4 46 3" xfId="25283"/>
    <cellStyle name="20% - Акцент4 46 4" xfId="44570"/>
    <cellStyle name="20% — акцент4 46 4" xfId="44571"/>
    <cellStyle name="20% — акцент4 460" xfId="5975"/>
    <cellStyle name="20% — акцент4 460 2" xfId="15640"/>
    <cellStyle name="20% — акцент4 460 2 2" xfId="34928"/>
    <cellStyle name="20% — акцент4 460 2 3" xfId="54216"/>
    <cellStyle name="20% — акцент4 460 3" xfId="25284"/>
    <cellStyle name="20% — акцент4 460 4" xfId="44572"/>
    <cellStyle name="20% — акцент4 461" xfId="5976"/>
    <cellStyle name="20% — акцент4 461 2" xfId="15641"/>
    <cellStyle name="20% — акцент4 461 2 2" xfId="34929"/>
    <cellStyle name="20% — акцент4 461 2 3" xfId="54217"/>
    <cellStyle name="20% — акцент4 461 3" xfId="25285"/>
    <cellStyle name="20% — акцент4 461 4" xfId="44573"/>
    <cellStyle name="20% — акцент4 462" xfId="5977"/>
    <cellStyle name="20% — акцент4 462 2" xfId="15642"/>
    <cellStyle name="20% — акцент4 462 2 2" xfId="34930"/>
    <cellStyle name="20% — акцент4 462 2 3" xfId="54218"/>
    <cellStyle name="20% — акцент4 462 3" xfId="25286"/>
    <cellStyle name="20% — акцент4 462 4" xfId="44574"/>
    <cellStyle name="20% — акцент4 463" xfId="5978"/>
    <cellStyle name="20% — акцент4 463 2" xfId="15643"/>
    <cellStyle name="20% — акцент4 463 2 2" xfId="34931"/>
    <cellStyle name="20% — акцент4 463 2 3" xfId="54219"/>
    <cellStyle name="20% — акцент4 463 3" xfId="25287"/>
    <cellStyle name="20% — акцент4 463 4" xfId="44575"/>
    <cellStyle name="20% — акцент4 464" xfId="5979"/>
    <cellStyle name="20% — акцент4 464 2" xfId="15644"/>
    <cellStyle name="20% — акцент4 464 2 2" xfId="34932"/>
    <cellStyle name="20% — акцент4 464 2 3" xfId="54220"/>
    <cellStyle name="20% — акцент4 464 3" xfId="25288"/>
    <cellStyle name="20% — акцент4 464 4" xfId="44576"/>
    <cellStyle name="20% — акцент4 465" xfId="5980"/>
    <cellStyle name="20% — акцент4 465 2" xfId="15645"/>
    <cellStyle name="20% — акцент4 465 2 2" xfId="34933"/>
    <cellStyle name="20% — акцент4 465 2 3" xfId="54221"/>
    <cellStyle name="20% — акцент4 465 3" xfId="25289"/>
    <cellStyle name="20% — акцент4 465 4" xfId="44577"/>
    <cellStyle name="20% — акцент4 466" xfId="5981"/>
    <cellStyle name="20% — акцент4 466 2" xfId="15646"/>
    <cellStyle name="20% — акцент4 466 2 2" xfId="34934"/>
    <cellStyle name="20% — акцент4 466 2 3" xfId="54222"/>
    <cellStyle name="20% — акцент4 466 3" xfId="25290"/>
    <cellStyle name="20% — акцент4 466 4" xfId="44578"/>
    <cellStyle name="20% — акцент4 467" xfId="5982"/>
    <cellStyle name="20% — акцент4 467 2" xfId="15647"/>
    <cellStyle name="20% — акцент4 467 2 2" xfId="34935"/>
    <cellStyle name="20% — акцент4 467 2 3" xfId="54223"/>
    <cellStyle name="20% — акцент4 467 3" xfId="25291"/>
    <cellStyle name="20% — акцент4 467 4" xfId="44579"/>
    <cellStyle name="20% — акцент4 468" xfId="5983"/>
    <cellStyle name="20% — акцент4 468 2" xfId="15648"/>
    <cellStyle name="20% — акцент4 468 2 2" xfId="34936"/>
    <cellStyle name="20% — акцент4 468 2 3" xfId="54224"/>
    <cellStyle name="20% — акцент4 468 3" xfId="25292"/>
    <cellStyle name="20% — акцент4 468 4" xfId="44580"/>
    <cellStyle name="20% — акцент4 469" xfId="5984"/>
    <cellStyle name="20% — акцент4 469 2" xfId="15649"/>
    <cellStyle name="20% — акцент4 469 2 2" xfId="34937"/>
    <cellStyle name="20% — акцент4 469 2 3" xfId="54225"/>
    <cellStyle name="20% — акцент4 469 3" xfId="25293"/>
    <cellStyle name="20% — акцент4 469 4" xfId="44581"/>
    <cellStyle name="20% - Акцент4 47" xfId="5985"/>
    <cellStyle name="20% — акцент4 47" xfId="5986"/>
    <cellStyle name="20% - Акцент4 47 2" xfId="15650"/>
    <cellStyle name="20% — акцент4 47 2" xfId="15651"/>
    <cellStyle name="20% - Акцент4 47 2 2" xfId="34938"/>
    <cellStyle name="20% — акцент4 47 2 2" xfId="34939"/>
    <cellStyle name="20% - Акцент4 47 2 3" xfId="54226"/>
    <cellStyle name="20% — акцент4 47 2 3" xfId="54227"/>
    <cellStyle name="20% - Акцент4 47 3" xfId="25294"/>
    <cellStyle name="20% — акцент4 47 3" xfId="25295"/>
    <cellStyle name="20% - Акцент4 47 4" xfId="44582"/>
    <cellStyle name="20% — акцент4 47 4" xfId="44583"/>
    <cellStyle name="20% — акцент4 470" xfId="5987"/>
    <cellStyle name="20% — акцент4 470 2" xfId="15652"/>
    <cellStyle name="20% — акцент4 470 2 2" xfId="34940"/>
    <cellStyle name="20% — акцент4 470 2 3" xfId="54228"/>
    <cellStyle name="20% — акцент4 470 3" xfId="25296"/>
    <cellStyle name="20% — акцент4 470 4" xfId="44584"/>
    <cellStyle name="20% — акцент4 471" xfId="5988"/>
    <cellStyle name="20% — акцент4 471 2" xfId="15653"/>
    <cellStyle name="20% — акцент4 471 2 2" xfId="34941"/>
    <cellStyle name="20% — акцент4 471 2 3" xfId="54229"/>
    <cellStyle name="20% — акцент4 471 3" xfId="25297"/>
    <cellStyle name="20% — акцент4 471 4" xfId="44585"/>
    <cellStyle name="20% — акцент4 472" xfId="5989"/>
    <cellStyle name="20% — акцент4 472 2" xfId="15654"/>
    <cellStyle name="20% — акцент4 472 2 2" xfId="34942"/>
    <cellStyle name="20% — акцент4 472 2 3" xfId="54230"/>
    <cellStyle name="20% — акцент4 472 3" xfId="25298"/>
    <cellStyle name="20% — акцент4 472 4" xfId="44586"/>
    <cellStyle name="20% — акцент4 473" xfId="5990"/>
    <cellStyle name="20% — акцент4 473 2" xfId="15655"/>
    <cellStyle name="20% — акцент4 473 2 2" xfId="34943"/>
    <cellStyle name="20% — акцент4 473 2 3" xfId="54231"/>
    <cellStyle name="20% — акцент4 473 3" xfId="25299"/>
    <cellStyle name="20% — акцент4 473 4" xfId="44587"/>
    <cellStyle name="20% — акцент4 474" xfId="5991"/>
    <cellStyle name="20% — акцент4 474 2" xfId="15656"/>
    <cellStyle name="20% — акцент4 474 2 2" xfId="34944"/>
    <cellStyle name="20% — акцент4 474 2 3" xfId="54232"/>
    <cellStyle name="20% — акцент4 474 3" xfId="25300"/>
    <cellStyle name="20% — акцент4 474 4" xfId="44588"/>
    <cellStyle name="20% — акцент4 475" xfId="5992"/>
    <cellStyle name="20% — акцент4 475 2" xfId="15657"/>
    <cellStyle name="20% — акцент4 475 2 2" xfId="34945"/>
    <cellStyle name="20% — акцент4 475 2 3" xfId="54233"/>
    <cellStyle name="20% — акцент4 475 3" xfId="25301"/>
    <cellStyle name="20% — акцент4 475 4" xfId="44589"/>
    <cellStyle name="20% — акцент4 476" xfId="5993"/>
    <cellStyle name="20% — акцент4 476 2" xfId="15658"/>
    <cellStyle name="20% — акцент4 476 2 2" xfId="34946"/>
    <cellStyle name="20% — акцент4 476 2 3" xfId="54234"/>
    <cellStyle name="20% — акцент4 476 3" xfId="25302"/>
    <cellStyle name="20% — акцент4 476 4" xfId="44590"/>
    <cellStyle name="20% — акцент4 477" xfId="5994"/>
    <cellStyle name="20% — акцент4 477 2" xfId="15659"/>
    <cellStyle name="20% — акцент4 477 2 2" xfId="34947"/>
    <cellStyle name="20% — акцент4 477 2 3" xfId="54235"/>
    <cellStyle name="20% — акцент4 477 3" xfId="25303"/>
    <cellStyle name="20% — акцент4 477 4" xfId="44591"/>
    <cellStyle name="20% — акцент4 478" xfId="5995"/>
    <cellStyle name="20% — акцент4 478 2" xfId="15660"/>
    <cellStyle name="20% — акцент4 478 2 2" xfId="34948"/>
    <cellStyle name="20% — акцент4 478 2 3" xfId="54236"/>
    <cellStyle name="20% — акцент4 478 3" xfId="25304"/>
    <cellStyle name="20% — акцент4 478 4" xfId="44592"/>
    <cellStyle name="20% — акцент4 479" xfId="5996"/>
    <cellStyle name="20% — акцент4 479 2" xfId="15661"/>
    <cellStyle name="20% — акцент4 479 2 2" xfId="34949"/>
    <cellStyle name="20% — акцент4 479 2 3" xfId="54237"/>
    <cellStyle name="20% — акцент4 479 3" xfId="25305"/>
    <cellStyle name="20% — акцент4 479 4" xfId="44593"/>
    <cellStyle name="20% - Акцент4 48" xfId="5997"/>
    <cellStyle name="20% — акцент4 48" xfId="5998"/>
    <cellStyle name="20% - Акцент4 48 2" xfId="15662"/>
    <cellStyle name="20% — акцент4 48 2" xfId="15663"/>
    <cellStyle name="20% - Акцент4 48 2 2" xfId="34950"/>
    <cellStyle name="20% — акцент4 48 2 2" xfId="34951"/>
    <cellStyle name="20% - Акцент4 48 2 3" xfId="54238"/>
    <cellStyle name="20% — акцент4 48 2 3" xfId="54239"/>
    <cellStyle name="20% - Акцент4 48 3" xfId="25306"/>
    <cellStyle name="20% — акцент4 48 3" xfId="25307"/>
    <cellStyle name="20% - Акцент4 48 4" xfId="44594"/>
    <cellStyle name="20% — акцент4 48 4" xfId="44595"/>
    <cellStyle name="20% — акцент4 480" xfId="5999"/>
    <cellStyle name="20% — акцент4 480 2" xfId="15664"/>
    <cellStyle name="20% — акцент4 480 2 2" xfId="34952"/>
    <cellStyle name="20% — акцент4 480 2 3" xfId="54240"/>
    <cellStyle name="20% — акцент4 480 3" xfId="25308"/>
    <cellStyle name="20% — акцент4 480 4" xfId="44596"/>
    <cellStyle name="20% — акцент4 481" xfId="6000"/>
    <cellStyle name="20% — акцент4 481 2" xfId="15665"/>
    <cellStyle name="20% — акцент4 481 2 2" xfId="34953"/>
    <cellStyle name="20% — акцент4 481 2 3" xfId="54241"/>
    <cellStyle name="20% — акцент4 481 3" xfId="25309"/>
    <cellStyle name="20% — акцент4 481 4" xfId="44597"/>
    <cellStyle name="20% — акцент4 482" xfId="6001"/>
    <cellStyle name="20% — акцент4 482 2" xfId="15666"/>
    <cellStyle name="20% — акцент4 482 2 2" xfId="34954"/>
    <cellStyle name="20% — акцент4 482 2 3" xfId="54242"/>
    <cellStyle name="20% — акцент4 482 3" xfId="25310"/>
    <cellStyle name="20% — акцент4 482 4" xfId="44598"/>
    <cellStyle name="20% — акцент4 483" xfId="6002"/>
    <cellStyle name="20% — акцент4 483 2" xfId="15667"/>
    <cellStyle name="20% — акцент4 483 2 2" xfId="34955"/>
    <cellStyle name="20% — акцент4 483 2 3" xfId="54243"/>
    <cellStyle name="20% — акцент4 483 3" xfId="25311"/>
    <cellStyle name="20% — акцент4 483 4" xfId="44599"/>
    <cellStyle name="20% — акцент4 484" xfId="6003"/>
    <cellStyle name="20% — акцент4 484 2" xfId="15668"/>
    <cellStyle name="20% — акцент4 484 2 2" xfId="34956"/>
    <cellStyle name="20% — акцент4 484 2 3" xfId="54244"/>
    <cellStyle name="20% — акцент4 484 3" xfId="25312"/>
    <cellStyle name="20% — акцент4 484 4" xfId="44600"/>
    <cellStyle name="20% — акцент4 485" xfId="6004"/>
    <cellStyle name="20% — акцент4 485 2" xfId="15669"/>
    <cellStyle name="20% — акцент4 485 2 2" xfId="34957"/>
    <cellStyle name="20% — акцент4 485 2 3" xfId="54245"/>
    <cellStyle name="20% — акцент4 485 3" xfId="25313"/>
    <cellStyle name="20% — акцент4 485 4" xfId="44601"/>
    <cellStyle name="20% — акцент4 486" xfId="6005"/>
    <cellStyle name="20% — акцент4 486 2" xfId="15670"/>
    <cellStyle name="20% — акцент4 486 2 2" xfId="34958"/>
    <cellStyle name="20% — акцент4 486 2 3" xfId="54246"/>
    <cellStyle name="20% — акцент4 486 3" xfId="25314"/>
    <cellStyle name="20% — акцент4 486 4" xfId="44602"/>
    <cellStyle name="20% — акцент4 487" xfId="6006"/>
    <cellStyle name="20% — акцент4 487 2" xfId="15671"/>
    <cellStyle name="20% — акцент4 487 2 2" xfId="34959"/>
    <cellStyle name="20% — акцент4 487 2 3" xfId="54247"/>
    <cellStyle name="20% — акцент4 487 3" xfId="25315"/>
    <cellStyle name="20% — акцент4 487 4" xfId="44603"/>
    <cellStyle name="20% — акцент4 488" xfId="6007"/>
    <cellStyle name="20% — акцент4 488 2" xfId="15672"/>
    <cellStyle name="20% — акцент4 488 2 2" xfId="34960"/>
    <cellStyle name="20% — акцент4 488 2 3" xfId="54248"/>
    <cellStyle name="20% — акцент4 488 3" xfId="25316"/>
    <cellStyle name="20% — акцент4 488 4" xfId="44604"/>
    <cellStyle name="20% — акцент4 489" xfId="6008"/>
    <cellStyle name="20% — акцент4 489 2" xfId="15673"/>
    <cellStyle name="20% — акцент4 489 2 2" xfId="34961"/>
    <cellStyle name="20% — акцент4 489 2 3" xfId="54249"/>
    <cellStyle name="20% — акцент4 489 3" xfId="25317"/>
    <cellStyle name="20% — акцент4 489 4" xfId="44605"/>
    <cellStyle name="20% - Акцент4 49" xfId="6009"/>
    <cellStyle name="20% — акцент4 49" xfId="6010"/>
    <cellStyle name="20% - Акцент4 49 2" xfId="15674"/>
    <cellStyle name="20% — акцент4 49 2" xfId="15675"/>
    <cellStyle name="20% - Акцент4 49 2 2" xfId="34962"/>
    <cellStyle name="20% — акцент4 49 2 2" xfId="34963"/>
    <cellStyle name="20% - Акцент4 49 2 3" xfId="54250"/>
    <cellStyle name="20% — акцент4 49 2 3" xfId="54251"/>
    <cellStyle name="20% - Акцент4 49 3" xfId="25318"/>
    <cellStyle name="20% — акцент4 49 3" xfId="25319"/>
    <cellStyle name="20% - Акцент4 49 4" xfId="44606"/>
    <cellStyle name="20% — акцент4 49 4" xfId="44607"/>
    <cellStyle name="20% — акцент4 490" xfId="6011"/>
    <cellStyle name="20% — акцент4 490 2" xfId="15676"/>
    <cellStyle name="20% — акцент4 490 2 2" xfId="34964"/>
    <cellStyle name="20% — акцент4 490 2 3" xfId="54252"/>
    <cellStyle name="20% — акцент4 490 3" xfId="25320"/>
    <cellStyle name="20% — акцент4 490 4" xfId="44608"/>
    <cellStyle name="20% — акцент4 491" xfId="6012"/>
    <cellStyle name="20% — акцент4 491 2" xfId="15677"/>
    <cellStyle name="20% — акцент4 491 2 2" xfId="34965"/>
    <cellStyle name="20% — акцент4 491 2 3" xfId="54253"/>
    <cellStyle name="20% — акцент4 491 3" xfId="25321"/>
    <cellStyle name="20% — акцент4 491 4" xfId="44609"/>
    <cellStyle name="20% — акцент4 492" xfId="6013"/>
    <cellStyle name="20% — акцент4 492 2" xfId="15678"/>
    <cellStyle name="20% — акцент4 492 2 2" xfId="34966"/>
    <cellStyle name="20% — акцент4 492 2 3" xfId="54254"/>
    <cellStyle name="20% — акцент4 492 3" xfId="25322"/>
    <cellStyle name="20% — акцент4 492 4" xfId="44610"/>
    <cellStyle name="20% — акцент4 493" xfId="6014"/>
    <cellStyle name="20% — акцент4 493 2" xfId="15679"/>
    <cellStyle name="20% — акцент4 493 2 2" xfId="34967"/>
    <cellStyle name="20% — акцент4 493 2 3" xfId="54255"/>
    <cellStyle name="20% — акцент4 493 3" xfId="25323"/>
    <cellStyle name="20% — акцент4 493 4" xfId="44611"/>
    <cellStyle name="20% — акцент4 494" xfId="6015"/>
    <cellStyle name="20% — акцент4 494 2" xfId="15680"/>
    <cellStyle name="20% — акцент4 494 2 2" xfId="34968"/>
    <cellStyle name="20% — акцент4 494 2 3" xfId="54256"/>
    <cellStyle name="20% — акцент4 494 3" xfId="25324"/>
    <cellStyle name="20% — акцент4 494 4" xfId="44612"/>
    <cellStyle name="20% — акцент4 495" xfId="6016"/>
    <cellStyle name="20% — акцент4 495 2" xfId="15681"/>
    <cellStyle name="20% — акцент4 495 2 2" xfId="34969"/>
    <cellStyle name="20% — акцент4 495 2 3" xfId="54257"/>
    <cellStyle name="20% — акцент4 495 3" xfId="25325"/>
    <cellStyle name="20% — акцент4 495 4" xfId="44613"/>
    <cellStyle name="20% — акцент4 496" xfId="6017"/>
    <cellStyle name="20% — акцент4 496 2" xfId="15682"/>
    <cellStyle name="20% — акцент4 496 2 2" xfId="34970"/>
    <cellStyle name="20% — акцент4 496 2 3" xfId="54258"/>
    <cellStyle name="20% — акцент4 496 3" xfId="25326"/>
    <cellStyle name="20% — акцент4 496 4" xfId="44614"/>
    <cellStyle name="20% — акцент4 497" xfId="6018"/>
    <cellStyle name="20% — акцент4 497 2" xfId="15683"/>
    <cellStyle name="20% — акцент4 497 2 2" xfId="34971"/>
    <cellStyle name="20% — акцент4 497 2 3" xfId="54259"/>
    <cellStyle name="20% — акцент4 497 3" xfId="25327"/>
    <cellStyle name="20% — акцент4 497 4" xfId="44615"/>
    <cellStyle name="20% — акцент4 498" xfId="6019"/>
    <cellStyle name="20% — акцент4 498 2" xfId="15684"/>
    <cellStyle name="20% — акцент4 498 2 2" xfId="34972"/>
    <cellStyle name="20% — акцент4 498 2 3" xfId="54260"/>
    <cellStyle name="20% — акцент4 498 3" xfId="25328"/>
    <cellStyle name="20% — акцент4 498 4" xfId="44616"/>
    <cellStyle name="20% — акцент4 499" xfId="6020"/>
    <cellStyle name="20% — акцент4 499 2" xfId="15685"/>
    <cellStyle name="20% — акцент4 499 2 2" xfId="34973"/>
    <cellStyle name="20% — акцент4 499 2 3" xfId="54261"/>
    <cellStyle name="20% — акцент4 499 3" xfId="25329"/>
    <cellStyle name="20% — акцент4 499 4" xfId="44617"/>
    <cellStyle name="20% - Акцент4 5" xfId="6021"/>
    <cellStyle name="20% — акцент4 5" xfId="6022"/>
    <cellStyle name="20% - Акцент4 5 2" xfId="15686"/>
    <cellStyle name="20% — акцент4 5 2" xfId="15687"/>
    <cellStyle name="20% - Акцент4 5 2 2" xfId="34974"/>
    <cellStyle name="20% — акцент4 5 2 2" xfId="34975"/>
    <cellStyle name="20% - Акцент4 5 2 3" xfId="54262"/>
    <cellStyle name="20% — акцент4 5 2 3" xfId="54263"/>
    <cellStyle name="20% - Акцент4 5 3" xfId="25330"/>
    <cellStyle name="20% — акцент4 5 3" xfId="25331"/>
    <cellStyle name="20% - Акцент4 5 4" xfId="44618"/>
    <cellStyle name="20% — акцент4 5 4" xfId="44619"/>
    <cellStyle name="20% - Акцент4 50" xfId="6023"/>
    <cellStyle name="20% — акцент4 50" xfId="6024"/>
    <cellStyle name="20% - Акцент4 50 2" xfId="15688"/>
    <cellStyle name="20% — акцент4 50 2" xfId="15689"/>
    <cellStyle name="20% - Акцент4 50 2 2" xfId="34976"/>
    <cellStyle name="20% — акцент4 50 2 2" xfId="34977"/>
    <cellStyle name="20% - Акцент4 50 2 3" xfId="54264"/>
    <cellStyle name="20% — акцент4 50 2 3" xfId="54265"/>
    <cellStyle name="20% - Акцент4 50 3" xfId="25332"/>
    <cellStyle name="20% — акцент4 50 3" xfId="25333"/>
    <cellStyle name="20% - Акцент4 50 4" xfId="44620"/>
    <cellStyle name="20% — акцент4 50 4" xfId="44621"/>
    <cellStyle name="20% — акцент4 500" xfId="6025"/>
    <cellStyle name="20% — акцент4 500 2" xfId="15690"/>
    <cellStyle name="20% — акцент4 500 2 2" xfId="34978"/>
    <cellStyle name="20% — акцент4 500 2 3" xfId="54266"/>
    <cellStyle name="20% — акцент4 500 3" xfId="25334"/>
    <cellStyle name="20% — акцент4 500 4" xfId="44622"/>
    <cellStyle name="20% — акцент4 501" xfId="6026"/>
    <cellStyle name="20% — акцент4 501 2" xfId="15691"/>
    <cellStyle name="20% — акцент4 501 2 2" xfId="34979"/>
    <cellStyle name="20% — акцент4 501 2 3" xfId="54267"/>
    <cellStyle name="20% — акцент4 501 3" xfId="25335"/>
    <cellStyle name="20% — акцент4 501 4" xfId="44623"/>
    <cellStyle name="20% — акцент4 502" xfId="6027"/>
    <cellStyle name="20% — акцент4 502 2" xfId="15692"/>
    <cellStyle name="20% — акцент4 502 2 2" xfId="34980"/>
    <cellStyle name="20% — акцент4 502 2 3" xfId="54268"/>
    <cellStyle name="20% — акцент4 502 3" xfId="25336"/>
    <cellStyle name="20% — акцент4 502 4" xfId="44624"/>
    <cellStyle name="20% — акцент4 503" xfId="6028"/>
    <cellStyle name="20% — акцент4 503 2" xfId="15693"/>
    <cellStyle name="20% — акцент4 503 2 2" xfId="34981"/>
    <cellStyle name="20% — акцент4 503 2 3" xfId="54269"/>
    <cellStyle name="20% — акцент4 503 3" xfId="25337"/>
    <cellStyle name="20% — акцент4 503 4" xfId="44625"/>
    <cellStyle name="20% — акцент4 504" xfId="6029"/>
    <cellStyle name="20% — акцент4 504 2" xfId="15694"/>
    <cellStyle name="20% — акцент4 504 2 2" xfId="34982"/>
    <cellStyle name="20% — акцент4 504 2 3" xfId="54270"/>
    <cellStyle name="20% — акцент4 504 3" xfId="25338"/>
    <cellStyle name="20% — акцент4 504 4" xfId="44626"/>
    <cellStyle name="20% — акцент4 505" xfId="6030"/>
    <cellStyle name="20% — акцент4 505 2" xfId="15695"/>
    <cellStyle name="20% — акцент4 505 2 2" xfId="34983"/>
    <cellStyle name="20% — акцент4 505 2 3" xfId="54271"/>
    <cellStyle name="20% — акцент4 505 3" xfId="25339"/>
    <cellStyle name="20% — акцент4 505 4" xfId="44627"/>
    <cellStyle name="20% — акцент4 506" xfId="6031"/>
    <cellStyle name="20% — акцент4 506 2" xfId="15696"/>
    <cellStyle name="20% — акцент4 506 2 2" xfId="34984"/>
    <cellStyle name="20% — акцент4 506 2 3" xfId="54272"/>
    <cellStyle name="20% — акцент4 506 3" xfId="25340"/>
    <cellStyle name="20% — акцент4 506 4" xfId="44628"/>
    <cellStyle name="20% — акцент4 507" xfId="6032"/>
    <cellStyle name="20% — акцент4 507 2" xfId="15697"/>
    <cellStyle name="20% — акцент4 507 2 2" xfId="34985"/>
    <cellStyle name="20% — акцент4 507 2 3" xfId="54273"/>
    <cellStyle name="20% — акцент4 507 3" xfId="25341"/>
    <cellStyle name="20% — акцент4 507 4" xfId="44629"/>
    <cellStyle name="20% — акцент4 508" xfId="6033"/>
    <cellStyle name="20% — акцент4 508 2" xfId="15698"/>
    <cellStyle name="20% — акцент4 508 2 2" xfId="34986"/>
    <cellStyle name="20% — акцент4 508 2 3" xfId="54274"/>
    <cellStyle name="20% — акцент4 508 3" xfId="25342"/>
    <cellStyle name="20% — акцент4 508 4" xfId="44630"/>
    <cellStyle name="20% — акцент4 509" xfId="6034"/>
    <cellStyle name="20% — акцент4 509 2" xfId="15699"/>
    <cellStyle name="20% — акцент4 509 2 2" xfId="34987"/>
    <cellStyle name="20% — акцент4 509 2 3" xfId="54275"/>
    <cellStyle name="20% — акцент4 509 3" xfId="25343"/>
    <cellStyle name="20% — акцент4 509 4" xfId="44631"/>
    <cellStyle name="20% - Акцент4 51" xfId="6035"/>
    <cellStyle name="20% — акцент4 51" xfId="6036"/>
    <cellStyle name="20% - Акцент4 51 2" xfId="15700"/>
    <cellStyle name="20% — акцент4 51 2" xfId="15701"/>
    <cellStyle name="20% - Акцент4 51 2 2" xfId="34988"/>
    <cellStyle name="20% — акцент4 51 2 2" xfId="34989"/>
    <cellStyle name="20% - Акцент4 51 2 3" xfId="54276"/>
    <cellStyle name="20% — акцент4 51 2 3" xfId="54277"/>
    <cellStyle name="20% - Акцент4 51 3" xfId="25344"/>
    <cellStyle name="20% — акцент4 51 3" xfId="25345"/>
    <cellStyle name="20% - Акцент4 51 4" xfId="44632"/>
    <cellStyle name="20% — акцент4 51 4" xfId="44633"/>
    <cellStyle name="20% — акцент4 510" xfId="6037"/>
    <cellStyle name="20% — акцент4 510 2" xfId="15702"/>
    <cellStyle name="20% — акцент4 510 2 2" xfId="34990"/>
    <cellStyle name="20% — акцент4 510 2 3" xfId="54278"/>
    <cellStyle name="20% — акцент4 510 3" xfId="25346"/>
    <cellStyle name="20% — акцент4 510 4" xfId="44634"/>
    <cellStyle name="20% — акцент4 511" xfId="6038"/>
    <cellStyle name="20% — акцент4 511 2" xfId="15703"/>
    <cellStyle name="20% — акцент4 511 2 2" xfId="34991"/>
    <cellStyle name="20% — акцент4 511 2 3" xfId="54279"/>
    <cellStyle name="20% — акцент4 511 3" xfId="25347"/>
    <cellStyle name="20% — акцент4 511 4" xfId="44635"/>
    <cellStyle name="20% — акцент4 512" xfId="6039"/>
    <cellStyle name="20% — акцент4 512 2" xfId="15704"/>
    <cellStyle name="20% — акцент4 512 2 2" xfId="34992"/>
    <cellStyle name="20% — акцент4 512 2 3" xfId="54280"/>
    <cellStyle name="20% — акцент4 512 3" xfId="25348"/>
    <cellStyle name="20% — акцент4 512 4" xfId="44636"/>
    <cellStyle name="20% — акцент4 513" xfId="6040"/>
    <cellStyle name="20% — акцент4 513 2" xfId="15705"/>
    <cellStyle name="20% — акцент4 513 2 2" xfId="34993"/>
    <cellStyle name="20% — акцент4 513 2 3" xfId="54281"/>
    <cellStyle name="20% — акцент4 513 3" xfId="25349"/>
    <cellStyle name="20% — акцент4 513 4" xfId="44637"/>
    <cellStyle name="20% — акцент4 514" xfId="6041"/>
    <cellStyle name="20% — акцент4 514 2" xfId="15706"/>
    <cellStyle name="20% — акцент4 514 2 2" xfId="34994"/>
    <cellStyle name="20% — акцент4 514 2 3" xfId="54282"/>
    <cellStyle name="20% — акцент4 514 3" xfId="25350"/>
    <cellStyle name="20% — акцент4 514 4" xfId="44638"/>
    <cellStyle name="20% — акцент4 515" xfId="6042"/>
    <cellStyle name="20% — акцент4 515 2" xfId="15707"/>
    <cellStyle name="20% — акцент4 515 2 2" xfId="34995"/>
    <cellStyle name="20% — акцент4 515 2 3" xfId="54283"/>
    <cellStyle name="20% — акцент4 515 3" xfId="25351"/>
    <cellStyle name="20% — акцент4 515 4" xfId="44639"/>
    <cellStyle name="20% — акцент4 516" xfId="6043"/>
    <cellStyle name="20% — акцент4 516 2" xfId="15708"/>
    <cellStyle name="20% — акцент4 516 2 2" xfId="34996"/>
    <cellStyle name="20% — акцент4 516 2 3" xfId="54284"/>
    <cellStyle name="20% — акцент4 516 3" xfId="25352"/>
    <cellStyle name="20% — акцент4 516 4" xfId="44640"/>
    <cellStyle name="20% — акцент4 517" xfId="6044"/>
    <cellStyle name="20% — акцент4 517 2" xfId="15709"/>
    <cellStyle name="20% — акцент4 517 2 2" xfId="34997"/>
    <cellStyle name="20% — акцент4 517 2 3" xfId="54285"/>
    <cellStyle name="20% — акцент4 517 3" xfId="25353"/>
    <cellStyle name="20% — акцент4 517 4" xfId="44641"/>
    <cellStyle name="20% — акцент4 518" xfId="6045"/>
    <cellStyle name="20% — акцент4 518 2" xfId="15710"/>
    <cellStyle name="20% — акцент4 518 2 2" xfId="34998"/>
    <cellStyle name="20% — акцент4 518 2 3" xfId="54286"/>
    <cellStyle name="20% — акцент4 518 3" xfId="25354"/>
    <cellStyle name="20% — акцент4 518 4" xfId="44642"/>
    <cellStyle name="20% — акцент4 519" xfId="6046"/>
    <cellStyle name="20% — акцент4 519 2" xfId="15711"/>
    <cellStyle name="20% — акцент4 519 2 2" xfId="34999"/>
    <cellStyle name="20% — акцент4 519 2 3" xfId="54287"/>
    <cellStyle name="20% — акцент4 519 3" xfId="25355"/>
    <cellStyle name="20% — акцент4 519 4" xfId="44643"/>
    <cellStyle name="20% - Акцент4 52" xfId="6047"/>
    <cellStyle name="20% — акцент4 52" xfId="6048"/>
    <cellStyle name="20% - Акцент4 52 2" xfId="15712"/>
    <cellStyle name="20% — акцент4 52 2" xfId="15713"/>
    <cellStyle name="20% - Акцент4 52 2 2" xfId="35000"/>
    <cellStyle name="20% — акцент4 52 2 2" xfId="35001"/>
    <cellStyle name="20% - Акцент4 52 2 3" xfId="54288"/>
    <cellStyle name="20% — акцент4 52 2 3" xfId="54289"/>
    <cellStyle name="20% - Акцент4 52 3" xfId="25356"/>
    <cellStyle name="20% — акцент4 52 3" xfId="25357"/>
    <cellStyle name="20% - Акцент4 52 4" xfId="44644"/>
    <cellStyle name="20% — акцент4 52 4" xfId="44645"/>
    <cellStyle name="20% — акцент4 520" xfId="6049"/>
    <cellStyle name="20% — акцент4 520 2" xfId="15714"/>
    <cellStyle name="20% — акцент4 520 2 2" xfId="35002"/>
    <cellStyle name="20% — акцент4 520 2 3" xfId="54290"/>
    <cellStyle name="20% — акцент4 520 3" xfId="25358"/>
    <cellStyle name="20% — акцент4 520 4" xfId="44646"/>
    <cellStyle name="20% — акцент4 521" xfId="6050"/>
    <cellStyle name="20% — акцент4 521 2" xfId="15715"/>
    <cellStyle name="20% — акцент4 521 2 2" xfId="35003"/>
    <cellStyle name="20% — акцент4 521 2 3" xfId="54291"/>
    <cellStyle name="20% — акцент4 521 3" xfId="25359"/>
    <cellStyle name="20% — акцент4 521 4" xfId="44647"/>
    <cellStyle name="20% — акцент4 522" xfId="6051"/>
    <cellStyle name="20% — акцент4 522 2" xfId="15716"/>
    <cellStyle name="20% — акцент4 522 2 2" xfId="35004"/>
    <cellStyle name="20% — акцент4 522 2 3" xfId="54292"/>
    <cellStyle name="20% — акцент4 522 3" xfId="25360"/>
    <cellStyle name="20% — акцент4 522 4" xfId="44648"/>
    <cellStyle name="20% — акцент4 523" xfId="6052"/>
    <cellStyle name="20% — акцент4 523 2" xfId="15717"/>
    <cellStyle name="20% — акцент4 523 2 2" xfId="35005"/>
    <cellStyle name="20% — акцент4 523 2 3" xfId="54293"/>
    <cellStyle name="20% — акцент4 523 3" xfId="25361"/>
    <cellStyle name="20% — акцент4 523 4" xfId="44649"/>
    <cellStyle name="20% — акцент4 524" xfId="6053"/>
    <cellStyle name="20% — акцент4 524 2" xfId="15718"/>
    <cellStyle name="20% — акцент4 524 2 2" xfId="35006"/>
    <cellStyle name="20% — акцент4 524 2 3" xfId="54294"/>
    <cellStyle name="20% — акцент4 524 3" xfId="25362"/>
    <cellStyle name="20% — акцент4 524 4" xfId="44650"/>
    <cellStyle name="20% — акцент4 525" xfId="6054"/>
    <cellStyle name="20% — акцент4 525 2" xfId="15719"/>
    <cellStyle name="20% — акцент4 525 2 2" xfId="35007"/>
    <cellStyle name="20% — акцент4 525 2 3" xfId="54295"/>
    <cellStyle name="20% — акцент4 525 3" xfId="25363"/>
    <cellStyle name="20% — акцент4 525 4" xfId="44651"/>
    <cellStyle name="20% — акцент4 526" xfId="6055"/>
    <cellStyle name="20% — акцент4 526 2" xfId="15720"/>
    <cellStyle name="20% — акцент4 526 2 2" xfId="35008"/>
    <cellStyle name="20% — акцент4 526 2 3" xfId="54296"/>
    <cellStyle name="20% — акцент4 526 3" xfId="25364"/>
    <cellStyle name="20% — акцент4 526 4" xfId="44652"/>
    <cellStyle name="20% — акцент4 527" xfId="6056"/>
    <cellStyle name="20% — акцент4 527 2" xfId="15721"/>
    <cellStyle name="20% — акцент4 527 2 2" xfId="35009"/>
    <cellStyle name="20% — акцент4 527 2 3" xfId="54297"/>
    <cellStyle name="20% — акцент4 527 3" xfId="25365"/>
    <cellStyle name="20% — акцент4 527 4" xfId="44653"/>
    <cellStyle name="20% — акцент4 528" xfId="6057"/>
    <cellStyle name="20% — акцент4 528 2" xfId="15722"/>
    <cellStyle name="20% — акцент4 528 2 2" xfId="35010"/>
    <cellStyle name="20% — акцент4 528 2 3" xfId="54298"/>
    <cellStyle name="20% — акцент4 528 3" xfId="25366"/>
    <cellStyle name="20% — акцент4 528 4" xfId="44654"/>
    <cellStyle name="20% — акцент4 529" xfId="6058"/>
    <cellStyle name="20% — акцент4 529 2" xfId="15723"/>
    <cellStyle name="20% — акцент4 529 2 2" xfId="35011"/>
    <cellStyle name="20% — акцент4 529 2 3" xfId="54299"/>
    <cellStyle name="20% — акцент4 529 3" xfId="25367"/>
    <cellStyle name="20% — акцент4 529 4" xfId="44655"/>
    <cellStyle name="20% - Акцент4 53" xfId="6059"/>
    <cellStyle name="20% — акцент4 53" xfId="6060"/>
    <cellStyle name="20% - Акцент4 53 2" xfId="15724"/>
    <cellStyle name="20% — акцент4 53 2" xfId="15725"/>
    <cellStyle name="20% - Акцент4 53 2 2" xfId="35012"/>
    <cellStyle name="20% — акцент4 53 2 2" xfId="35013"/>
    <cellStyle name="20% - Акцент4 53 2 3" xfId="54300"/>
    <cellStyle name="20% — акцент4 53 2 3" xfId="54301"/>
    <cellStyle name="20% - Акцент4 53 3" xfId="25368"/>
    <cellStyle name="20% — акцент4 53 3" xfId="25369"/>
    <cellStyle name="20% - Акцент4 53 4" xfId="44656"/>
    <cellStyle name="20% — акцент4 53 4" xfId="44657"/>
    <cellStyle name="20% — акцент4 530" xfId="6061"/>
    <cellStyle name="20% — акцент4 530 2" xfId="15726"/>
    <cellStyle name="20% — акцент4 530 2 2" xfId="35014"/>
    <cellStyle name="20% — акцент4 530 2 3" xfId="54302"/>
    <cellStyle name="20% — акцент4 530 3" xfId="25370"/>
    <cellStyle name="20% — акцент4 530 4" xfId="44658"/>
    <cellStyle name="20% — акцент4 531" xfId="6062"/>
    <cellStyle name="20% — акцент4 531 2" xfId="15727"/>
    <cellStyle name="20% — акцент4 531 2 2" xfId="35015"/>
    <cellStyle name="20% — акцент4 531 2 3" xfId="54303"/>
    <cellStyle name="20% — акцент4 531 3" xfId="25371"/>
    <cellStyle name="20% — акцент4 531 4" xfId="44659"/>
    <cellStyle name="20% — акцент4 532" xfId="6063"/>
    <cellStyle name="20% — акцент4 532 2" xfId="15728"/>
    <cellStyle name="20% — акцент4 532 2 2" xfId="35016"/>
    <cellStyle name="20% — акцент4 532 2 3" xfId="54304"/>
    <cellStyle name="20% — акцент4 532 3" xfId="25372"/>
    <cellStyle name="20% — акцент4 532 4" xfId="44660"/>
    <cellStyle name="20% — акцент4 533" xfId="6064"/>
    <cellStyle name="20% — акцент4 533 2" xfId="15729"/>
    <cellStyle name="20% — акцент4 533 2 2" xfId="35017"/>
    <cellStyle name="20% — акцент4 533 2 3" xfId="54305"/>
    <cellStyle name="20% — акцент4 533 3" xfId="25373"/>
    <cellStyle name="20% — акцент4 533 4" xfId="44661"/>
    <cellStyle name="20% — акцент4 534" xfId="6065"/>
    <cellStyle name="20% — акцент4 534 2" xfId="15730"/>
    <cellStyle name="20% — акцент4 534 2 2" xfId="35018"/>
    <cellStyle name="20% — акцент4 534 2 3" xfId="54306"/>
    <cellStyle name="20% — акцент4 534 3" xfId="25374"/>
    <cellStyle name="20% — акцент4 534 4" xfId="44662"/>
    <cellStyle name="20% — акцент4 535" xfId="6066"/>
    <cellStyle name="20% — акцент4 535 2" xfId="15731"/>
    <cellStyle name="20% — акцент4 535 2 2" xfId="35019"/>
    <cellStyle name="20% — акцент4 535 2 3" xfId="54307"/>
    <cellStyle name="20% — акцент4 535 3" xfId="25375"/>
    <cellStyle name="20% — акцент4 535 4" xfId="44663"/>
    <cellStyle name="20% — акцент4 536" xfId="6067"/>
    <cellStyle name="20% — акцент4 536 2" xfId="15732"/>
    <cellStyle name="20% — акцент4 536 2 2" xfId="35020"/>
    <cellStyle name="20% — акцент4 536 2 3" xfId="54308"/>
    <cellStyle name="20% — акцент4 536 3" xfId="25376"/>
    <cellStyle name="20% — акцент4 536 4" xfId="44664"/>
    <cellStyle name="20% — акцент4 537" xfId="6068"/>
    <cellStyle name="20% — акцент4 537 2" xfId="15733"/>
    <cellStyle name="20% — акцент4 537 2 2" xfId="35021"/>
    <cellStyle name="20% — акцент4 537 2 3" xfId="54309"/>
    <cellStyle name="20% — акцент4 537 3" xfId="25377"/>
    <cellStyle name="20% — акцент4 537 4" xfId="44665"/>
    <cellStyle name="20% — акцент4 538" xfId="6069"/>
    <cellStyle name="20% — акцент4 538 2" xfId="15734"/>
    <cellStyle name="20% — акцент4 538 2 2" xfId="35022"/>
    <cellStyle name="20% — акцент4 538 2 3" xfId="54310"/>
    <cellStyle name="20% — акцент4 538 3" xfId="25378"/>
    <cellStyle name="20% — акцент4 538 4" xfId="44666"/>
    <cellStyle name="20% — акцент4 539" xfId="6070"/>
    <cellStyle name="20% — акцент4 539 2" xfId="15735"/>
    <cellStyle name="20% — акцент4 539 2 2" xfId="35023"/>
    <cellStyle name="20% — акцент4 539 2 3" xfId="54311"/>
    <cellStyle name="20% — акцент4 539 3" xfId="25379"/>
    <cellStyle name="20% — акцент4 539 4" xfId="44667"/>
    <cellStyle name="20% - Акцент4 54" xfId="6071"/>
    <cellStyle name="20% — акцент4 54" xfId="6072"/>
    <cellStyle name="20% - Акцент4 54 2" xfId="15736"/>
    <cellStyle name="20% — акцент4 54 2" xfId="15737"/>
    <cellStyle name="20% - Акцент4 54 2 2" xfId="35024"/>
    <cellStyle name="20% — акцент4 54 2 2" xfId="35025"/>
    <cellStyle name="20% - Акцент4 54 2 3" xfId="54312"/>
    <cellStyle name="20% — акцент4 54 2 3" xfId="54313"/>
    <cellStyle name="20% - Акцент4 54 3" xfId="25380"/>
    <cellStyle name="20% — акцент4 54 3" xfId="25381"/>
    <cellStyle name="20% - Акцент4 54 4" xfId="44668"/>
    <cellStyle name="20% — акцент4 54 4" xfId="44669"/>
    <cellStyle name="20% — акцент4 540" xfId="6073"/>
    <cellStyle name="20% — акцент4 540 2" xfId="15738"/>
    <cellStyle name="20% — акцент4 540 2 2" xfId="35026"/>
    <cellStyle name="20% — акцент4 540 2 3" xfId="54314"/>
    <cellStyle name="20% — акцент4 540 3" xfId="25382"/>
    <cellStyle name="20% — акцент4 540 4" xfId="44670"/>
    <cellStyle name="20% — акцент4 541" xfId="6074"/>
    <cellStyle name="20% — акцент4 541 2" xfId="15739"/>
    <cellStyle name="20% — акцент4 541 2 2" xfId="35027"/>
    <cellStyle name="20% — акцент4 541 2 3" xfId="54315"/>
    <cellStyle name="20% — акцент4 541 3" xfId="25383"/>
    <cellStyle name="20% — акцент4 541 4" xfId="44671"/>
    <cellStyle name="20% — акцент4 542" xfId="6075"/>
    <cellStyle name="20% — акцент4 542 2" xfId="15740"/>
    <cellStyle name="20% — акцент4 542 2 2" xfId="35028"/>
    <cellStyle name="20% — акцент4 542 2 3" xfId="54316"/>
    <cellStyle name="20% — акцент4 542 3" xfId="25384"/>
    <cellStyle name="20% — акцент4 542 4" xfId="44672"/>
    <cellStyle name="20% — акцент4 543" xfId="6076"/>
    <cellStyle name="20% — акцент4 543 2" xfId="15741"/>
    <cellStyle name="20% — акцент4 543 2 2" xfId="35029"/>
    <cellStyle name="20% — акцент4 543 2 3" xfId="54317"/>
    <cellStyle name="20% — акцент4 543 3" xfId="25385"/>
    <cellStyle name="20% — акцент4 543 4" xfId="44673"/>
    <cellStyle name="20% — акцент4 544" xfId="6077"/>
    <cellStyle name="20% — акцент4 544 2" xfId="15742"/>
    <cellStyle name="20% — акцент4 544 2 2" xfId="35030"/>
    <cellStyle name="20% — акцент4 544 2 3" xfId="54318"/>
    <cellStyle name="20% — акцент4 544 3" xfId="25386"/>
    <cellStyle name="20% — акцент4 544 4" xfId="44674"/>
    <cellStyle name="20% — акцент4 545" xfId="6078"/>
    <cellStyle name="20% — акцент4 545 2" xfId="15743"/>
    <cellStyle name="20% — акцент4 545 2 2" xfId="35031"/>
    <cellStyle name="20% — акцент4 545 2 3" xfId="54319"/>
    <cellStyle name="20% — акцент4 545 3" xfId="25387"/>
    <cellStyle name="20% — акцент4 545 4" xfId="44675"/>
    <cellStyle name="20% — акцент4 546" xfId="6079"/>
    <cellStyle name="20% — акцент4 546 2" xfId="15744"/>
    <cellStyle name="20% — акцент4 546 2 2" xfId="35032"/>
    <cellStyle name="20% — акцент4 546 2 3" xfId="54320"/>
    <cellStyle name="20% — акцент4 546 3" xfId="25388"/>
    <cellStyle name="20% — акцент4 546 4" xfId="44676"/>
    <cellStyle name="20% — акцент4 547" xfId="6080"/>
    <cellStyle name="20% — акцент4 547 2" xfId="15745"/>
    <cellStyle name="20% — акцент4 547 2 2" xfId="35033"/>
    <cellStyle name="20% — акцент4 547 2 3" xfId="54321"/>
    <cellStyle name="20% — акцент4 547 3" xfId="25389"/>
    <cellStyle name="20% — акцент4 547 4" xfId="44677"/>
    <cellStyle name="20% — акцент4 548" xfId="6081"/>
    <cellStyle name="20% — акцент4 548 2" xfId="15746"/>
    <cellStyle name="20% — акцент4 548 2 2" xfId="35034"/>
    <cellStyle name="20% — акцент4 548 2 3" xfId="54322"/>
    <cellStyle name="20% — акцент4 548 3" xfId="25390"/>
    <cellStyle name="20% — акцент4 548 4" xfId="44678"/>
    <cellStyle name="20% — акцент4 549" xfId="6082"/>
    <cellStyle name="20% — акцент4 549 2" xfId="15747"/>
    <cellStyle name="20% — акцент4 549 2 2" xfId="35035"/>
    <cellStyle name="20% — акцент4 549 2 3" xfId="54323"/>
    <cellStyle name="20% — акцент4 549 3" xfId="25391"/>
    <cellStyle name="20% — акцент4 549 4" xfId="44679"/>
    <cellStyle name="20% - Акцент4 55" xfId="6083"/>
    <cellStyle name="20% — акцент4 55" xfId="6084"/>
    <cellStyle name="20% - Акцент4 55 2" xfId="15748"/>
    <cellStyle name="20% — акцент4 55 2" xfId="15749"/>
    <cellStyle name="20% - Акцент4 55 2 2" xfId="35036"/>
    <cellStyle name="20% — акцент4 55 2 2" xfId="35037"/>
    <cellStyle name="20% - Акцент4 55 2 3" xfId="54324"/>
    <cellStyle name="20% — акцент4 55 2 3" xfId="54325"/>
    <cellStyle name="20% - Акцент4 55 3" xfId="25392"/>
    <cellStyle name="20% — акцент4 55 3" xfId="25393"/>
    <cellStyle name="20% - Акцент4 55 4" xfId="44680"/>
    <cellStyle name="20% — акцент4 55 4" xfId="44681"/>
    <cellStyle name="20% — акцент4 550" xfId="6085"/>
    <cellStyle name="20% — акцент4 550 2" xfId="15750"/>
    <cellStyle name="20% — акцент4 550 2 2" xfId="35038"/>
    <cellStyle name="20% — акцент4 550 2 3" xfId="54326"/>
    <cellStyle name="20% — акцент4 550 3" xfId="25394"/>
    <cellStyle name="20% — акцент4 550 4" xfId="44682"/>
    <cellStyle name="20% — акцент4 551" xfId="6086"/>
    <cellStyle name="20% — акцент4 551 2" xfId="15751"/>
    <cellStyle name="20% — акцент4 551 2 2" xfId="35039"/>
    <cellStyle name="20% — акцент4 551 2 3" xfId="54327"/>
    <cellStyle name="20% — акцент4 551 3" xfId="25395"/>
    <cellStyle name="20% — акцент4 551 4" xfId="44683"/>
    <cellStyle name="20% — акцент4 552" xfId="6087"/>
    <cellStyle name="20% — акцент4 552 2" xfId="15752"/>
    <cellStyle name="20% — акцент4 552 2 2" xfId="35040"/>
    <cellStyle name="20% — акцент4 552 2 3" xfId="54328"/>
    <cellStyle name="20% — акцент4 552 3" xfId="25396"/>
    <cellStyle name="20% — акцент4 552 4" xfId="44684"/>
    <cellStyle name="20% — акцент4 553" xfId="6088"/>
    <cellStyle name="20% — акцент4 553 2" xfId="15753"/>
    <cellStyle name="20% — акцент4 553 2 2" xfId="35041"/>
    <cellStyle name="20% — акцент4 553 2 3" xfId="54329"/>
    <cellStyle name="20% — акцент4 553 3" xfId="25397"/>
    <cellStyle name="20% — акцент4 553 4" xfId="44685"/>
    <cellStyle name="20% — акцент4 554" xfId="6089"/>
    <cellStyle name="20% — акцент4 554 2" xfId="15754"/>
    <cellStyle name="20% — акцент4 554 2 2" xfId="35042"/>
    <cellStyle name="20% — акцент4 554 2 3" xfId="54330"/>
    <cellStyle name="20% — акцент4 554 3" xfId="25398"/>
    <cellStyle name="20% — акцент4 554 4" xfId="44686"/>
    <cellStyle name="20% — акцент4 555" xfId="6090"/>
    <cellStyle name="20% — акцент4 555 2" xfId="15755"/>
    <cellStyle name="20% — акцент4 555 2 2" xfId="35043"/>
    <cellStyle name="20% — акцент4 555 2 3" xfId="54331"/>
    <cellStyle name="20% — акцент4 555 3" xfId="25399"/>
    <cellStyle name="20% — акцент4 555 4" xfId="44687"/>
    <cellStyle name="20% — акцент4 556" xfId="6091"/>
    <cellStyle name="20% — акцент4 556 2" xfId="15756"/>
    <cellStyle name="20% — акцент4 556 2 2" xfId="35044"/>
    <cellStyle name="20% — акцент4 556 2 3" xfId="54332"/>
    <cellStyle name="20% — акцент4 556 3" xfId="25400"/>
    <cellStyle name="20% — акцент4 556 4" xfId="44688"/>
    <cellStyle name="20% — акцент4 557" xfId="6092"/>
    <cellStyle name="20% — акцент4 557 2" xfId="15757"/>
    <cellStyle name="20% — акцент4 557 2 2" xfId="35045"/>
    <cellStyle name="20% — акцент4 557 2 3" xfId="54333"/>
    <cellStyle name="20% — акцент4 557 3" xfId="25401"/>
    <cellStyle name="20% — акцент4 557 4" xfId="44689"/>
    <cellStyle name="20% — акцент4 558" xfId="6093"/>
    <cellStyle name="20% — акцент4 558 2" xfId="15758"/>
    <cellStyle name="20% — акцент4 558 2 2" xfId="35046"/>
    <cellStyle name="20% — акцент4 558 2 3" xfId="54334"/>
    <cellStyle name="20% — акцент4 558 3" xfId="25402"/>
    <cellStyle name="20% — акцент4 558 4" xfId="44690"/>
    <cellStyle name="20% — акцент4 559" xfId="6094"/>
    <cellStyle name="20% — акцент4 559 2" xfId="15759"/>
    <cellStyle name="20% — акцент4 559 2 2" xfId="35047"/>
    <cellStyle name="20% — акцент4 559 2 3" xfId="54335"/>
    <cellStyle name="20% — акцент4 559 3" xfId="25403"/>
    <cellStyle name="20% — акцент4 559 4" xfId="44691"/>
    <cellStyle name="20% - Акцент4 56" xfId="6095"/>
    <cellStyle name="20% — акцент4 56" xfId="6096"/>
    <cellStyle name="20% - Акцент4 56 2" xfId="15760"/>
    <cellStyle name="20% — акцент4 56 2" xfId="15761"/>
    <cellStyle name="20% - Акцент4 56 2 2" xfId="35048"/>
    <cellStyle name="20% — акцент4 56 2 2" xfId="35049"/>
    <cellStyle name="20% - Акцент4 56 2 3" xfId="54336"/>
    <cellStyle name="20% — акцент4 56 2 3" xfId="54337"/>
    <cellStyle name="20% - Акцент4 56 3" xfId="25404"/>
    <cellStyle name="20% — акцент4 56 3" xfId="25405"/>
    <cellStyle name="20% - Акцент4 56 4" xfId="44692"/>
    <cellStyle name="20% — акцент4 56 4" xfId="44693"/>
    <cellStyle name="20% — акцент4 560" xfId="6097"/>
    <cellStyle name="20% — акцент4 560 2" xfId="15762"/>
    <cellStyle name="20% — акцент4 560 2 2" xfId="35050"/>
    <cellStyle name="20% — акцент4 560 2 3" xfId="54338"/>
    <cellStyle name="20% — акцент4 560 3" xfId="25406"/>
    <cellStyle name="20% — акцент4 560 4" xfId="44694"/>
    <cellStyle name="20% — акцент4 561" xfId="6098"/>
    <cellStyle name="20% — акцент4 561 2" xfId="15763"/>
    <cellStyle name="20% — акцент4 561 2 2" xfId="35051"/>
    <cellStyle name="20% — акцент4 561 2 3" xfId="54339"/>
    <cellStyle name="20% — акцент4 561 3" xfId="25407"/>
    <cellStyle name="20% — акцент4 561 4" xfId="44695"/>
    <cellStyle name="20% — акцент4 562" xfId="6099"/>
    <cellStyle name="20% — акцент4 562 2" xfId="15764"/>
    <cellStyle name="20% — акцент4 562 2 2" xfId="35052"/>
    <cellStyle name="20% — акцент4 562 2 3" xfId="54340"/>
    <cellStyle name="20% — акцент4 562 3" xfId="25408"/>
    <cellStyle name="20% — акцент4 562 4" xfId="44696"/>
    <cellStyle name="20% — акцент4 563" xfId="6100"/>
    <cellStyle name="20% — акцент4 563 2" xfId="15765"/>
    <cellStyle name="20% — акцент4 563 2 2" xfId="35053"/>
    <cellStyle name="20% — акцент4 563 2 3" xfId="54341"/>
    <cellStyle name="20% — акцент4 563 3" xfId="25409"/>
    <cellStyle name="20% — акцент4 563 4" xfId="44697"/>
    <cellStyle name="20% — акцент4 564" xfId="6101"/>
    <cellStyle name="20% — акцент4 564 2" xfId="15766"/>
    <cellStyle name="20% — акцент4 564 2 2" xfId="35054"/>
    <cellStyle name="20% — акцент4 564 2 3" xfId="54342"/>
    <cellStyle name="20% — акцент4 564 3" xfId="25410"/>
    <cellStyle name="20% — акцент4 564 4" xfId="44698"/>
    <cellStyle name="20% — акцент4 565" xfId="6102"/>
    <cellStyle name="20% — акцент4 565 2" xfId="15767"/>
    <cellStyle name="20% — акцент4 565 2 2" xfId="35055"/>
    <cellStyle name="20% — акцент4 565 2 3" xfId="54343"/>
    <cellStyle name="20% — акцент4 565 3" xfId="25411"/>
    <cellStyle name="20% — акцент4 565 4" xfId="44699"/>
    <cellStyle name="20% — акцент4 566" xfId="6103"/>
    <cellStyle name="20% — акцент4 566 2" xfId="15768"/>
    <cellStyle name="20% — акцент4 566 2 2" xfId="35056"/>
    <cellStyle name="20% — акцент4 566 2 3" xfId="54344"/>
    <cellStyle name="20% — акцент4 566 3" xfId="25412"/>
    <cellStyle name="20% — акцент4 566 4" xfId="44700"/>
    <cellStyle name="20% — акцент4 567" xfId="6104"/>
    <cellStyle name="20% — акцент4 567 2" xfId="15769"/>
    <cellStyle name="20% — акцент4 567 2 2" xfId="35057"/>
    <cellStyle name="20% — акцент4 567 2 3" xfId="54345"/>
    <cellStyle name="20% — акцент4 567 3" xfId="25413"/>
    <cellStyle name="20% — акцент4 567 4" xfId="44701"/>
    <cellStyle name="20% — акцент4 568" xfId="6105"/>
    <cellStyle name="20% — акцент4 568 2" xfId="15770"/>
    <cellStyle name="20% — акцент4 568 2 2" xfId="35058"/>
    <cellStyle name="20% — акцент4 568 2 3" xfId="54346"/>
    <cellStyle name="20% — акцент4 568 3" xfId="25414"/>
    <cellStyle name="20% — акцент4 568 4" xfId="44702"/>
    <cellStyle name="20% — акцент4 569" xfId="6106"/>
    <cellStyle name="20% — акцент4 569 2" xfId="15771"/>
    <cellStyle name="20% — акцент4 569 2 2" xfId="35059"/>
    <cellStyle name="20% — акцент4 569 2 3" xfId="54347"/>
    <cellStyle name="20% — акцент4 569 3" xfId="25415"/>
    <cellStyle name="20% — акцент4 569 4" xfId="44703"/>
    <cellStyle name="20% - Акцент4 57" xfId="6107"/>
    <cellStyle name="20% — акцент4 57" xfId="6108"/>
    <cellStyle name="20% - Акцент4 57 2" xfId="15772"/>
    <cellStyle name="20% — акцент4 57 2" xfId="15773"/>
    <cellStyle name="20% - Акцент4 57 2 2" xfId="35060"/>
    <cellStyle name="20% — акцент4 57 2 2" xfId="35061"/>
    <cellStyle name="20% - Акцент4 57 2 3" xfId="54348"/>
    <cellStyle name="20% — акцент4 57 2 3" xfId="54349"/>
    <cellStyle name="20% - Акцент4 57 3" xfId="25416"/>
    <cellStyle name="20% — акцент4 57 3" xfId="25417"/>
    <cellStyle name="20% - Акцент4 57 4" xfId="44704"/>
    <cellStyle name="20% — акцент4 57 4" xfId="44705"/>
    <cellStyle name="20% — акцент4 570" xfId="6109"/>
    <cellStyle name="20% — акцент4 570 2" xfId="15774"/>
    <cellStyle name="20% — акцент4 570 2 2" xfId="35062"/>
    <cellStyle name="20% — акцент4 570 2 3" xfId="54350"/>
    <cellStyle name="20% — акцент4 570 3" xfId="25418"/>
    <cellStyle name="20% — акцент4 570 4" xfId="44706"/>
    <cellStyle name="20% — акцент4 571" xfId="6110"/>
    <cellStyle name="20% — акцент4 571 2" xfId="15775"/>
    <cellStyle name="20% — акцент4 571 2 2" xfId="35063"/>
    <cellStyle name="20% — акцент4 571 2 3" xfId="54351"/>
    <cellStyle name="20% — акцент4 571 3" xfId="25419"/>
    <cellStyle name="20% — акцент4 571 4" xfId="44707"/>
    <cellStyle name="20% — акцент4 572" xfId="6111"/>
    <cellStyle name="20% — акцент4 572 2" xfId="15776"/>
    <cellStyle name="20% — акцент4 572 2 2" xfId="35064"/>
    <cellStyle name="20% — акцент4 572 2 3" xfId="54352"/>
    <cellStyle name="20% — акцент4 572 3" xfId="25420"/>
    <cellStyle name="20% — акцент4 572 4" xfId="44708"/>
    <cellStyle name="20% — акцент4 573" xfId="6112"/>
    <cellStyle name="20% — акцент4 573 2" xfId="15777"/>
    <cellStyle name="20% — акцент4 573 2 2" xfId="35065"/>
    <cellStyle name="20% — акцент4 573 2 3" xfId="54353"/>
    <cellStyle name="20% — акцент4 573 3" xfId="25421"/>
    <cellStyle name="20% — акцент4 573 4" xfId="44709"/>
    <cellStyle name="20% — акцент4 574" xfId="6113"/>
    <cellStyle name="20% — акцент4 574 2" xfId="15778"/>
    <cellStyle name="20% — акцент4 574 2 2" xfId="35066"/>
    <cellStyle name="20% — акцент4 574 2 3" xfId="54354"/>
    <cellStyle name="20% — акцент4 574 3" xfId="25422"/>
    <cellStyle name="20% — акцент4 574 4" xfId="44710"/>
    <cellStyle name="20% — акцент4 575" xfId="6114"/>
    <cellStyle name="20% — акцент4 575 2" xfId="15779"/>
    <cellStyle name="20% — акцент4 575 2 2" xfId="35067"/>
    <cellStyle name="20% — акцент4 575 2 3" xfId="54355"/>
    <cellStyle name="20% — акцент4 575 3" xfId="25423"/>
    <cellStyle name="20% — акцент4 575 4" xfId="44711"/>
    <cellStyle name="20% — акцент4 576" xfId="6115"/>
    <cellStyle name="20% — акцент4 576 2" xfId="15780"/>
    <cellStyle name="20% — акцент4 576 2 2" xfId="35068"/>
    <cellStyle name="20% — акцент4 576 2 3" xfId="54356"/>
    <cellStyle name="20% — акцент4 576 3" xfId="25424"/>
    <cellStyle name="20% — акцент4 576 4" xfId="44712"/>
    <cellStyle name="20% — акцент4 577" xfId="6116"/>
    <cellStyle name="20% — акцент4 577 2" xfId="15781"/>
    <cellStyle name="20% — акцент4 577 2 2" xfId="35069"/>
    <cellStyle name="20% — акцент4 577 2 3" xfId="54357"/>
    <cellStyle name="20% — акцент4 577 3" xfId="25425"/>
    <cellStyle name="20% — акцент4 577 4" xfId="44713"/>
    <cellStyle name="20% — акцент4 578" xfId="6117"/>
    <cellStyle name="20% — акцент4 578 2" xfId="15782"/>
    <cellStyle name="20% — акцент4 578 2 2" xfId="35070"/>
    <cellStyle name="20% — акцент4 578 2 3" xfId="54358"/>
    <cellStyle name="20% — акцент4 578 3" xfId="25426"/>
    <cellStyle name="20% — акцент4 578 4" xfId="44714"/>
    <cellStyle name="20% — акцент4 579" xfId="6118"/>
    <cellStyle name="20% — акцент4 579 2" xfId="15783"/>
    <cellStyle name="20% — акцент4 579 2 2" xfId="35071"/>
    <cellStyle name="20% — акцент4 579 2 3" xfId="54359"/>
    <cellStyle name="20% — акцент4 579 3" xfId="25427"/>
    <cellStyle name="20% — акцент4 579 4" xfId="44715"/>
    <cellStyle name="20% - Акцент4 58" xfId="6119"/>
    <cellStyle name="20% — акцент4 58" xfId="6120"/>
    <cellStyle name="20% - Акцент4 58 2" xfId="15784"/>
    <cellStyle name="20% — акцент4 58 2" xfId="15785"/>
    <cellStyle name="20% - Акцент4 58 2 2" xfId="35072"/>
    <cellStyle name="20% — акцент4 58 2 2" xfId="35073"/>
    <cellStyle name="20% - Акцент4 58 2 3" xfId="54360"/>
    <cellStyle name="20% — акцент4 58 2 3" xfId="54361"/>
    <cellStyle name="20% - Акцент4 58 3" xfId="25428"/>
    <cellStyle name="20% — акцент4 58 3" xfId="25429"/>
    <cellStyle name="20% - Акцент4 58 4" xfId="44716"/>
    <cellStyle name="20% — акцент4 58 4" xfId="44717"/>
    <cellStyle name="20% — акцент4 580" xfId="6121"/>
    <cellStyle name="20% — акцент4 580 2" xfId="15786"/>
    <cellStyle name="20% — акцент4 580 2 2" xfId="35074"/>
    <cellStyle name="20% — акцент4 580 2 3" xfId="54362"/>
    <cellStyle name="20% — акцент4 580 3" xfId="25430"/>
    <cellStyle name="20% — акцент4 580 4" xfId="44718"/>
    <cellStyle name="20% — акцент4 581" xfId="6122"/>
    <cellStyle name="20% — акцент4 581 2" xfId="15787"/>
    <cellStyle name="20% — акцент4 581 2 2" xfId="35075"/>
    <cellStyle name="20% — акцент4 581 2 3" xfId="54363"/>
    <cellStyle name="20% — акцент4 581 3" xfId="25431"/>
    <cellStyle name="20% — акцент4 581 4" xfId="44719"/>
    <cellStyle name="20% — акцент4 582" xfId="6123"/>
    <cellStyle name="20% — акцент4 582 2" xfId="15788"/>
    <cellStyle name="20% — акцент4 582 2 2" xfId="35076"/>
    <cellStyle name="20% — акцент4 582 2 3" xfId="54364"/>
    <cellStyle name="20% — акцент4 582 3" xfId="25432"/>
    <cellStyle name="20% — акцент4 582 4" xfId="44720"/>
    <cellStyle name="20% — акцент4 583" xfId="6124"/>
    <cellStyle name="20% — акцент4 583 2" xfId="15789"/>
    <cellStyle name="20% — акцент4 583 2 2" xfId="35077"/>
    <cellStyle name="20% — акцент4 583 2 3" xfId="54365"/>
    <cellStyle name="20% — акцент4 583 3" xfId="25433"/>
    <cellStyle name="20% — акцент4 583 4" xfId="44721"/>
    <cellStyle name="20% — акцент4 584" xfId="6125"/>
    <cellStyle name="20% — акцент4 584 2" xfId="15790"/>
    <cellStyle name="20% — акцент4 584 2 2" xfId="35078"/>
    <cellStyle name="20% — акцент4 584 2 3" xfId="54366"/>
    <cellStyle name="20% — акцент4 584 3" xfId="25434"/>
    <cellStyle name="20% — акцент4 584 4" xfId="44722"/>
    <cellStyle name="20% — акцент4 585" xfId="6126"/>
    <cellStyle name="20% — акцент4 585 2" xfId="15791"/>
    <cellStyle name="20% — акцент4 585 2 2" xfId="35079"/>
    <cellStyle name="20% — акцент4 585 2 3" xfId="54367"/>
    <cellStyle name="20% — акцент4 585 3" xfId="25435"/>
    <cellStyle name="20% — акцент4 585 4" xfId="44723"/>
    <cellStyle name="20% — акцент4 586" xfId="6127"/>
    <cellStyle name="20% — акцент4 586 2" xfId="15792"/>
    <cellStyle name="20% — акцент4 586 2 2" xfId="35080"/>
    <cellStyle name="20% — акцент4 586 2 3" xfId="54368"/>
    <cellStyle name="20% — акцент4 586 3" xfId="25436"/>
    <cellStyle name="20% — акцент4 586 4" xfId="44724"/>
    <cellStyle name="20% — акцент4 587" xfId="6128"/>
    <cellStyle name="20% — акцент4 587 2" xfId="15793"/>
    <cellStyle name="20% — акцент4 587 2 2" xfId="35081"/>
    <cellStyle name="20% — акцент4 587 2 3" xfId="54369"/>
    <cellStyle name="20% — акцент4 587 3" xfId="25437"/>
    <cellStyle name="20% — акцент4 587 4" xfId="44725"/>
    <cellStyle name="20% — акцент4 588" xfId="6129"/>
    <cellStyle name="20% — акцент4 588 2" xfId="15794"/>
    <cellStyle name="20% — акцент4 588 2 2" xfId="35082"/>
    <cellStyle name="20% — акцент4 588 2 3" xfId="54370"/>
    <cellStyle name="20% — акцент4 588 3" xfId="25438"/>
    <cellStyle name="20% — акцент4 588 4" xfId="44726"/>
    <cellStyle name="20% — акцент4 589" xfId="6130"/>
    <cellStyle name="20% — акцент4 589 2" xfId="15795"/>
    <cellStyle name="20% — акцент4 589 2 2" xfId="35083"/>
    <cellStyle name="20% — акцент4 589 2 3" xfId="54371"/>
    <cellStyle name="20% — акцент4 589 3" xfId="25439"/>
    <cellStyle name="20% — акцент4 589 4" xfId="44727"/>
    <cellStyle name="20% - Акцент4 59" xfId="6131"/>
    <cellStyle name="20% — акцент4 59" xfId="6132"/>
    <cellStyle name="20% - Акцент4 59 2" xfId="15796"/>
    <cellStyle name="20% — акцент4 59 2" xfId="15797"/>
    <cellStyle name="20% - Акцент4 59 2 2" xfId="35084"/>
    <cellStyle name="20% — акцент4 59 2 2" xfId="35085"/>
    <cellStyle name="20% - Акцент4 59 2 3" xfId="54372"/>
    <cellStyle name="20% — акцент4 59 2 3" xfId="54373"/>
    <cellStyle name="20% - Акцент4 59 3" xfId="25440"/>
    <cellStyle name="20% — акцент4 59 3" xfId="25441"/>
    <cellStyle name="20% - Акцент4 59 4" xfId="44728"/>
    <cellStyle name="20% — акцент4 59 4" xfId="44729"/>
    <cellStyle name="20% — акцент4 590" xfId="6133"/>
    <cellStyle name="20% — акцент4 590 2" xfId="15798"/>
    <cellStyle name="20% — акцент4 590 2 2" xfId="35086"/>
    <cellStyle name="20% — акцент4 590 2 3" xfId="54374"/>
    <cellStyle name="20% — акцент4 590 3" xfId="25442"/>
    <cellStyle name="20% — акцент4 590 4" xfId="44730"/>
    <cellStyle name="20% — акцент4 591" xfId="6134"/>
    <cellStyle name="20% — акцент4 591 2" xfId="15799"/>
    <cellStyle name="20% — акцент4 591 2 2" xfId="35087"/>
    <cellStyle name="20% — акцент4 591 2 3" xfId="54375"/>
    <cellStyle name="20% — акцент4 591 3" xfId="25443"/>
    <cellStyle name="20% — акцент4 591 4" xfId="44731"/>
    <cellStyle name="20% — акцент4 592" xfId="6135"/>
    <cellStyle name="20% — акцент4 592 2" xfId="15800"/>
    <cellStyle name="20% — акцент4 592 2 2" xfId="35088"/>
    <cellStyle name="20% — акцент4 592 2 3" xfId="54376"/>
    <cellStyle name="20% — акцент4 592 3" xfId="25444"/>
    <cellStyle name="20% — акцент4 592 4" xfId="44732"/>
    <cellStyle name="20% — акцент4 593" xfId="6136"/>
    <cellStyle name="20% — акцент4 593 2" xfId="15801"/>
    <cellStyle name="20% — акцент4 593 2 2" xfId="35089"/>
    <cellStyle name="20% — акцент4 593 2 3" xfId="54377"/>
    <cellStyle name="20% — акцент4 593 3" xfId="25445"/>
    <cellStyle name="20% — акцент4 593 4" xfId="44733"/>
    <cellStyle name="20% — акцент4 594" xfId="6137"/>
    <cellStyle name="20% — акцент4 594 2" xfId="15802"/>
    <cellStyle name="20% — акцент4 594 2 2" xfId="35090"/>
    <cellStyle name="20% — акцент4 594 2 3" xfId="54378"/>
    <cellStyle name="20% — акцент4 594 3" xfId="25446"/>
    <cellStyle name="20% — акцент4 594 4" xfId="44734"/>
    <cellStyle name="20% — акцент4 595" xfId="6138"/>
    <cellStyle name="20% — акцент4 595 2" xfId="15803"/>
    <cellStyle name="20% — акцент4 595 2 2" xfId="35091"/>
    <cellStyle name="20% — акцент4 595 2 3" xfId="54379"/>
    <cellStyle name="20% — акцент4 595 3" xfId="25447"/>
    <cellStyle name="20% — акцент4 595 4" xfId="44735"/>
    <cellStyle name="20% — акцент4 596" xfId="6139"/>
    <cellStyle name="20% — акцент4 596 2" xfId="15804"/>
    <cellStyle name="20% — акцент4 596 2 2" xfId="35092"/>
    <cellStyle name="20% — акцент4 596 2 3" xfId="54380"/>
    <cellStyle name="20% — акцент4 596 3" xfId="25448"/>
    <cellStyle name="20% — акцент4 596 4" xfId="44736"/>
    <cellStyle name="20% — акцент4 597" xfId="6140"/>
    <cellStyle name="20% — акцент4 597 2" xfId="15805"/>
    <cellStyle name="20% — акцент4 597 2 2" xfId="35093"/>
    <cellStyle name="20% — акцент4 597 2 3" xfId="54381"/>
    <cellStyle name="20% — акцент4 597 3" xfId="25449"/>
    <cellStyle name="20% — акцент4 597 4" xfId="44737"/>
    <cellStyle name="20% — акцент4 598" xfId="6141"/>
    <cellStyle name="20% — акцент4 598 2" xfId="15806"/>
    <cellStyle name="20% — акцент4 598 2 2" xfId="35094"/>
    <cellStyle name="20% — акцент4 598 2 3" xfId="54382"/>
    <cellStyle name="20% — акцент4 598 3" xfId="25450"/>
    <cellStyle name="20% — акцент4 598 4" xfId="44738"/>
    <cellStyle name="20% — акцент4 599" xfId="6142"/>
    <cellStyle name="20% — акцент4 599 2" xfId="15807"/>
    <cellStyle name="20% — акцент4 599 2 2" xfId="35095"/>
    <cellStyle name="20% — акцент4 599 2 3" xfId="54383"/>
    <cellStyle name="20% — акцент4 599 3" xfId="25451"/>
    <cellStyle name="20% — акцент4 599 4" xfId="44739"/>
    <cellStyle name="20% - Акцент4 6" xfId="6143"/>
    <cellStyle name="20% — акцент4 6" xfId="6144"/>
    <cellStyle name="20% - Акцент4 6 2" xfId="15808"/>
    <cellStyle name="20% — акцент4 6 2" xfId="15809"/>
    <cellStyle name="20% - Акцент4 6 2 2" xfId="35096"/>
    <cellStyle name="20% — акцент4 6 2 2" xfId="35097"/>
    <cellStyle name="20% - Акцент4 6 2 3" xfId="54384"/>
    <cellStyle name="20% — акцент4 6 2 3" xfId="54385"/>
    <cellStyle name="20% - Акцент4 6 3" xfId="25452"/>
    <cellStyle name="20% — акцент4 6 3" xfId="25453"/>
    <cellStyle name="20% - Акцент4 6 4" xfId="44740"/>
    <cellStyle name="20% — акцент4 6 4" xfId="44741"/>
    <cellStyle name="20% - Акцент4 60" xfId="6145"/>
    <cellStyle name="20% — акцент4 60" xfId="6146"/>
    <cellStyle name="20% - Акцент4 60 2" xfId="15810"/>
    <cellStyle name="20% — акцент4 60 2" xfId="15811"/>
    <cellStyle name="20% - Акцент4 60 2 2" xfId="35098"/>
    <cellStyle name="20% — акцент4 60 2 2" xfId="35099"/>
    <cellStyle name="20% - Акцент4 60 2 3" xfId="54386"/>
    <cellStyle name="20% — акцент4 60 2 3" xfId="54387"/>
    <cellStyle name="20% - Акцент4 60 3" xfId="25454"/>
    <cellStyle name="20% — акцент4 60 3" xfId="25455"/>
    <cellStyle name="20% - Акцент4 60 4" xfId="44742"/>
    <cellStyle name="20% — акцент4 60 4" xfId="44743"/>
    <cellStyle name="20% — акцент4 600" xfId="6147"/>
    <cellStyle name="20% — акцент4 600 2" xfId="15812"/>
    <cellStyle name="20% — акцент4 600 2 2" xfId="35100"/>
    <cellStyle name="20% — акцент4 600 2 3" xfId="54388"/>
    <cellStyle name="20% — акцент4 600 3" xfId="25456"/>
    <cellStyle name="20% — акцент4 600 4" xfId="44744"/>
    <cellStyle name="20% — акцент4 601" xfId="6148"/>
    <cellStyle name="20% — акцент4 601 2" xfId="15813"/>
    <cellStyle name="20% — акцент4 601 2 2" xfId="35101"/>
    <cellStyle name="20% — акцент4 601 2 3" xfId="54389"/>
    <cellStyle name="20% — акцент4 601 3" xfId="25457"/>
    <cellStyle name="20% — акцент4 601 4" xfId="44745"/>
    <cellStyle name="20% — акцент4 602" xfId="6149"/>
    <cellStyle name="20% — акцент4 602 2" xfId="15814"/>
    <cellStyle name="20% — акцент4 602 2 2" xfId="35102"/>
    <cellStyle name="20% — акцент4 602 2 3" xfId="54390"/>
    <cellStyle name="20% — акцент4 602 3" xfId="25458"/>
    <cellStyle name="20% — акцент4 602 4" xfId="44746"/>
    <cellStyle name="20% — акцент4 603" xfId="6150"/>
    <cellStyle name="20% — акцент4 603 2" xfId="15815"/>
    <cellStyle name="20% — акцент4 603 2 2" xfId="35103"/>
    <cellStyle name="20% — акцент4 603 2 3" xfId="54391"/>
    <cellStyle name="20% — акцент4 603 3" xfId="25459"/>
    <cellStyle name="20% — акцент4 603 4" xfId="44747"/>
    <cellStyle name="20% — акцент4 604" xfId="6151"/>
    <cellStyle name="20% — акцент4 604 2" xfId="15816"/>
    <cellStyle name="20% — акцент4 604 2 2" xfId="35104"/>
    <cellStyle name="20% — акцент4 604 2 3" xfId="54392"/>
    <cellStyle name="20% — акцент4 604 3" xfId="25460"/>
    <cellStyle name="20% — акцент4 604 4" xfId="44748"/>
    <cellStyle name="20% — акцент4 605" xfId="6152"/>
    <cellStyle name="20% — акцент4 605 2" xfId="15817"/>
    <cellStyle name="20% — акцент4 605 2 2" xfId="35105"/>
    <cellStyle name="20% — акцент4 605 2 3" xfId="54393"/>
    <cellStyle name="20% — акцент4 605 3" xfId="25461"/>
    <cellStyle name="20% — акцент4 605 4" xfId="44749"/>
    <cellStyle name="20% — акцент4 606" xfId="6153"/>
    <cellStyle name="20% — акцент4 606 2" xfId="15818"/>
    <cellStyle name="20% — акцент4 606 2 2" xfId="35106"/>
    <cellStyle name="20% — акцент4 606 2 3" xfId="54394"/>
    <cellStyle name="20% — акцент4 606 3" xfId="25462"/>
    <cellStyle name="20% — акцент4 606 4" xfId="44750"/>
    <cellStyle name="20% — акцент4 607" xfId="6154"/>
    <cellStyle name="20% — акцент4 607 2" xfId="15819"/>
    <cellStyle name="20% — акцент4 607 2 2" xfId="35107"/>
    <cellStyle name="20% — акцент4 607 2 3" xfId="54395"/>
    <cellStyle name="20% — акцент4 607 3" xfId="25463"/>
    <cellStyle name="20% — акцент4 607 4" xfId="44751"/>
    <cellStyle name="20% — акцент4 608" xfId="6155"/>
    <cellStyle name="20% — акцент4 608 2" xfId="15820"/>
    <cellStyle name="20% — акцент4 608 2 2" xfId="35108"/>
    <cellStyle name="20% — акцент4 608 2 3" xfId="54396"/>
    <cellStyle name="20% — акцент4 608 3" xfId="25464"/>
    <cellStyle name="20% — акцент4 608 4" xfId="44752"/>
    <cellStyle name="20% — акцент4 609" xfId="6156"/>
    <cellStyle name="20% — акцент4 609 2" xfId="15821"/>
    <cellStyle name="20% — акцент4 609 2 2" xfId="35109"/>
    <cellStyle name="20% — акцент4 609 2 3" xfId="54397"/>
    <cellStyle name="20% — акцент4 609 3" xfId="25465"/>
    <cellStyle name="20% — акцент4 609 4" xfId="44753"/>
    <cellStyle name="20% - Акцент4 61" xfId="6157"/>
    <cellStyle name="20% — акцент4 61" xfId="6158"/>
    <cellStyle name="20% - Акцент4 61 2" xfId="15822"/>
    <cellStyle name="20% — акцент4 61 2" xfId="15823"/>
    <cellStyle name="20% - Акцент4 61 2 2" xfId="35110"/>
    <cellStyle name="20% — акцент4 61 2 2" xfId="35111"/>
    <cellStyle name="20% - Акцент4 61 2 3" xfId="54398"/>
    <cellStyle name="20% — акцент4 61 2 3" xfId="54399"/>
    <cellStyle name="20% - Акцент4 61 3" xfId="25466"/>
    <cellStyle name="20% — акцент4 61 3" xfId="25467"/>
    <cellStyle name="20% - Акцент4 61 4" xfId="44754"/>
    <cellStyle name="20% — акцент4 61 4" xfId="44755"/>
    <cellStyle name="20% — акцент4 610" xfId="6159"/>
    <cellStyle name="20% — акцент4 610 2" xfId="15824"/>
    <cellStyle name="20% — акцент4 610 2 2" xfId="35112"/>
    <cellStyle name="20% — акцент4 610 2 3" xfId="54400"/>
    <cellStyle name="20% — акцент4 610 3" xfId="25468"/>
    <cellStyle name="20% — акцент4 610 4" xfId="44756"/>
    <cellStyle name="20% — акцент4 611" xfId="6160"/>
    <cellStyle name="20% — акцент4 611 2" xfId="15825"/>
    <cellStyle name="20% — акцент4 611 2 2" xfId="35113"/>
    <cellStyle name="20% — акцент4 611 2 3" xfId="54401"/>
    <cellStyle name="20% — акцент4 611 3" xfId="25469"/>
    <cellStyle name="20% — акцент4 611 4" xfId="44757"/>
    <cellStyle name="20% — акцент4 612" xfId="6161"/>
    <cellStyle name="20% — акцент4 612 2" xfId="15826"/>
    <cellStyle name="20% — акцент4 612 2 2" xfId="35114"/>
    <cellStyle name="20% — акцент4 612 2 3" xfId="54402"/>
    <cellStyle name="20% — акцент4 612 3" xfId="25470"/>
    <cellStyle name="20% — акцент4 612 4" xfId="44758"/>
    <cellStyle name="20% — акцент4 613" xfId="6162"/>
    <cellStyle name="20% — акцент4 613 2" xfId="15827"/>
    <cellStyle name="20% — акцент4 613 2 2" xfId="35115"/>
    <cellStyle name="20% — акцент4 613 2 3" xfId="54403"/>
    <cellStyle name="20% — акцент4 613 3" xfId="25471"/>
    <cellStyle name="20% — акцент4 613 4" xfId="44759"/>
    <cellStyle name="20% — акцент4 614" xfId="6163"/>
    <cellStyle name="20% — акцент4 614 2" xfId="15828"/>
    <cellStyle name="20% — акцент4 614 2 2" xfId="35116"/>
    <cellStyle name="20% — акцент4 614 2 3" xfId="54404"/>
    <cellStyle name="20% — акцент4 614 3" xfId="25472"/>
    <cellStyle name="20% — акцент4 614 4" xfId="44760"/>
    <cellStyle name="20% — акцент4 615" xfId="6164"/>
    <cellStyle name="20% — акцент4 615 2" xfId="15829"/>
    <cellStyle name="20% — акцент4 615 2 2" xfId="35117"/>
    <cellStyle name="20% — акцент4 615 2 3" xfId="54405"/>
    <cellStyle name="20% — акцент4 615 3" xfId="25473"/>
    <cellStyle name="20% — акцент4 615 4" xfId="44761"/>
    <cellStyle name="20% — акцент4 616" xfId="6165"/>
    <cellStyle name="20% — акцент4 616 2" xfId="15830"/>
    <cellStyle name="20% — акцент4 616 2 2" xfId="35118"/>
    <cellStyle name="20% — акцент4 616 2 3" xfId="54406"/>
    <cellStyle name="20% — акцент4 616 3" xfId="25474"/>
    <cellStyle name="20% — акцент4 616 4" xfId="44762"/>
    <cellStyle name="20% — акцент4 617" xfId="6166"/>
    <cellStyle name="20% — акцент4 617 2" xfId="15831"/>
    <cellStyle name="20% — акцент4 617 2 2" xfId="35119"/>
    <cellStyle name="20% — акцент4 617 2 3" xfId="54407"/>
    <cellStyle name="20% — акцент4 617 3" xfId="25475"/>
    <cellStyle name="20% — акцент4 617 4" xfId="44763"/>
    <cellStyle name="20% — акцент4 618" xfId="6167"/>
    <cellStyle name="20% — акцент4 618 2" xfId="15832"/>
    <cellStyle name="20% — акцент4 618 2 2" xfId="35120"/>
    <cellStyle name="20% — акцент4 618 2 3" xfId="54408"/>
    <cellStyle name="20% — акцент4 618 3" xfId="25476"/>
    <cellStyle name="20% — акцент4 618 4" xfId="44764"/>
    <cellStyle name="20% — акцент4 619" xfId="6168"/>
    <cellStyle name="20% — акцент4 619 2" xfId="15833"/>
    <cellStyle name="20% — акцент4 619 2 2" xfId="35121"/>
    <cellStyle name="20% — акцент4 619 2 3" xfId="54409"/>
    <cellStyle name="20% — акцент4 619 3" xfId="25477"/>
    <cellStyle name="20% — акцент4 619 4" xfId="44765"/>
    <cellStyle name="20% - Акцент4 62" xfId="6169"/>
    <cellStyle name="20% — акцент4 62" xfId="6170"/>
    <cellStyle name="20% - Акцент4 62 2" xfId="15834"/>
    <cellStyle name="20% — акцент4 62 2" xfId="15835"/>
    <cellStyle name="20% - Акцент4 62 2 2" xfId="35122"/>
    <cellStyle name="20% — акцент4 62 2 2" xfId="35123"/>
    <cellStyle name="20% - Акцент4 62 2 3" xfId="54410"/>
    <cellStyle name="20% — акцент4 62 2 3" xfId="54411"/>
    <cellStyle name="20% - Акцент4 62 3" xfId="25478"/>
    <cellStyle name="20% — акцент4 62 3" xfId="25479"/>
    <cellStyle name="20% - Акцент4 62 4" xfId="44766"/>
    <cellStyle name="20% — акцент4 62 4" xfId="44767"/>
    <cellStyle name="20% — акцент4 620" xfId="6171"/>
    <cellStyle name="20% — акцент4 620 2" xfId="15836"/>
    <cellStyle name="20% — акцент4 620 2 2" xfId="35124"/>
    <cellStyle name="20% — акцент4 620 2 3" xfId="54412"/>
    <cellStyle name="20% — акцент4 620 3" xfId="25480"/>
    <cellStyle name="20% — акцент4 620 4" xfId="44768"/>
    <cellStyle name="20% — акцент4 621" xfId="6172"/>
    <cellStyle name="20% — акцент4 621 2" xfId="15837"/>
    <cellStyle name="20% — акцент4 621 2 2" xfId="35125"/>
    <cellStyle name="20% — акцент4 621 2 3" xfId="54413"/>
    <cellStyle name="20% — акцент4 621 3" xfId="25481"/>
    <cellStyle name="20% — акцент4 621 4" xfId="44769"/>
    <cellStyle name="20% — акцент4 622" xfId="6173"/>
    <cellStyle name="20% — акцент4 622 2" xfId="15838"/>
    <cellStyle name="20% — акцент4 622 2 2" xfId="35126"/>
    <cellStyle name="20% — акцент4 622 2 3" xfId="54414"/>
    <cellStyle name="20% — акцент4 622 3" xfId="25482"/>
    <cellStyle name="20% — акцент4 622 4" xfId="44770"/>
    <cellStyle name="20% — акцент4 623" xfId="6174"/>
    <cellStyle name="20% — акцент4 623 2" xfId="15839"/>
    <cellStyle name="20% — акцент4 623 2 2" xfId="35127"/>
    <cellStyle name="20% — акцент4 623 2 3" xfId="54415"/>
    <cellStyle name="20% — акцент4 623 3" xfId="25483"/>
    <cellStyle name="20% — акцент4 623 4" xfId="44771"/>
    <cellStyle name="20% — акцент4 624" xfId="6175"/>
    <cellStyle name="20% — акцент4 624 2" xfId="15840"/>
    <cellStyle name="20% — акцент4 624 2 2" xfId="35128"/>
    <cellStyle name="20% — акцент4 624 2 3" xfId="54416"/>
    <cellStyle name="20% — акцент4 624 3" xfId="25484"/>
    <cellStyle name="20% — акцент4 624 4" xfId="44772"/>
    <cellStyle name="20% — акцент4 625" xfId="6176"/>
    <cellStyle name="20% — акцент4 625 2" xfId="15841"/>
    <cellStyle name="20% — акцент4 625 2 2" xfId="35129"/>
    <cellStyle name="20% — акцент4 625 2 3" xfId="54417"/>
    <cellStyle name="20% — акцент4 625 3" xfId="25485"/>
    <cellStyle name="20% — акцент4 625 4" xfId="44773"/>
    <cellStyle name="20% — акцент4 626" xfId="6177"/>
    <cellStyle name="20% — акцент4 626 2" xfId="15842"/>
    <cellStyle name="20% — акцент4 626 2 2" xfId="35130"/>
    <cellStyle name="20% — акцент4 626 2 3" xfId="54418"/>
    <cellStyle name="20% — акцент4 626 3" xfId="25486"/>
    <cellStyle name="20% — акцент4 626 4" xfId="44774"/>
    <cellStyle name="20% — акцент4 627" xfId="6178"/>
    <cellStyle name="20% — акцент4 627 2" xfId="15843"/>
    <cellStyle name="20% — акцент4 627 2 2" xfId="35131"/>
    <cellStyle name="20% — акцент4 627 2 3" xfId="54419"/>
    <cellStyle name="20% — акцент4 627 3" xfId="25487"/>
    <cellStyle name="20% — акцент4 627 4" xfId="44775"/>
    <cellStyle name="20% — акцент4 628" xfId="6179"/>
    <cellStyle name="20% — акцент4 628 2" xfId="15844"/>
    <cellStyle name="20% — акцент4 628 2 2" xfId="35132"/>
    <cellStyle name="20% — акцент4 628 2 3" xfId="54420"/>
    <cellStyle name="20% — акцент4 628 3" xfId="25488"/>
    <cellStyle name="20% — акцент4 628 4" xfId="44776"/>
    <cellStyle name="20% — акцент4 629" xfId="6180"/>
    <cellStyle name="20% — акцент4 629 2" xfId="15845"/>
    <cellStyle name="20% — акцент4 629 2 2" xfId="35133"/>
    <cellStyle name="20% — акцент4 629 2 3" xfId="54421"/>
    <cellStyle name="20% — акцент4 629 3" xfId="25489"/>
    <cellStyle name="20% — акцент4 629 4" xfId="44777"/>
    <cellStyle name="20% - Акцент4 63" xfId="6181"/>
    <cellStyle name="20% — акцент4 63" xfId="6182"/>
    <cellStyle name="20% - Акцент4 63 2" xfId="15846"/>
    <cellStyle name="20% — акцент4 63 2" xfId="15847"/>
    <cellStyle name="20% - Акцент4 63 2 2" xfId="35134"/>
    <cellStyle name="20% — акцент4 63 2 2" xfId="35135"/>
    <cellStyle name="20% - Акцент4 63 2 3" xfId="54422"/>
    <cellStyle name="20% — акцент4 63 2 3" xfId="54423"/>
    <cellStyle name="20% - Акцент4 63 3" xfId="25490"/>
    <cellStyle name="20% — акцент4 63 3" xfId="25491"/>
    <cellStyle name="20% - Акцент4 63 4" xfId="44778"/>
    <cellStyle name="20% — акцент4 63 4" xfId="44779"/>
    <cellStyle name="20% — акцент4 630" xfId="6183"/>
    <cellStyle name="20% — акцент4 630 2" xfId="15848"/>
    <cellStyle name="20% — акцент4 630 2 2" xfId="35136"/>
    <cellStyle name="20% — акцент4 630 2 3" xfId="54424"/>
    <cellStyle name="20% — акцент4 630 3" xfId="25492"/>
    <cellStyle name="20% — акцент4 630 4" xfId="44780"/>
    <cellStyle name="20% — акцент4 631" xfId="6184"/>
    <cellStyle name="20% — акцент4 631 2" xfId="15849"/>
    <cellStyle name="20% — акцент4 631 2 2" xfId="35137"/>
    <cellStyle name="20% — акцент4 631 2 3" xfId="54425"/>
    <cellStyle name="20% — акцент4 631 3" xfId="25493"/>
    <cellStyle name="20% — акцент4 631 4" xfId="44781"/>
    <cellStyle name="20% — акцент4 632" xfId="6185"/>
    <cellStyle name="20% — акцент4 632 2" xfId="15850"/>
    <cellStyle name="20% — акцент4 632 2 2" xfId="35138"/>
    <cellStyle name="20% — акцент4 632 2 3" xfId="54426"/>
    <cellStyle name="20% — акцент4 632 3" xfId="25494"/>
    <cellStyle name="20% — акцент4 632 4" xfId="44782"/>
    <cellStyle name="20% — акцент4 633" xfId="6186"/>
    <cellStyle name="20% — акцент4 633 2" xfId="15851"/>
    <cellStyle name="20% — акцент4 633 2 2" xfId="35139"/>
    <cellStyle name="20% — акцент4 633 2 3" xfId="54427"/>
    <cellStyle name="20% — акцент4 633 3" xfId="25495"/>
    <cellStyle name="20% — акцент4 633 4" xfId="44783"/>
    <cellStyle name="20% — акцент4 634" xfId="6187"/>
    <cellStyle name="20% — акцент4 634 2" xfId="15852"/>
    <cellStyle name="20% — акцент4 634 2 2" xfId="35140"/>
    <cellStyle name="20% — акцент4 634 2 3" xfId="54428"/>
    <cellStyle name="20% — акцент4 634 3" xfId="25496"/>
    <cellStyle name="20% — акцент4 634 4" xfId="44784"/>
    <cellStyle name="20% — акцент4 635" xfId="6188"/>
    <cellStyle name="20% — акцент4 635 2" xfId="15853"/>
    <cellStyle name="20% — акцент4 635 2 2" xfId="35141"/>
    <cellStyle name="20% — акцент4 635 2 3" xfId="54429"/>
    <cellStyle name="20% — акцент4 635 3" xfId="25497"/>
    <cellStyle name="20% — акцент4 635 4" xfId="44785"/>
    <cellStyle name="20% — акцент4 636" xfId="6189"/>
    <cellStyle name="20% — акцент4 636 2" xfId="15854"/>
    <cellStyle name="20% — акцент4 636 2 2" xfId="35142"/>
    <cellStyle name="20% — акцент4 636 2 3" xfId="54430"/>
    <cellStyle name="20% — акцент4 636 3" xfId="25498"/>
    <cellStyle name="20% — акцент4 636 4" xfId="44786"/>
    <cellStyle name="20% — акцент4 637" xfId="6190"/>
    <cellStyle name="20% — акцент4 637 2" xfId="15855"/>
    <cellStyle name="20% — акцент4 637 2 2" xfId="35143"/>
    <cellStyle name="20% — акцент4 637 2 3" xfId="54431"/>
    <cellStyle name="20% — акцент4 637 3" xfId="25499"/>
    <cellStyle name="20% — акцент4 637 4" xfId="44787"/>
    <cellStyle name="20% — акцент4 638" xfId="6191"/>
    <cellStyle name="20% — акцент4 638 2" xfId="15856"/>
    <cellStyle name="20% — акцент4 638 2 2" xfId="35144"/>
    <cellStyle name="20% — акцент4 638 2 3" xfId="54432"/>
    <cellStyle name="20% — акцент4 638 3" xfId="25500"/>
    <cellStyle name="20% — акцент4 638 4" xfId="44788"/>
    <cellStyle name="20% — акцент4 639" xfId="6192"/>
    <cellStyle name="20% — акцент4 639 2" xfId="15857"/>
    <cellStyle name="20% — акцент4 639 2 2" xfId="35145"/>
    <cellStyle name="20% — акцент4 639 2 3" xfId="54433"/>
    <cellStyle name="20% — акцент4 639 3" xfId="25501"/>
    <cellStyle name="20% — акцент4 639 4" xfId="44789"/>
    <cellStyle name="20% - Акцент4 64" xfId="6193"/>
    <cellStyle name="20% — акцент4 64" xfId="6194"/>
    <cellStyle name="20% - Акцент4 64 2" xfId="15858"/>
    <cellStyle name="20% — акцент4 64 2" xfId="15859"/>
    <cellStyle name="20% - Акцент4 64 2 2" xfId="35146"/>
    <cellStyle name="20% — акцент4 64 2 2" xfId="35147"/>
    <cellStyle name="20% - Акцент4 64 2 3" xfId="54434"/>
    <cellStyle name="20% — акцент4 64 2 3" xfId="54435"/>
    <cellStyle name="20% - Акцент4 64 3" xfId="25502"/>
    <cellStyle name="20% — акцент4 64 3" xfId="25503"/>
    <cellStyle name="20% - Акцент4 64 4" xfId="44790"/>
    <cellStyle name="20% — акцент4 64 4" xfId="44791"/>
    <cellStyle name="20% — акцент4 640" xfId="6195"/>
    <cellStyle name="20% — акцент4 640 2" xfId="15860"/>
    <cellStyle name="20% — акцент4 640 2 2" xfId="35148"/>
    <cellStyle name="20% — акцент4 640 2 3" xfId="54436"/>
    <cellStyle name="20% — акцент4 640 3" xfId="25504"/>
    <cellStyle name="20% — акцент4 640 4" xfId="44792"/>
    <cellStyle name="20% — акцент4 641" xfId="6196"/>
    <cellStyle name="20% — акцент4 641 2" xfId="15861"/>
    <cellStyle name="20% — акцент4 641 2 2" xfId="35149"/>
    <cellStyle name="20% — акцент4 641 2 3" xfId="54437"/>
    <cellStyle name="20% — акцент4 641 3" xfId="25505"/>
    <cellStyle name="20% — акцент4 641 4" xfId="44793"/>
    <cellStyle name="20% — акцент4 642" xfId="6197"/>
    <cellStyle name="20% — акцент4 642 2" xfId="15862"/>
    <cellStyle name="20% — акцент4 642 2 2" xfId="35150"/>
    <cellStyle name="20% — акцент4 642 2 3" xfId="54438"/>
    <cellStyle name="20% — акцент4 642 3" xfId="25506"/>
    <cellStyle name="20% — акцент4 642 4" xfId="44794"/>
    <cellStyle name="20% — акцент4 643" xfId="6198"/>
    <cellStyle name="20% — акцент4 643 2" xfId="15863"/>
    <cellStyle name="20% — акцент4 643 2 2" xfId="35151"/>
    <cellStyle name="20% — акцент4 643 2 3" xfId="54439"/>
    <cellStyle name="20% — акцент4 643 3" xfId="25507"/>
    <cellStyle name="20% — акцент4 643 4" xfId="44795"/>
    <cellStyle name="20% — акцент4 644" xfId="6199"/>
    <cellStyle name="20% — акцент4 644 2" xfId="15864"/>
    <cellStyle name="20% — акцент4 644 2 2" xfId="35152"/>
    <cellStyle name="20% — акцент4 644 2 3" xfId="54440"/>
    <cellStyle name="20% — акцент4 644 3" xfId="25508"/>
    <cellStyle name="20% — акцент4 644 4" xfId="44796"/>
    <cellStyle name="20% — акцент4 645" xfId="6200"/>
    <cellStyle name="20% — акцент4 645 2" xfId="15865"/>
    <cellStyle name="20% — акцент4 645 2 2" xfId="35153"/>
    <cellStyle name="20% — акцент4 645 2 3" xfId="54441"/>
    <cellStyle name="20% — акцент4 645 3" xfId="25509"/>
    <cellStyle name="20% — акцент4 645 4" xfId="44797"/>
    <cellStyle name="20% — акцент4 646" xfId="6201"/>
    <cellStyle name="20% — акцент4 646 2" xfId="15866"/>
    <cellStyle name="20% — акцент4 646 2 2" xfId="35154"/>
    <cellStyle name="20% — акцент4 646 2 3" xfId="54442"/>
    <cellStyle name="20% — акцент4 646 3" xfId="25510"/>
    <cellStyle name="20% — акцент4 646 4" xfId="44798"/>
    <cellStyle name="20% — акцент4 647" xfId="6202"/>
    <cellStyle name="20% — акцент4 647 2" xfId="15867"/>
    <cellStyle name="20% — акцент4 647 2 2" xfId="35155"/>
    <cellStyle name="20% — акцент4 647 2 3" xfId="54443"/>
    <cellStyle name="20% — акцент4 647 3" xfId="25511"/>
    <cellStyle name="20% — акцент4 647 4" xfId="44799"/>
    <cellStyle name="20% — акцент4 648" xfId="6203"/>
    <cellStyle name="20% — акцент4 648 2" xfId="15868"/>
    <cellStyle name="20% — акцент4 648 2 2" xfId="35156"/>
    <cellStyle name="20% — акцент4 648 2 3" xfId="54444"/>
    <cellStyle name="20% — акцент4 648 3" xfId="25512"/>
    <cellStyle name="20% — акцент4 648 4" xfId="44800"/>
    <cellStyle name="20% — акцент4 649" xfId="6204"/>
    <cellStyle name="20% — акцент4 649 2" xfId="15869"/>
    <cellStyle name="20% — акцент4 649 2 2" xfId="35157"/>
    <cellStyle name="20% — акцент4 649 2 3" xfId="54445"/>
    <cellStyle name="20% — акцент4 649 3" xfId="25513"/>
    <cellStyle name="20% — акцент4 649 4" xfId="44801"/>
    <cellStyle name="20% - Акцент4 65" xfId="6205"/>
    <cellStyle name="20% — акцент4 65" xfId="6206"/>
    <cellStyle name="20% - Акцент4 65 2" xfId="15870"/>
    <cellStyle name="20% — акцент4 65 2" xfId="15871"/>
    <cellStyle name="20% - Акцент4 65 2 2" xfId="35158"/>
    <cellStyle name="20% — акцент4 65 2 2" xfId="35159"/>
    <cellStyle name="20% - Акцент4 65 2 3" xfId="54446"/>
    <cellStyle name="20% — акцент4 65 2 3" xfId="54447"/>
    <cellStyle name="20% - Акцент4 65 3" xfId="25514"/>
    <cellStyle name="20% — акцент4 65 3" xfId="25515"/>
    <cellStyle name="20% - Акцент4 65 4" xfId="44802"/>
    <cellStyle name="20% — акцент4 65 4" xfId="44803"/>
    <cellStyle name="20% — акцент4 650" xfId="6207"/>
    <cellStyle name="20% — акцент4 650 2" xfId="15872"/>
    <cellStyle name="20% — акцент4 650 2 2" xfId="35160"/>
    <cellStyle name="20% — акцент4 650 2 3" xfId="54448"/>
    <cellStyle name="20% — акцент4 650 3" xfId="25516"/>
    <cellStyle name="20% — акцент4 650 4" xfId="44804"/>
    <cellStyle name="20% — акцент4 651" xfId="6208"/>
    <cellStyle name="20% — акцент4 651 2" xfId="15873"/>
    <cellStyle name="20% — акцент4 651 2 2" xfId="35161"/>
    <cellStyle name="20% — акцент4 651 2 3" xfId="54449"/>
    <cellStyle name="20% — акцент4 651 3" xfId="25517"/>
    <cellStyle name="20% — акцент4 651 4" xfId="44805"/>
    <cellStyle name="20% — акцент4 652" xfId="6209"/>
    <cellStyle name="20% — акцент4 652 2" xfId="15874"/>
    <cellStyle name="20% — акцент4 652 2 2" xfId="35162"/>
    <cellStyle name="20% — акцент4 652 2 3" xfId="54450"/>
    <cellStyle name="20% — акцент4 652 3" xfId="25518"/>
    <cellStyle name="20% — акцент4 652 4" xfId="44806"/>
    <cellStyle name="20% — акцент4 653" xfId="6210"/>
    <cellStyle name="20% — акцент4 653 2" xfId="15875"/>
    <cellStyle name="20% — акцент4 653 2 2" xfId="35163"/>
    <cellStyle name="20% — акцент4 653 2 3" xfId="54451"/>
    <cellStyle name="20% — акцент4 653 3" xfId="25519"/>
    <cellStyle name="20% — акцент4 653 4" xfId="44807"/>
    <cellStyle name="20% — акцент4 654" xfId="6211"/>
    <cellStyle name="20% — акцент4 654 2" xfId="15876"/>
    <cellStyle name="20% — акцент4 654 2 2" xfId="35164"/>
    <cellStyle name="20% — акцент4 654 2 3" xfId="54452"/>
    <cellStyle name="20% — акцент4 654 3" xfId="25520"/>
    <cellStyle name="20% — акцент4 654 4" xfId="44808"/>
    <cellStyle name="20% — акцент4 655" xfId="6212"/>
    <cellStyle name="20% — акцент4 655 2" xfId="15877"/>
    <cellStyle name="20% — акцент4 655 2 2" xfId="35165"/>
    <cellStyle name="20% — акцент4 655 2 3" xfId="54453"/>
    <cellStyle name="20% — акцент4 655 3" xfId="25521"/>
    <cellStyle name="20% — акцент4 655 4" xfId="44809"/>
    <cellStyle name="20% — акцент4 656" xfId="6213"/>
    <cellStyle name="20% — акцент4 656 2" xfId="15878"/>
    <cellStyle name="20% — акцент4 656 2 2" xfId="35166"/>
    <cellStyle name="20% — акцент4 656 2 3" xfId="54454"/>
    <cellStyle name="20% — акцент4 656 3" xfId="25522"/>
    <cellStyle name="20% — акцент4 656 4" xfId="44810"/>
    <cellStyle name="20% — акцент4 657" xfId="6214"/>
    <cellStyle name="20% — акцент4 657 2" xfId="15879"/>
    <cellStyle name="20% — акцент4 657 2 2" xfId="35167"/>
    <cellStyle name="20% — акцент4 657 2 3" xfId="54455"/>
    <cellStyle name="20% — акцент4 657 3" xfId="25523"/>
    <cellStyle name="20% — акцент4 657 4" xfId="44811"/>
    <cellStyle name="20% — акцент4 658" xfId="6215"/>
    <cellStyle name="20% — акцент4 658 2" xfId="15880"/>
    <cellStyle name="20% — акцент4 658 2 2" xfId="35168"/>
    <cellStyle name="20% — акцент4 658 2 3" xfId="54456"/>
    <cellStyle name="20% — акцент4 658 3" xfId="25524"/>
    <cellStyle name="20% — акцент4 658 4" xfId="44812"/>
    <cellStyle name="20% — акцент4 659" xfId="6216"/>
    <cellStyle name="20% — акцент4 659 2" xfId="15881"/>
    <cellStyle name="20% — акцент4 659 2 2" xfId="35169"/>
    <cellStyle name="20% — акцент4 659 2 3" xfId="54457"/>
    <cellStyle name="20% — акцент4 659 3" xfId="25525"/>
    <cellStyle name="20% — акцент4 659 4" xfId="44813"/>
    <cellStyle name="20% - Акцент4 66" xfId="6217"/>
    <cellStyle name="20% — акцент4 66" xfId="6218"/>
    <cellStyle name="20% - Акцент4 66 2" xfId="15882"/>
    <cellStyle name="20% — акцент4 66 2" xfId="15883"/>
    <cellStyle name="20% - Акцент4 66 2 2" xfId="35170"/>
    <cellStyle name="20% — акцент4 66 2 2" xfId="35171"/>
    <cellStyle name="20% - Акцент4 66 2 3" xfId="54458"/>
    <cellStyle name="20% — акцент4 66 2 3" xfId="54459"/>
    <cellStyle name="20% - Акцент4 66 3" xfId="25526"/>
    <cellStyle name="20% — акцент4 66 3" xfId="25527"/>
    <cellStyle name="20% - Акцент4 66 4" xfId="44814"/>
    <cellStyle name="20% — акцент4 66 4" xfId="44815"/>
    <cellStyle name="20% — акцент4 660" xfId="6219"/>
    <cellStyle name="20% — акцент4 660 2" xfId="15884"/>
    <cellStyle name="20% — акцент4 660 2 2" xfId="35172"/>
    <cellStyle name="20% — акцент4 660 2 3" xfId="54460"/>
    <cellStyle name="20% — акцент4 660 3" xfId="25528"/>
    <cellStyle name="20% — акцент4 660 4" xfId="44816"/>
    <cellStyle name="20% — акцент4 661" xfId="6220"/>
    <cellStyle name="20% — акцент4 661 2" xfId="15885"/>
    <cellStyle name="20% — акцент4 661 2 2" xfId="35173"/>
    <cellStyle name="20% — акцент4 661 2 3" xfId="54461"/>
    <cellStyle name="20% — акцент4 661 3" xfId="25529"/>
    <cellStyle name="20% — акцент4 661 4" xfId="44817"/>
    <cellStyle name="20% — акцент4 662" xfId="6221"/>
    <cellStyle name="20% — акцент4 662 2" xfId="15886"/>
    <cellStyle name="20% — акцент4 662 2 2" xfId="35174"/>
    <cellStyle name="20% — акцент4 662 2 3" xfId="54462"/>
    <cellStyle name="20% — акцент4 662 3" xfId="25530"/>
    <cellStyle name="20% — акцент4 662 4" xfId="44818"/>
    <cellStyle name="20% — акцент4 663" xfId="6222"/>
    <cellStyle name="20% — акцент4 663 2" xfId="15887"/>
    <cellStyle name="20% — акцент4 663 2 2" xfId="35175"/>
    <cellStyle name="20% — акцент4 663 2 3" xfId="54463"/>
    <cellStyle name="20% — акцент4 663 3" xfId="25531"/>
    <cellStyle name="20% — акцент4 663 4" xfId="44819"/>
    <cellStyle name="20% — акцент4 664" xfId="6223"/>
    <cellStyle name="20% — акцент4 664 2" xfId="15888"/>
    <cellStyle name="20% — акцент4 664 2 2" xfId="35176"/>
    <cellStyle name="20% — акцент4 664 2 3" xfId="54464"/>
    <cellStyle name="20% — акцент4 664 3" xfId="25532"/>
    <cellStyle name="20% — акцент4 664 4" xfId="44820"/>
    <cellStyle name="20% — акцент4 665" xfId="6224"/>
    <cellStyle name="20% — акцент4 665 2" xfId="15889"/>
    <cellStyle name="20% — акцент4 665 2 2" xfId="35177"/>
    <cellStyle name="20% — акцент4 665 2 3" xfId="54465"/>
    <cellStyle name="20% — акцент4 665 3" xfId="25533"/>
    <cellStyle name="20% — акцент4 665 4" xfId="44821"/>
    <cellStyle name="20% - Акцент4 67" xfId="6225"/>
    <cellStyle name="20% — акцент4 67" xfId="6226"/>
    <cellStyle name="20% - Акцент4 67 2" xfId="15890"/>
    <cellStyle name="20% — акцент4 67 2" xfId="15891"/>
    <cellStyle name="20% - Акцент4 67 2 2" xfId="35178"/>
    <cellStyle name="20% — акцент4 67 2 2" xfId="35179"/>
    <cellStyle name="20% - Акцент4 67 2 3" xfId="54466"/>
    <cellStyle name="20% — акцент4 67 2 3" xfId="54467"/>
    <cellStyle name="20% - Акцент4 67 3" xfId="25534"/>
    <cellStyle name="20% — акцент4 67 3" xfId="25535"/>
    <cellStyle name="20% - Акцент4 67 4" xfId="44822"/>
    <cellStyle name="20% — акцент4 67 4" xfId="44823"/>
    <cellStyle name="20% - Акцент4 68" xfId="6227"/>
    <cellStyle name="20% — акцент4 68" xfId="6228"/>
    <cellStyle name="20% - Акцент4 68 2" xfId="15892"/>
    <cellStyle name="20% — акцент4 68 2" xfId="15893"/>
    <cellStyle name="20% - Акцент4 68 2 2" xfId="35180"/>
    <cellStyle name="20% — акцент4 68 2 2" xfId="35181"/>
    <cellStyle name="20% - Акцент4 68 2 3" xfId="54468"/>
    <cellStyle name="20% — акцент4 68 2 3" xfId="54469"/>
    <cellStyle name="20% - Акцент4 68 3" xfId="25536"/>
    <cellStyle name="20% — акцент4 68 3" xfId="25537"/>
    <cellStyle name="20% - Акцент4 68 4" xfId="44824"/>
    <cellStyle name="20% — акцент4 68 4" xfId="44825"/>
    <cellStyle name="20% - Акцент4 69" xfId="6229"/>
    <cellStyle name="20% — акцент4 69" xfId="6230"/>
    <cellStyle name="20% - Акцент4 69 2" xfId="15894"/>
    <cellStyle name="20% — акцент4 69 2" xfId="15895"/>
    <cellStyle name="20% - Акцент4 69 2 2" xfId="35182"/>
    <cellStyle name="20% — акцент4 69 2 2" xfId="35183"/>
    <cellStyle name="20% - Акцент4 69 2 3" xfId="54470"/>
    <cellStyle name="20% — акцент4 69 2 3" xfId="54471"/>
    <cellStyle name="20% - Акцент4 69 3" xfId="25538"/>
    <cellStyle name="20% — акцент4 69 3" xfId="25539"/>
    <cellStyle name="20% - Акцент4 69 4" xfId="44826"/>
    <cellStyle name="20% — акцент4 69 4" xfId="44827"/>
    <cellStyle name="20% - Акцент4 7" xfId="6231"/>
    <cellStyle name="20% — акцент4 7" xfId="6232"/>
    <cellStyle name="20% - Акцент4 7 2" xfId="15896"/>
    <cellStyle name="20% — акцент4 7 2" xfId="15897"/>
    <cellStyle name="20% - Акцент4 7 2 2" xfId="35184"/>
    <cellStyle name="20% — акцент4 7 2 2" xfId="35185"/>
    <cellStyle name="20% - Акцент4 7 2 3" xfId="54472"/>
    <cellStyle name="20% — акцент4 7 2 3" xfId="54473"/>
    <cellStyle name="20% - Акцент4 7 3" xfId="25540"/>
    <cellStyle name="20% — акцент4 7 3" xfId="25541"/>
    <cellStyle name="20% - Акцент4 7 4" xfId="44828"/>
    <cellStyle name="20% — акцент4 7 4" xfId="44829"/>
    <cellStyle name="20% - Акцент4 70" xfId="6233"/>
    <cellStyle name="20% — акцент4 70" xfId="6234"/>
    <cellStyle name="20% - Акцент4 70 2" xfId="15898"/>
    <cellStyle name="20% — акцент4 70 2" xfId="15899"/>
    <cellStyle name="20% - Акцент4 70 2 2" xfId="35186"/>
    <cellStyle name="20% — акцент4 70 2 2" xfId="35187"/>
    <cellStyle name="20% - Акцент4 70 2 3" xfId="54474"/>
    <cellStyle name="20% — акцент4 70 2 3" xfId="54475"/>
    <cellStyle name="20% - Акцент4 70 3" xfId="25542"/>
    <cellStyle name="20% — акцент4 70 3" xfId="25543"/>
    <cellStyle name="20% - Акцент4 70 4" xfId="44830"/>
    <cellStyle name="20% — акцент4 70 4" xfId="44831"/>
    <cellStyle name="20% - Акцент4 71" xfId="6235"/>
    <cellStyle name="20% — акцент4 71" xfId="6236"/>
    <cellStyle name="20% - Акцент4 71 2" xfId="15900"/>
    <cellStyle name="20% — акцент4 71 2" xfId="15901"/>
    <cellStyle name="20% - Акцент4 71 2 2" xfId="35188"/>
    <cellStyle name="20% — акцент4 71 2 2" xfId="35189"/>
    <cellStyle name="20% - Акцент4 71 2 3" xfId="54476"/>
    <cellStyle name="20% — акцент4 71 2 3" xfId="54477"/>
    <cellStyle name="20% - Акцент4 71 3" xfId="25544"/>
    <cellStyle name="20% — акцент4 71 3" xfId="25545"/>
    <cellStyle name="20% - Акцент4 71 4" xfId="44832"/>
    <cellStyle name="20% — акцент4 71 4" xfId="44833"/>
    <cellStyle name="20% - Акцент4 72" xfId="6237"/>
    <cellStyle name="20% — акцент4 72" xfId="6238"/>
    <cellStyle name="20% - Акцент4 72 2" xfId="15902"/>
    <cellStyle name="20% — акцент4 72 2" xfId="15903"/>
    <cellStyle name="20% - Акцент4 72 2 2" xfId="35190"/>
    <cellStyle name="20% — акцент4 72 2 2" xfId="35191"/>
    <cellStyle name="20% - Акцент4 72 2 3" xfId="54478"/>
    <cellStyle name="20% — акцент4 72 2 3" xfId="54479"/>
    <cellStyle name="20% - Акцент4 72 3" xfId="25546"/>
    <cellStyle name="20% — акцент4 72 3" xfId="25547"/>
    <cellStyle name="20% - Акцент4 72 4" xfId="44834"/>
    <cellStyle name="20% — акцент4 72 4" xfId="44835"/>
    <cellStyle name="20% - Акцент4 73" xfId="6239"/>
    <cellStyle name="20% — акцент4 73" xfId="6240"/>
    <cellStyle name="20% - Акцент4 73 2" xfId="15904"/>
    <cellStyle name="20% — акцент4 73 2" xfId="15905"/>
    <cellStyle name="20% - Акцент4 73 2 2" xfId="35192"/>
    <cellStyle name="20% — акцент4 73 2 2" xfId="35193"/>
    <cellStyle name="20% - Акцент4 73 2 3" xfId="54480"/>
    <cellStyle name="20% — акцент4 73 2 3" xfId="54481"/>
    <cellStyle name="20% - Акцент4 73 3" xfId="25548"/>
    <cellStyle name="20% — акцент4 73 3" xfId="25549"/>
    <cellStyle name="20% - Акцент4 73 4" xfId="44836"/>
    <cellStyle name="20% — акцент4 73 4" xfId="44837"/>
    <cellStyle name="20% — акцент4 74" xfId="6241"/>
    <cellStyle name="20% — акцент4 74 2" xfId="15906"/>
    <cellStyle name="20% — акцент4 74 2 2" xfId="35194"/>
    <cellStyle name="20% — акцент4 74 2 3" xfId="54482"/>
    <cellStyle name="20% — акцент4 74 3" xfId="25550"/>
    <cellStyle name="20% — акцент4 74 4" xfId="44838"/>
    <cellStyle name="20% — акцент4 75" xfId="6242"/>
    <cellStyle name="20% — акцент4 75 2" xfId="15907"/>
    <cellStyle name="20% — акцент4 75 2 2" xfId="35195"/>
    <cellStyle name="20% — акцент4 75 2 3" xfId="54483"/>
    <cellStyle name="20% — акцент4 75 3" xfId="25551"/>
    <cellStyle name="20% — акцент4 75 4" xfId="44839"/>
    <cellStyle name="20% — акцент4 76" xfId="6243"/>
    <cellStyle name="20% — акцент4 76 2" xfId="15908"/>
    <cellStyle name="20% — акцент4 76 2 2" xfId="35196"/>
    <cellStyle name="20% — акцент4 76 2 3" xfId="54484"/>
    <cellStyle name="20% — акцент4 76 3" xfId="25552"/>
    <cellStyle name="20% — акцент4 76 4" xfId="44840"/>
    <cellStyle name="20% — акцент4 77" xfId="6244"/>
    <cellStyle name="20% — акцент4 77 2" xfId="15909"/>
    <cellStyle name="20% — акцент4 77 2 2" xfId="35197"/>
    <cellStyle name="20% — акцент4 77 2 3" xfId="54485"/>
    <cellStyle name="20% — акцент4 77 3" xfId="25553"/>
    <cellStyle name="20% — акцент4 77 4" xfId="44841"/>
    <cellStyle name="20% — акцент4 78" xfId="6245"/>
    <cellStyle name="20% — акцент4 78 2" xfId="15910"/>
    <cellStyle name="20% — акцент4 78 2 2" xfId="35198"/>
    <cellStyle name="20% — акцент4 78 2 3" xfId="54486"/>
    <cellStyle name="20% — акцент4 78 3" xfId="25554"/>
    <cellStyle name="20% — акцент4 78 4" xfId="44842"/>
    <cellStyle name="20% — акцент4 79" xfId="6246"/>
    <cellStyle name="20% — акцент4 79 2" xfId="15911"/>
    <cellStyle name="20% — акцент4 79 2 2" xfId="35199"/>
    <cellStyle name="20% — акцент4 79 2 3" xfId="54487"/>
    <cellStyle name="20% — акцент4 79 3" xfId="25555"/>
    <cellStyle name="20% — акцент4 79 4" xfId="44843"/>
    <cellStyle name="20% - Акцент4 8" xfId="6247"/>
    <cellStyle name="20% — акцент4 8" xfId="6248"/>
    <cellStyle name="20% - Акцент4 8 2" xfId="15912"/>
    <cellStyle name="20% — акцент4 8 2" xfId="15913"/>
    <cellStyle name="20% - Акцент4 8 2 2" xfId="35200"/>
    <cellStyle name="20% — акцент4 8 2 2" xfId="35201"/>
    <cellStyle name="20% - Акцент4 8 2 3" xfId="54488"/>
    <cellStyle name="20% — акцент4 8 2 3" xfId="54489"/>
    <cellStyle name="20% - Акцент4 8 3" xfId="25556"/>
    <cellStyle name="20% — акцент4 8 3" xfId="25557"/>
    <cellStyle name="20% - Акцент4 8 4" xfId="44844"/>
    <cellStyle name="20% — акцент4 8 4" xfId="44845"/>
    <cellStyle name="20% — акцент4 80" xfId="6249"/>
    <cellStyle name="20% — акцент4 80 2" xfId="15914"/>
    <cellStyle name="20% — акцент4 80 2 2" xfId="35202"/>
    <cellStyle name="20% — акцент4 80 2 3" xfId="54490"/>
    <cellStyle name="20% — акцент4 80 3" xfId="25558"/>
    <cellStyle name="20% — акцент4 80 4" xfId="44846"/>
    <cellStyle name="20% — акцент4 81" xfId="6250"/>
    <cellStyle name="20% — акцент4 81 2" xfId="15915"/>
    <cellStyle name="20% — акцент4 81 2 2" xfId="35203"/>
    <cellStyle name="20% — акцент4 81 2 3" xfId="54491"/>
    <cellStyle name="20% — акцент4 81 3" xfId="25559"/>
    <cellStyle name="20% — акцент4 81 4" xfId="44847"/>
    <cellStyle name="20% — акцент4 82" xfId="6251"/>
    <cellStyle name="20% — акцент4 82 2" xfId="15916"/>
    <cellStyle name="20% — акцент4 82 2 2" xfId="35204"/>
    <cellStyle name="20% — акцент4 82 2 3" xfId="54492"/>
    <cellStyle name="20% — акцент4 82 3" xfId="25560"/>
    <cellStyle name="20% — акцент4 82 4" xfId="44848"/>
    <cellStyle name="20% — акцент4 83" xfId="6252"/>
    <cellStyle name="20% — акцент4 83 2" xfId="15917"/>
    <cellStyle name="20% — акцент4 83 2 2" xfId="35205"/>
    <cellStyle name="20% — акцент4 83 2 3" xfId="54493"/>
    <cellStyle name="20% — акцент4 83 3" xfId="25561"/>
    <cellStyle name="20% — акцент4 83 4" xfId="44849"/>
    <cellStyle name="20% — акцент4 84" xfId="6253"/>
    <cellStyle name="20% — акцент4 84 2" xfId="15918"/>
    <cellStyle name="20% — акцент4 84 2 2" xfId="35206"/>
    <cellStyle name="20% — акцент4 84 2 3" xfId="54494"/>
    <cellStyle name="20% — акцент4 84 3" xfId="25562"/>
    <cellStyle name="20% — акцент4 84 4" xfId="44850"/>
    <cellStyle name="20% — акцент4 85" xfId="6254"/>
    <cellStyle name="20% — акцент4 85 2" xfId="15919"/>
    <cellStyle name="20% — акцент4 85 2 2" xfId="35207"/>
    <cellStyle name="20% — акцент4 85 2 3" xfId="54495"/>
    <cellStyle name="20% — акцент4 85 3" xfId="25563"/>
    <cellStyle name="20% — акцент4 85 4" xfId="44851"/>
    <cellStyle name="20% — акцент4 86" xfId="6255"/>
    <cellStyle name="20% — акцент4 86 2" xfId="15920"/>
    <cellStyle name="20% — акцент4 86 2 2" xfId="35208"/>
    <cellStyle name="20% — акцент4 86 2 3" xfId="54496"/>
    <cellStyle name="20% — акцент4 86 3" xfId="25564"/>
    <cellStyle name="20% — акцент4 86 4" xfId="44852"/>
    <cellStyle name="20% — акцент4 87" xfId="6256"/>
    <cellStyle name="20% — акцент4 87 2" xfId="15921"/>
    <cellStyle name="20% — акцент4 87 2 2" xfId="35209"/>
    <cellStyle name="20% — акцент4 87 2 3" xfId="54497"/>
    <cellStyle name="20% — акцент4 87 3" xfId="25565"/>
    <cellStyle name="20% — акцент4 87 4" xfId="44853"/>
    <cellStyle name="20% — акцент4 88" xfId="6257"/>
    <cellStyle name="20% — акцент4 88 2" xfId="15922"/>
    <cellStyle name="20% — акцент4 88 2 2" xfId="35210"/>
    <cellStyle name="20% — акцент4 88 2 3" xfId="54498"/>
    <cellStyle name="20% — акцент4 88 3" xfId="25566"/>
    <cellStyle name="20% — акцент4 88 4" xfId="44854"/>
    <cellStyle name="20% — акцент4 89" xfId="6258"/>
    <cellStyle name="20% — акцент4 89 2" xfId="15923"/>
    <cellStyle name="20% — акцент4 89 2 2" xfId="35211"/>
    <cellStyle name="20% — акцент4 89 2 3" xfId="54499"/>
    <cellStyle name="20% — акцент4 89 3" xfId="25567"/>
    <cellStyle name="20% — акцент4 89 4" xfId="44855"/>
    <cellStyle name="20% - Акцент4 9" xfId="6259"/>
    <cellStyle name="20% — акцент4 9" xfId="6260"/>
    <cellStyle name="20% - Акцент4 9 2" xfId="15924"/>
    <cellStyle name="20% — акцент4 9 2" xfId="15925"/>
    <cellStyle name="20% - Акцент4 9 2 2" xfId="35212"/>
    <cellStyle name="20% — акцент4 9 2 2" xfId="35213"/>
    <cellStyle name="20% - Акцент4 9 2 3" xfId="54500"/>
    <cellStyle name="20% — акцент4 9 2 3" xfId="54501"/>
    <cellStyle name="20% - Акцент4 9 3" xfId="25568"/>
    <cellStyle name="20% — акцент4 9 3" xfId="25569"/>
    <cellStyle name="20% - Акцент4 9 4" xfId="44856"/>
    <cellStyle name="20% — акцент4 9 4" xfId="44857"/>
    <cellStyle name="20% — акцент4 90" xfId="6261"/>
    <cellStyle name="20% — акцент4 90 2" xfId="15926"/>
    <cellStyle name="20% — акцент4 90 2 2" xfId="35214"/>
    <cellStyle name="20% — акцент4 90 2 3" xfId="54502"/>
    <cellStyle name="20% — акцент4 90 3" xfId="25570"/>
    <cellStyle name="20% — акцент4 90 4" xfId="44858"/>
    <cellStyle name="20% — акцент4 91" xfId="6262"/>
    <cellStyle name="20% — акцент4 91 2" xfId="15927"/>
    <cellStyle name="20% — акцент4 91 2 2" xfId="35215"/>
    <cellStyle name="20% — акцент4 91 2 3" xfId="54503"/>
    <cellStyle name="20% — акцент4 91 3" xfId="25571"/>
    <cellStyle name="20% — акцент4 91 4" xfId="44859"/>
    <cellStyle name="20% — акцент4 92" xfId="6263"/>
    <cellStyle name="20% — акцент4 92 2" xfId="15928"/>
    <cellStyle name="20% — акцент4 92 2 2" xfId="35216"/>
    <cellStyle name="20% — акцент4 92 2 3" xfId="54504"/>
    <cellStyle name="20% — акцент4 92 3" xfId="25572"/>
    <cellStyle name="20% — акцент4 92 4" xfId="44860"/>
    <cellStyle name="20% — акцент4 93" xfId="6264"/>
    <cellStyle name="20% — акцент4 93 2" xfId="15929"/>
    <cellStyle name="20% — акцент4 93 2 2" xfId="35217"/>
    <cellStyle name="20% — акцент4 93 2 3" xfId="54505"/>
    <cellStyle name="20% — акцент4 93 3" xfId="25573"/>
    <cellStyle name="20% — акцент4 93 4" xfId="44861"/>
    <cellStyle name="20% — акцент4 94" xfId="6265"/>
    <cellStyle name="20% — акцент4 94 2" xfId="15930"/>
    <cellStyle name="20% — акцент4 94 2 2" xfId="35218"/>
    <cellStyle name="20% — акцент4 94 2 3" xfId="54506"/>
    <cellStyle name="20% — акцент4 94 3" xfId="25574"/>
    <cellStyle name="20% — акцент4 94 4" xfId="44862"/>
    <cellStyle name="20% — акцент4 95" xfId="6266"/>
    <cellStyle name="20% — акцент4 95 2" xfId="15931"/>
    <cellStyle name="20% — акцент4 95 2 2" xfId="35219"/>
    <cellStyle name="20% — акцент4 95 2 3" xfId="54507"/>
    <cellStyle name="20% — акцент4 95 3" xfId="25575"/>
    <cellStyle name="20% — акцент4 95 4" xfId="44863"/>
    <cellStyle name="20% — акцент4 96" xfId="6267"/>
    <cellStyle name="20% — акцент4 96 2" xfId="15932"/>
    <cellStyle name="20% — акцент4 96 2 2" xfId="35220"/>
    <cellStyle name="20% — акцент4 96 2 3" xfId="54508"/>
    <cellStyle name="20% — акцент4 96 3" xfId="25576"/>
    <cellStyle name="20% — акцент4 96 4" xfId="44864"/>
    <cellStyle name="20% — акцент4 97" xfId="6268"/>
    <cellStyle name="20% — акцент4 97 2" xfId="15933"/>
    <cellStyle name="20% — акцент4 97 2 2" xfId="35221"/>
    <cellStyle name="20% — акцент4 97 2 3" xfId="54509"/>
    <cellStyle name="20% — акцент4 97 3" xfId="25577"/>
    <cellStyle name="20% — акцент4 97 4" xfId="44865"/>
    <cellStyle name="20% — акцент4 98" xfId="6269"/>
    <cellStyle name="20% — акцент4 98 2" xfId="15934"/>
    <cellStyle name="20% — акцент4 98 2 2" xfId="35222"/>
    <cellStyle name="20% — акцент4 98 2 3" xfId="54510"/>
    <cellStyle name="20% — акцент4 98 3" xfId="25578"/>
    <cellStyle name="20% — акцент4 98 4" xfId="44866"/>
    <cellStyle name="20% — акцент4 99" xfId="6270"/>
    <cellStyle name="20% — акцент4 99 2" xfId="15935"/>
    <cellStyle name="20% — акцент4 99 2 2" xfId="35223"/>
    <cellStyle name="20% — акцент4 99 2 3" xfId="54511"/>
    <cellStyle name="20% — акцент4 99 3" xfId="25579"/>
    <cellStyle name="20% — акцент4 99 4" xfId="44867"/>
    <cellStyle name="20% — акцент5" xfId="61173" builtinId="46" customBuiltin="1"/>
    <cellStyle name="20% - Акцент5 10" xfId="6271"/>
    <cellStyle name="20% — акцент5 10" xfId="6272"/>
    <cellStyle name="20% - Акцент5 10 2" xfId="15936"/>
    <cellStyle name="20% — акцент5 10 2" xfId="15937"/>
    <cellStyle name="20% - Акцент5 10 2 2" xfId="35224"/>
    <cellStyle name="20% — акцент5 10 2 2" xfId="35225"/>
    <cellStyle name="20% - Акцент5 10 2 3" xfId="54512"/>
    <cellStyle name="20% — акцент5 10 2 3" xfId="54513"/>
    <cellStyle name="20% - Акцент5 10 3" xfId="25580"/>
    <cellStyle name="20% — акцент5 10 3" xfId="25581"/>
    <cellStyle name="20% - Акцент5 10 4" xfId="44868"/>
    <cellStyle name="20% — акцент5 10 4" xfId="44869"/>
    <cellStyle name="20% — акцент5 100" xfId="6273"/>
    <cellStyle name="20% — акцент5 100 2" xfId="15938"/>
    <cellStyle name="20% — акцент5 100 2 2" xfId="35226"/>
    <cellStyle name="20% — акцент5 100 2 3" xfId="54514"/>
    <cellStyle name="20% — акцент5 100 3" xfId="25582"/>
    <cellStyle name="20% — акцент5 100 4" xfId="44870"/>
    <cellStyle name="20% — акцент5 101" xfId="6274"/>
    <cellStyle name="20% — акцент5 101 2" xfId="15939"/>
    <cellStyle name="20% — акцент5 101 2 2" xfId="35227"/>
    <cellStyle name="20% — акцент5 101 2 3" xfId="54515"/>
    <cellStyle name="20% — акцент5 101 3" xfId="25583"/>
    <cellStyle name="20% — акцент5 101 4" xfId="44871"/>
    <cellStyle name="20% — акцент5 102" xfId="6275"/>
    <cellStyle name="20% — акцент5 102 2" xfId="15940"/>
    <cellStyle name="20% — акцент5 102 2 2" xfId="35228"/>
    <cellStyle name="20% — акцент5 102 2 3" xfId="54516"/>
    <cellStyle name="20% — акцент5 102 3" xfId="25584"/>
    <cellStyle name="20% — акцент5 102 4" xfId="44872"/>
    <cellStyle name="20% — акцент5 103" xfId="6276"/>
    <cellStyle name="20% — акцент5 103 2" xfId="15941"/>
    <cellStyle name="20% — акцент5 103 2 2" xfId="35229"/>
    <cellStyle name="20% — акцент5 103 2 3" xfId="54517"/>
    <cellStyle name="20% — акцент5 103 3" xfId="25585"/>
    <cellStyle name="20% — акцент5 103 4" xfId="44873"/>
    <cellStyle name="20% — акцент5 104" xfId="6277"/>
    <cellStyle name="20% — акцент5 104 2" xfId="15942"/>
    <cellStyle name="20% — акцент5 104 2 2" xfId="35230"/>
    <cellStyle name="20% — акцент5 104 2 3" xfId="54518"/>
    <cellStyle name="20% — акцент5 104 3" xfId="25586"/>
    <cellStyle name="20% — акцент5 104 4" xfId="44874"/>
    <cellStyle name="20% — акцент5 105" xfId="6278"/>
    <cellStyle name="20% — акцент5 105 2" xfId="15943"/>
    <cellStyle name="20% — акцент5 105 2 2" xfId="35231"/>
    <cellStyle name="20% — акцент5 105 2 3" xfId="54519"/>
    <cellStyle name="20% — акцент5 105 3" xfId="25587"/>
    <cellStyle name="20% — акцент5 105 4" xfId="44875"/>
    <cellStyle name="20% — акцент5 106" xfId="6279"/>
    <cellStyle name="20% — акцент5 106 2" xfId="15944"/>
    <cellStyle name="20% — акцент5 106 2 2" xfId="35232"/>
    <cellStyle name="20% — акцент5 106 2 3" xfId="54520"/>
    <cellStyle name="20% — акцент5 106 3" xfId="25588"/>
    <cellStyle name="20% — акцент5 106 4" xfId="44876"/>
    <cellStyle name="20% — акцент5 107" xfId="6280"/>
    <cellStyle name="20% — акцент5 107 2" xfId="15945"/>
    <cellStyle name="20% — акцент5 107 2 2" xfId="35233"/>
    <cellStyle name="20% — акцент5 107 2 3" xfId="54521"/>
    <cellStyle name="20% — акцент5 107 3" xfId="25589"/>
    <cellStyle name="20% — акцент5 107 4" xfId="44877"/>
    <cellStyle name="20% — акцент5 108" xfId="6281"/>
    <cellStyle name="20% — акцент5 108 2" xfId="15946"/>
    <cellStyle name="20% — акцент5 108 2 2" xfId="35234"/>
    <cellStyle name="20% — акцент5 108 2 3" xfId="54522"/>
    <cellStyle name="20% — акцент5 108 3" xfId="25590"/>
    <cellStyle name="20% — акцент5 108 4" xfId="44878"/>
    <cellStyle name="20% — акцент5 109" xfId="6282"/>
    <cellStyle name="20% — акцент5 109 2" xfId="15947"/>
    <cellStyle name="20% — акцент5 109 2 2" xfId="35235"/>
    <cellStyle name="20% — акцент5 109 2 3" xfId="54523"/>
    <cellStyle name="20% — акцент5 109 3" xfId="25591"/>
    <cellStyle name="20% — акцент5 109 4" xfId="44879"/>
    <cellStyle name="20% - Акцент5 11" xfId="6283"/>
    <cellStyle name="20% — акцент5 11" xfId="6284"/>
    <cellStyle name="20% - Акцент5 11 2" xfId="15948"/>
    <cellStyle name="20% — акцент5 11 2" xfId="15949"/>
    <cellStyle name="20% - Акцент5 11 2 2" xfId="35236"/>
    <cellStyle name="20% — акцент5 11 2 2" xfId="35237"/>
    <cellStyle name="20% - Акцент5 11 2 3" xfId="54524"/>
    <cellStyle name="20% — акцент5 11 2 3" xfId="54525"/>
    <cellStyle name="20% - Акцент5 11 3" xfId="25592"/>
    <cellStyle name="20% — акцент5 11 3" xfId="25593"/>
    <cellStyle name="20% - Акцент5 11 4" xfId="44880"/>
    <cellStyle name="20% — акцент5 11 4" xfId="44881"/>
    <cellStyle name="20% — акцент5 110" xfId="6285"/>
    <cellStyle name="20% — акцент5 110 2" xfId="15950"/>
    <cellStyle name="20% — акцент5 110 2 2" xfId="35238"/>
    <cellStyle name="20% — акцент5 110 2 3" xfId="54526"/>
    <cellStyle name="20% — акцент5 110 3" xfId="25594"/>
    <cellStyle name="20% — акцент5 110 4" xfId="44882"/>
    <cellStyle name="20% — акцент5 111" xfId="6286"/>
    <cellStyle name="20% — акцент5 111 2" xfId="15951"/>
    <cellStyle name="20% — акцент5 111 2 2" xfId="35239"/>
    <cellStyle name="20% — акцент5 111 2 3" xfId="54527"/>
    <cellStyle name="20% — акцент5 111 3" xfId="25595"/>
    <cellStyle name="20% — акцент5 111 4" xfId="44883"/>
    <cellStyle name="20% — акцент5 112" xfId="6287"/>
    <cellStyle name="20% — акцент5 112 2" xfId="15952"/>
    <cellStyle name="20% — акцент5 112 2 2" xfId="35240"/>
    <cellStyle name="20% — акцент5 112 2 3" xfId="54528"/>
    <cellStyle name="20% — акцент5 112 3" xfId="25596"/>
    <cellStyle name="20% — акцент5 112 4" xfId="44884"/>
    <cellStyle name="20% — акцент5 113" xfId="6288"/>
    <cellStyle name="20% — акцент5 113 2" xfId="15953"/>
    <cellStyle name="20% — акцент5 113 2 2" xfId="35241"/>
    <cellStyle name="20% — акцент5 113 2 3" xfId="54529"/>
    <cellStyle name="20% — акцент5 113 3" xfId="25597"/>
    <cellStyle name="20% — акцент5 113 4" xfId="44885"/>
    <cellStyle name="20% — акцент5 114" xfId="6289"/>
    <cellStyle name="20% — акцент5 114 2" xfId="15954"/>
    <cellStyle name="20% — акцент5 114 2 2" xfId="35242"/>
    <cellStyle name="20% — акцент5 114 2 3" xfId="54530"/>
    <cellStyle name="20% — акцент5 114 3" xfId="25598"/>
    <cellStyle name="20% — акцент5 114 4" xfId="44886"/>
    <cellStyle name="20% — акцент5 115" xfId="6290"/>
    <cellStyle name="20% — акцент5 115 2" xfId="15955"/>
    <cellStyle name="20% — акцент5 115 2 2" xfId="35243"/>
    <cellStyle name="20% — акцент5 115 2 3" xfId="54531"/>
    <cellStyle name="20% — акцент5 115 3" xfId="25599"/>
    <cellStyle name="20% — акцент5 115 4" xfId="44887"/>
    <cellStyle name="20% — акцент5 116" xfId="6291"/>
    <cellStyle name="20% — акцент5 116 2" xfId="15956"/>
    <cellStyle name="20% — акцент5 116 2 2" xfId="35244"/>
    <cellStyle name="20% — акцент5 116 2 3" xfId="54532"/>
    <cellStyle name="20% — акцент5 116 3" xfId="25600"/>
    <cellStyle name="20% — акцент5 116 4" xfId="44888"/>
    <cellStyle name="20% — акцент5 117" xfId="6292"/>
    <cellStyle name="20% — акцент5 117 2" xfId="15957"/>
    <cellStyle name="20% — акцент5 117 2 2" xfId="35245"/>
    <cellStyle name="20% — акцент5 117 2 3" xfId="54533"/>
    <cellStyle name="20% — акцент5 117 3" xfId="25601"/>
    <cellStyle name="20% — акцент5 117 4" xfId="44889"/>
    <cellStyle name="20% — акцент5 118" xfId="6293"/>
    <cellStyle name="20% — акцент5 118 2" xfId="15958"/>
    <cellStyle name="20% — акцент5 118 2 2" xfId="35246"/>
    <cellStyle name="20% — акцент5 118 2 3" xfId="54534"/>
    <cellStyle name="20% — акцент5 118 3" xfId="25602"/>
    <cellStyle name="20% — акцент5 118 4" xfId="44890"/>
    <cellStyle name="20% — акцент5 119" xfId="6294"/>
    <cellStyle name="20% — акцент5 119 2" xfId="15959"/>
    <cellStyle name="20% — акцент5 119 2 2" xfId="35247"/>
    <cellStyle name="20% — акцент5 119 2 3" xfId="54535"/>
    <cellStyle name="20% — акцент5 119 3" xfId="25603"/>
    <cellStyle name="20% — акцент5 119 4" xfId="44891"/>
    <cellStyle name="20% - Акцент5 12" xfId="6295"/>
    <cellStyle name="20% — акцент5 12" xfId="6296"/>
    <cellStyle name="20% - Акцент5 12 2" xfId="15960"/>
    <cellStyle name="20% — акцент5 12 2" xfId="15961"/>
    <cellStyle name="20% - Акцент5 12 2 2" xfId="35248"/>
    <cellStyle name="20% — акцент5 12 2 2" xfId="35249"/>
    <cellStyle name="20% - Акцент5 12 2 3" xfId="54536"/>
    <cellStyle name="20% — акцент5 12 2 3" xfId="54537"/>
    <cellStyle name="20% - Акцент5 12 3" xfId="25604"/>
    <cellStyle name="20% — акцент5 12 3" xfId="25605"/>
    <cellStyle name="20% - Акцент5 12 4" xfId="44892"/>
    <cellStyle name="20% — акцент5 12 4" xfId="44893"/>
    <cellStyle name="20% — акцент5 120" xfId="6297"/>
    <cellStyle name="20% — акцент5 120 2" xfId="15962"/>
    <cellStyle name="20% — акцент5 120 2 2" xfId="35250"/>
    <cellStyle name="20% — акцент5 120 2 3" xfId="54538"/>
    <cellStyle name="20% — акцент5 120 3" xfId="25606"/>
    <cellStyle name="20% — акцент5 120 4" xfId="44894"/>
    <cellStyle name="20% — акцент5 121" xfId="6298"/>
    <cellStyle name="20% — акцент5 121 2" xfId="15963"/>
    <cellStyle name="20% — акцент5 121 2 2" xfId="35251"/>
    <cellStyle name="20% — акцент5 121 2 3" xfId="54539"/>
    <cellStyle name="20% — акцент5 121 3" xfId="25607"/>
    <cellStyle name="20% — акцент5 121 4" xfId="44895"/>
    <cellStyle name="20% — акцент5 122" xfId="6299"/>
    <cellStyle name="20% — акцент5 122 2" xfId="15964"/>
    <cellStyle name="20% — акцент5 122 2 2" xfId="35252"/>
    <cellStyle name="20% — акцент5 122 2 3" xfId="54540"/>
    <cellStyle name="20% — акцент5 122 3" xfId="25608"/>
    <cellStyle name="20% — акцент5 122 4" xfId="44896"/>
    <cellStyle name="20% — акцент5 123" xfId="6300"/>
    <cellStyle name="20% — акцент5 123 2" xfId="15965"/>
    <cellStyle name="20% — акцент5 123 2 2" xfId="35253"/>
    <cellStyle name="20% — акцент5 123 2 3" xfId="54541"/>
    <cellStyle name="20% — акцент5 123 3" xfId="25609"/>
    <cellStyle name="20% — акцент5 123 4" xfId="44897"/>
    <cellStyle name="20% — акцент5 124" xfId="6301"/>
    <cellStyle name="20% — акцент5 124 2" xfId="15966"/>
    <cellStyle name="20% — акцент5 124 2 2" xfId="35254"/>
    <cellStyle name="20% — акцент5 124 2 3" xfId="54542"/>
    <cellStyle name="20% — акцент5 124 3" xfId="25610"/>
    <cellStyle name="20% — акцент5 124 4" xfId="44898"/>
    <cellStyle name="20% — акцент5 125" xfId="6302"/>
    <cellStyle name="20% — акцент5 125 2" xfId="15967"/>
    <cellStyle name="20% — акцент5 125 2 2" xfId="35255"/>
    <cellStyle name="20% — акцент5 125 2 3" xfId="54543"/>
    <cellStyle name="20% — акцент5 125 3" xfId="25611"/>
    <cellStyle name="20% — акцент5 125 4" xfId="44899"/>
    <cellStyle name="20% — акцент5 126" xfId="6303"/>
    <cellStyle name="20% — акцент5 126 2" xfId="15968"/>
    <cellStyle name="20% — акцент5 126 2 2" xfId="35256"/>
    <cellStyle name="20% — акцент5 126 2 3" xfId="54544"/>
    <cellStyle name="20% — акцент5 126 3" xfId="25612"/>
    <cellStyle name="20% — акцент5 126 4" xfId="44900"/>
    <cellStyle name="20% — акцент5 127" xfId="6304"/>
    <cellStyle name="20% — акцент5 127 2" xfId="15969"/>
    <cellStyle name="20% — акцент5 127 2 2" xfId="35257"/>
    <cellStyle name="20% — акцент5 127 2 3" xfId="54545"/>
    <cellStyle name="20% — акцент5 127 3" xfId="25613"/>
    <cellStyle name="20% — акцент5 127 4" xfId="44901"/>
    <cellStyle name="20% — акцент5 128" xfId="6305"/>
    <cellStyle name="20% — акцент5 128 2" xfId="15970"/>
    <cellStyle name="20% — акцент5 128 2 2" xfId="35258"/>
    <cellStyle name="20% — акцент5 128 2 3" xfId="54546"/>
    <cellStyle name="20% — акцент5 128 3" xfId="25614"/>
    <cellStyle name="20% — акцент5 128 4" xfId="44902"/>
    <cellStyle name="20% — акцент5 129" xfId="6306"/>
    <cellStyle name="20% — акцент5 129 2" xfId="15971"/>
    <cellStyle name="20% — акцент5 129 2 2" xfId="35259"/>
    <cellStyle name="20% — акцент5 129 2 3" xfId="54547"/>
    <cellStyle name="20% — акцент5 129 3" xfId="25615"/>
    <cellStyle name="20% — акцент5 129 4" xfId="44903"/>
    <cellStyle name="20% - Акцент5 13" xfId="6307"/>
    <cellStyle name="20% — акцент5 13" xfId="6308"/>
    <cellStyle name="20% - Акцент5 13 2" xfId="15972"/>
    <cellStyle name="20% — акцент5 13 2" xfId="15973"/>
    <cellStyle name="20% - Акцент5 13 2 2" xfId="35260"/>
    <cellStyle name="20% — акцент5 13 2 2" xfId="35261"/>
    <cellStyle name="20% - Акцент5 13 2 3" xfId="54548"/>
    <cellStyle name="20% — акцент5 13 2 3" xfId="54549"/>
    <cellStyle name="20% - Акцент5 13 3" xfId="25616"/>
    <cellStyle name="20% — акцент5 13 3" xfId="25617"/>
    <cellStyle name="20% - Акцент5 13 4" xfId="44904"/>
    <cellStyle name="20% — акцент5 13 4" xfId="44905"/>
    <cellStyle name="20% — акцент5 130" xfId="6309"/>
    <cellStyle name="20% — акцент5 130 2" xfId="15974"/>
    <cellStyle name="20% — акцент5 130 2 2" xfId="35262"/>
    <cellStyle name="20% — акцент5 130 2 3" xfId="54550"/>
    <cellStyle name="20% — акцент5 130 3" xfId="25618"/>
    <cellStyle name="20% — акцент5 130 4" xfId="44906"/>
    <cellStyle name="20% — акцент5 131" xfId="6310"/>
    <cellStyle name="20% — акцент5 131 2" xfId="15975"/>
    <cellStyle name="20% — акцент5 131 2 2" xfId="35263"/>
    <cellStyle name="20% — акцент5 131 2 3" xfId="54551"/>
    <cellStyle name="20% — акцент5 131 3" xfId="25619"/>
    <cellStyle name="20% — акцент5 131 4" xfId="44907"/>
    <cellStyle name="20% — акцент5 132" xfId="6311"/>
    <cellStyle name="20% — акцент5 132 2" xfId="15976"/>
    <cellStyle name="20% — акцент5 132 2 2" xfId="35264"/>
    <cellStyle name="20% — акцент5 132 2 3" xfId="54552"/>
    <cellStyle name="20% — акцент5 132 3" xfId="25620"/>
    <cellStyle name="20% — акцент5 132 4" xfId="44908"/>
    <cellStyle name="20% — акцент5 133" xfId="6312"/>
    <cellStyle name="20% — акцент5 133 2" xfId="15977"/>
    <cellStyle name="20% — акцент5 133 2 2" xfId="35265"/>
    <cellStyle name="20% — акцент5 133 2 3" xfId="54553"/>
    <cellStyle name="20% — акцент5 133 3" xfId="25621"/>
    <cellStyle name="20% — акцент5 133 4" xfId="44909"/>
    <cellStyle name="20% — акцент5 134" xfId="6313"/>
    <cellStyle name="20% — акцент5 134 2" xfId="15978"/>
    <cellStyle name="20% — акцент5 134 2 2" xfId="35266"/>
    <cellStyle name="20% — акцент5 134 2 3" xfId="54554"/>
    <cellStyle name="20% — акцент5 134 3" xfId="25622"/>
    <cellStyle name="20% — акцент5 134 4" xfId="44910"/>
    <cellStyle name="20% — акцент5 135" xfId="6314"/>
    <cellStyle name="20% — акцент5 135 2" xfId="15979"/>
    <cellStyle name="20% — акцент5 135 2 2" xfId="35267"/>
    <cellStyle name="20% — акцент5 135 2 3" xfId="54555"/>
    <cellStyle name="20% — акцент5 135 3" xfId="25623"/>
    <cellStyle name="20% — акцент5 135 4" xfId="44911"/>
    <cellStyle name="20% — акцент5 136" xfId="6315"/>
    <cellStyle name="20% — акцент5 136 2" xfId="15980"/>
    <cellStyle name="20% — акцент5 136 2 2" xfId="35268"/>
    <cellStyle name="20% — акцент5 136 2 3" xfId="54556"/>
    <cellStyle name="20% — акцент5 136 3" xfId="25624"/>
    <cellStyle name="20% — акцент5 136 4" xfId="44912"/>
    <cellStyle name="20% — акцент5 137" xfId="6316"/>
    <cellStyle name="20% — акцент5 137 2" xfId="15981"/>
    <cellStyle name="20% — акцент5 137 2 2" xfId="35269"/>
    <cellStyle name="20% — акцент5 137 2 3" xfId="54557"/>
    <cellStyle name="20% — акцент5 137 3" xfId="25625"/>
    <cellStyle name="20% — акцент5 137 4" xfId="44913"/>
    <cellStyle name="20% — акцент5 138" xfId="6317"/>
    <cellStyle name="20% — акцент5 138 2" xfId="15982"/>
    <cellStyle name="20% — акцент5 138 2 2" xfId="35270"/>
    <cellStyle name="20% — акцент5 138 2 3" xfId="54558"/>
    <cellStyle name="20% — акцент5 138 3" xfId="25626"/>
    <cellStyle name="20% — акцент5 138 4" xfId="44914"/>
    <cellStyle name="20% — акцент5 139" xfId="6318"/>
    <cellStyle name="20% — акцент5 139 2" xfId="15983"/>
    <cellStyle name="20% — акцент5 139 2 2" xfId="35271"/>
    <cellStyle name="20% — акцент5 139 2 3" xfId="54559"/>
    <cellStyle name="20% — акцент5 139 3" xfId="25627"/>
    <cellStyle name="20% — акцент5 139 4" xfId="44915"/>
    <cellStyle name="20% - Акцент5 14" xfId="6319"/>
    <cellStyle name="20% — акцент5 14" xfId="6320"/>
    <cellStyle name="20% - Акцент5 14 2" xfId="15984"/>
    <cellStyle name="20% — акцент5 14 2" xfId="15985"/>
    <cellStyle name="20% - Акцент5 14 2 2" xfId="35272"/>
    <cellStyle name="20% — акцент5 14 2 2" xfId="35273"/>
    <cellStyle name="20% - Акцент5 14 2 3" xfId="54560"/>
    <cellStyle name="20% — акцент5 14 2 3" xfId="54561"/>
    <cellStyle name="20% - Акцент5 14 3" xfId="25628"/>
    <cellStyle name="20% — акцент5 14 3" xfId="25629"/>
    <cellStyle name="20% - Акцент5 14 4" xfId="44916"/>
    <cellStyle name="20% — акцент5 14 4" xfId="44917"/>
    <cellStyle name="20% — акцент5 140" xfId="6321"/>
    <cellStyle name="20% — акцент5 140 2" xfId="15986"/>
    <cellStyle name="20% — акцент5 140 2 2" xfId="35274"/>
    <cellStyle name="20% — акцент5 140 2 3" xfId="54562"/>
    <cellStyle name="20% — акцент5 140 3" xfId="25630"/>
    <cellStyle name="20% — акцент5 140 4" xfId="44918"/>
    <cellStyle name="20% — акцент5 141" xfId="6322"/>
    <cellStyle name="20% — акцент5 141 2" xfId="15987"/>
    <cellStyle name="20% — акцент5 141 2 2" xfId="35275"/>
    <cellStyle name="20% — акцент5 141 2 3" xfId="54563"/>
    <cellStyle name="20% — акцент5 141 3" xfId="25631"/>
    <cellStyle name="20% — акцент5 141 4" xfId="44919"/>
    <cellStyle name="20% — акцент5 142" xfId="6323"/>
    <cellStyle name="20% — акцент5 142 2" xfId="15988"/>
    <cellStyle name="20% — акцент5 142 2 2" xfId="35276"/>
    <cellStyle name="20% — акцент5 142 2 3" xfId="54564"/>
    <cellStyle name="20% — акцент5 142 3" xfId="25632"/>
    <cellStyle name="20% — акцент5 142 4" xfId="44920"/>
    <cellStyle name="20% — акцент5 143" xfId="6324"/>
    <cellStyle name="20% — акцент5 143 2" xfId="15989"/>
    <cellStyle name="20% — акцент5 143 2 2" xfId="35277"/>
    <cellStyle name="20% — акцент5 143 2 3" xfId="54565"/>
    <cellStyle name="20% — акцент5 143 3" xfId="25633"/>
    <cellStyle name="20% — акцент5 143 4" xfId="44921"/>
    <cellStyle name="20% — акцент5 144" xfId="6325"/>
    <cellStyle name="20% — акцент5 144 2" xfId="15990"/>
    <cellStyle name="20% — акцент5 144 2 2" xfId="35278"/>
    <cellStyle name="20% — акцент5 144 2 3" xfId="54566"/>
    <cellStyle name="20% — акцент5 144 3" xfId="25634"/>
    <cellStyle name="20% — акцент5 144 4" xfId="44922"/>
    <cellStyle name="20% — акцент5 145" xfId="6326"/>
    <cellStyle name="20% — акцент5 145 2" xfId="15991"/>
    <cellStyle name="20% — акцент5 145 2 2" xfId="35279"/>
    <cellStyle name="20% — акцент5 145 2 3" xfId="54567"/>
    <cellStyle name="20% — акцент5 145 3" xfId="25635"/>
    <cellStyle name="20% — акцент5 145 4" xfId="44923"/>
    <cellStyle name="20% — акцент5 146" xfId="6327"/>
    <cellStyle name="20% — акцент5 146 2" xfId="15992"/>
    <cellStyle name="20% — акцент5 146 2 2" xfId="35280"/>
    <cellStyle name="20% — акцент5 146 2 3" xfId="54568"/>
    <cellStyle name="20% — акцент5 146 3" xfId="25636"/>
    <cellStyle name="20% — акцент5 146 4" xfId="44924"/>
    <cellStyle name="20% — акцент5 147" xfId="6328"/>
    <cellStyle name="20% — акцент5 147 2" xfId="15993"/>
    <cellStyle name="20% — акцент5 147 2 2" xfId="35281"/>
    <cellStyle name="20% — акцент5 147 2 3" xfId="54569"/>
    <cellStyle name="20% — акцент5 147 3" xfId="25637"/>
    <cellStyle name="20% — акцент5 147 4" xfId="44925"/>
    <cellStyle name="20% — акцент5 148" xfId="6329"/>
    <cellStyle name="20% — акцент5 148 2" xfId="15994"/>
    <cellStyle name="20% — акцент5 148 2 2" xfId="35282"/>
    <cellStyle name="20% — акцент5 148 2 3" xfId="54570"/>
    <cellStyle name="20% — акцент5 148 3" xfId="25638"/>
    <cellStyle name="20% — акцент5 148 4" xfId="44926"/>
    <cellStyle name="20% — акцент5 149" xfId="6330"/>
    <cellStyle name="20% — акцент5 149 2" xfId="15995"/>
    <cellStyle name="20% — акцент5 149 2 2" xfId="35283"/>
    <cellStyle name="20% — акцент5 149 2 3" xfId="54571"/>
    <cellStyle name="20% — акцент5 149 3" xfId="25639"/>
    <cellStyle name="20% — акцент5 149 4" xfId="44927"/>
    <cellStyle name="20% - Акцент5 15" xfId="6331"/>
    <cellStyle name="20% — акцент5 15" xfId="6332"/>
    <cellStyle name="20% - Акцент5 15 2" xfId="15996"/>
    <cellStyle name="20% — акцент5 15 2" xfId="15997"/>
    <cellStyle name="20% - Акцент5 15 2 2" xfId="35284"/>
    <cellStyle name="20% — акцент5 15 2 2" xfId="35285"/>
    <cellStyle name="20% - Акцент5 15 2 3" xfId="54572"/>
    <cellStyle name="20% — акцент5 15 2 3" xfId="54573"/>
    <cellStyle name="20% - Акцент5 15 3" xfId="25640"/>
    <cellStyle name="20% — акцент5 15 3" xfId="25641"/>
    <cellStyle name="20% - Акцент5 15 4" xfId="44928"/>
    <cellStyle name="20% — акцент5 15 4" xfId="44929"/>
    <cellStyle name="20% — акцент5 150" xfId="6333"/>
    <cellStyle name="20% — акцент5 150 2" xfId="15998"/>
    <cellStyle name="20% — акцент5 150 2 2" xfId="35286"/>
    <cellStyle name="20% — акцент5 150 2 3" xfId="54574"/>
    <cellStyle name="20% — акцент5 150 3" xfId="25642"/>
    <cellStyle name="20% — акцент5 150 4" xfId="44930"/>
    <cellStyle name="20% — акцент5 151" xfId="6334"/>
    <cellStyle name="20% — акцент5 151 2" xfId="15999"/>
    <cellStyle name="20% — акцент5 151 2 2" xfId="35287"/>
    <cellStyle name="20% — акцент5 151 2 3" xfId="54575"/>
    <cellStyle name="20% — акцент5 151 3" xfId="25643"/>
    <cellStyle name="20% — акцент5 151 4" xfId="44931"/>
    <cellStyle name="20% — акцент5 152" xfId="6335"/>
    <cellStyle name="20% — акцент5 152 2" xfId="16000"/>
    <cellStyle name="20% — акцент5 152 2 2" xfId="35288"/>
    <cellStyle name="20% — акцент5 152 2 3" xfId="54576"/>
    <cellStyle name="20% — акцент5 152 3" xfId="25644"/>
    <cellStyle name="20% — акцент5 152 4" xfId="44932"/>
    <cellStyle name="20% — акцент5 153" xfId="6336"/>
    <cellStyle name="20% — акцент5 153 2" xfId="16001"/>
    <cellStyle name="20% — акцент5 153 2 2" xfId="35289"/>
    <cellStyle name="20% — акцент5 153 2 3" xfId="54577"/>
    <cellStyle name="20% — акцент5 153 3" xfId="25645"/>
    <cellStyle name="20% — акцент5 153 4" xfId="44933"/>
    <cellStyle name="20% — акцент5 154" xfId="6337"/>
    <cellStyle name="20% — акцент5 154 2" xfId="16002"/>
    <cellStyle name="20% — акцент5 154 2 2" xfId="35290"/>
    <cellStyle name="20% — акцент5 154 2 3" xfId="54578"/>
    <cellStyle name="20% — акцент5 154 3" xfId="25646"/>
    <cellStyle name="20% — акцент5 154 4" xfId="44934"/>
    <cellStyle name="20% — акцент5 155" xfId="6338"/>
    <cellStyle name="20% — акцент5 155 2" xfId="16003"/>
    <cellStyle name="20% — акцент5 155 2 2" xfId="35291"/>
    <cellStyle name="20% — акцент5 155 2 3" xfId="54579"/>
    <cellStyle name="20% — акцент5 155 3" xfId="25647"/>
    <cellStyle name="20% — акцент5 155 4" xfId="44935"/>
    <cellStyle name="20% — акцент5 156" xfId="6339"/>
    <cellStyle name="20% — акцент5 156 2" xfId="16004"/>
    <cellStyle name="20% — акцент5 156 2 2" xfId="35292"/>
    <cellStyle name="20% — акцент5 156 2 3" xfId="54580"/>
    <cellStyle name="20% — акцент5 156 3" xfId="25648"/>
    <cellStyle name="20% — акцент5 156 4" xfId="44936"/>
    <cellStyle name="20% — акцент5 157" xfId="6340"/>
    <cellStyle name="20% — акцент5 157 2" xfId="16005"/>
    <cellStyle name="20% — акцент5 157 2 2" xfId="35293"/>
    <cellStyle name="20% — акцент5 157 2 3" xfId="54581"/>
    <cellStyle name="20% — акцент5 157 3" xfId="25649"/>
    <cellStyle name="20% — акцент5 157 4" xfId="44937"/>
    <cellStyle name="20% — акцент5 158" xfId="6341"/>
    <cellStyle name="20% — акцент5 158 2" xfId="16006"/>
    <cellStyle name="20% — акцент5 158 2 2" xfId="35294"/>
    <cellStyle name="20% — акцент5 158 2 3" xfId="54582"/>
    <cellStyle name="20% — акцент5 158 3" xfId="25650"/>
    <cellStyle name="20% — акцент5 158 4" xfId="44938"/>
    <cellStyle name="20% — акцент5 159" xfId="6342"/>
    <cellStyle name="20% — акцент5 159 2" xfId="16007"/>
    <cellStyle name="20% — акцент5 159 2 2" xfId="35295"/>
    <cellStyle name="20% — акцент5 159 2 3" xfId="54583"/>
    <cellStyle name="20% — акцент5 159 3" xfId="25651"/>
    <cellStyle name="20% — акцент5 159 4" xfId="44939"/>
    <cellStyle name="20% - Акцент5 16" xfId="6343"/>
    <cellStyle name="20% — акцент5 16" xfId="6344"/>
    <cellStyle name="20% - Акцент5 16 2" xfId="16008"/>
    <cellStyle name="20% — акцент5 16 2" xfId="16009"/>
    <cellStyle name="20% - Акцент5 16 2 2" xfId="35296"/>
    <cellStyle name="20% — акцент5 16 2 2" xfId="35297"/>
    <cellStyle name="20% - Акцент5 16 2 3" xfId="54584"/>
    <cellStyle name="20% — акцент5 16 2 3" xfId="54585"/>
    <cellStyle name="20% - Акцент5 16 3" xfId="25652"/>
    <cellStyle name="20% — акцент5 16 3" xfId="25653"/>
    <cellStyle name="20% - Акцент5 16 4" xfId="44940"/>
    <cellStyle name="20% — акцент5 16 4" xfId="44941"/>
    <cellStyle name="20% — акцент5 160" xfId="6345"/>
    <cellStyle name="20% — акцент5 160 2" xfId="16010"/>
    <cellStyle name="20% — акцент5 160 2 2" xfId="35298"/>
    <cellStyle name="20% — акцент5 160 2 3" xfId="54586"/>
    <cellStyle name="20% — акцент5 160 3" xfId="25654"/>
    <cellStyle name="20% — акцент5 160 4" xfId="44942"/>
    <cellStyle name="20% — акцент5 161" xfId="6346"/>
    <cellStyle name="20% — акцент5 161 2" xfId="16011"/>
    <cellStyle name="20% — акцент5 161 2 2" xfId="35299"/>
    <cellStyle name="20% — акцент5 161 2 3" xfId="54587"/>
    <cellStyle name="20% — акцент5 161 3" xfId="25655"/>
    <cellStyle name="20% — акцент5 161 4" xfId="44943"/>
    <cellStyle name="20% — акцент5 162" xfId="6347"/>
    <cellStyle name="20% — акцент5 162 2" xfId="16012"/>
    <cellStyle name="20% — акцент5 162 2 2" xfId="35300"/>
    <cellStyle name="20% — акцент5 162 2 3" xfId="54588"/>
    <cellStyle name="20% — акцент5 162 3" xfId="25656"/>
    <cellStyle name="20% — акцент5 162 4" xfId="44944"/>
    <cellStyle name="20% — акцент5 163" xfId="6348"/>
    <cellStyle name="20% — акцент5 163 2" xfId="16013"/>
    <cellStyle name="20% — акцент5 163 2 2" xfId="35301"/>
    <cellStyle name="20% — акцент5 163 2 3" xfId="54589"/>
    <cellStyle name="20% — акцент5 163 3" xfId="25657"/>
    <cellStyle name="20% — акцент5 163 4" xfId="44945"/>
    <cellStyle name="20% — акцент5 164" xfId="6349"/>
    <cellStyle name="20% — акцент5 164 2" xfId="16014"/>
    <cellStyle name="20% — акцент5 164 2 2" xfId="35302"/>
    <cellStyle name="20% — акцент5 164 2 3" xfId="54590"/>
    <cellStyle name="20% — акцент5 164 3" xfId="25658"/>
    <cellStyle name="20% — акцент5 164 4" xfId="44946"/>
    <cellStyle name="20% — акцент5 165" xfId="6350"/>
    <cellStyle name="20% — акцент5 165 2" xfId="16015"/>
    <cellStyle name="20% — акцент5 165 2 2" xfId="35303"/>
    <cellStyle name="20% — акцент5 165 2 3" xfId="54591"/>
    <cellStyle name="20% — акцент5 165 3" xfId="25659"/>
    <cellStyle name="20% — акцент5 165 4" xfId="44947"/>
    <cellStyle name="20% — акцент5 166" xfId="6351"/>
    <cellStyle name="20% — акцент5 166 2" xfId="16016"/>
    <cellStyle name="20% — акцент5 166 2 2" xfId="35304"/>
    <cellStyle name="20% — акцент5 166 2 3" xfId="54592"/>
    <cellStyle name="20% — акцент5 166 3" xfId="25660"/>
    <cellStyle name="20% — акцент5 166 4" xfId="44948"/>
    <cellStyle name="20% — акцент5 167" xfId="6352"/>
    <cellStyle name="20% — акцент5 167 2" xfId="16017"/>
    <cellStyle name="20% — акцент5 167 2 2" xfId="35305"/>
    <cellStyle name="20% — акцент5 167 2 3" xfId="54593"/>
    <cellStyle name="20% — акцент5 167 3" xfId="25661"/>
    <cellStyle name="20% — акцент5 167 4" xfId="44949"/>
    <cellStyle name="20% — акцент5 168" xfId="6353"/>
    <cellStyle name="20% — акцент5 168 2" xfId="16018"/>
    <cellStyle name="20% — акцент5 168 2 2" xfId="35306"/>
    <cellStyle name="20% — акцент5 168 2 3" xfId="54594"/>
    <cellStyle name="20% — акцент5 168 3" xfId="25662"/>
    <cellStyle name="20% — акцент5 168 4" xfId="44950"/>
    <cellStyle name="20% — акцент5 169" xfId="6354"/>
    <cellStyle name="20% — акцент5 169 2" xfId="16019"/>
    <cellStyle name="20% — акцент5 169 2 2" xfId="35307"/>
    <cellStyle name="20% — акцент5 169 2 3" xfId="54595"/>
    <cellStyle name="20% — акцент5 169 3" xfId="25663"/>
    <cellStyle name="20% — акцент5 169 4" xfId="44951"/>
    <cellStyle name="20% - Акцент5 17" xfId="6355"/>
    <cellStyle name="20% — акцент5 17" xfId="6356"/>
    <cellStyle name="20% - Акцент5 17 2" xfId="16020"/>
    <cellStyle name="20% — акцент5 17 2" xfId="16021"/>
    <cellStyle name="20% - Акцент5 17 2 2" xfId="35308"/>
    <cellStyle name="20% — акцент5 17 2 2" xfId="35309"/>
    <cellStyle name="20% - Акцент5 17 2 3" xfId="54596"/>
    <cellStyle name="20% — акцент5 17 2 3" xfId="54597"/>
    <cellStyle name="20% - Акцент5 17 3" xfId="25664"/>
    <cellStyle name="20% — акцент5 17 3" xfId="25665"/>
    <cellStyle name="20% - Акцент5 17 4" xfId="44952"/>
    <cellStyle name="20% — акцент5 17 4" xfId="44953"/>
    <cellStyle name="20% — акцент5 170" xfId="6357"/>
    <cellStyle name="20% — акцент5 170 2" xfId="16022"/>
    <cellStyle name="20% — акцент5 170 2 2" xfId="35310"/>
    <cellStyle name="20% — акцент5 170 2 3" xfId="54598"/>
    <cellStyle name="20% — акцент5 170 3" xfId="25666"/>
    <cellStyle name="20% — акцент5 170 4" xfId="44954"/>
    <cellStyle name="20% — акцент5 171" xfId="6358"/>
    <cellStyle name="20% — акцент5 171 2" xfId="16023"/>
    <cellStyle name="20% — акцент5 171 2 2" xfId="35311"/>
    <cellStyle name="20% — акцент5 171 2 3" xfId="54599"/>
    <cellStyle name="20% — акцент5 171 3" xfId="25667"/>
    <cellStyle name="20% — акцент5 171 4" xfId="44955"/>
    <cellStyle name="20% — акцент5 172" xfId="6359"/>
    <cellStyle name="20% — акцент5 172 2" xfId="16024"/>
    <cellStyle name="20% — акцент5 172 2 2" xfId="35312"/>
    <cellStyle name="20% — акцент5 172 2 3" xfId="54600"/>
    <cellStyle name="20% — акцент5 172 3" xfId="25668"/>
    <cellStyle name="20% — акцент5 172 4" xfId="44956"/>
    <cellStyle name="20% — акцент5 173" xfId="6360"/>
    <cellStyle name="20% — акцент5 173 2" xfId="16025"/>
    <cellStyle name="20% — акцент5 173 2 2" xfId="35313"/>
    <cellStyle name="20% — акцент5 173 2 3" xfId="54601"/>
    <cellStyle name="20% — акцент5 173 3" xfId="25669"/>
    <cellStyle name="20% — акцент5 173 4" xfId="44957"/>
    <cellStyle name="20% — акцент5 174" xfId="6361"/>
    <cellStyle name="20% — акцент5 174 2" xfId="16026"/>
    <cellStyle name="20% — акцент5 174 2 2" xfId="35314"/>
    <cellStyle name="20% — акцент5 174 2 3" xfId="54602"/>
    <cellStyle name="20% — акцент5 174 3" xfId="25670"/>
    <cellStyle name="20% — акцент5 174 4" xfId="44958"/>
    <cellStyle name="20% — акцент5 175" xfId="6362"/>
    <cellStyle name="20% — акцент5 175 2" xfId="16027"/>
    <cellStyle name="20% — акцент5 175 2 2" xfId="35315"/>
    <cellStyle name="20% — акцент5 175 2 3" xfId="54603"/>
    <cellStyle name="20% — акцент5 175 3" xfId="25671"/>
    <cellStyle name="20% — акцент5 175 4" xfId="44959"/>
    <cellStyle name="20% — акцент5 176" xfId="6363"/>
    <cellStyle name="20% — акцент5 176 2" xfId="16028"/>
    <cellStyle name="20% — акцент5 176 2 2" xfId="35316"/>
    <cellStyle name="20% — акцент5 176 2 3" xfId="54604"/>
    <cellStyle name="20% — акцент5 176 3" xfId="25672"/>
    <cellStyle name="20% — акцент5 176 4" xfId="44960"/>
    <cellStyle name="20% — акцент5 177" xfId="6364"/>
    <cellStyle name="20% — акцент5 177 2" xfId="16029"/>
    <cellStyle name="20% — акцент5 177 2 2" xfId="35317"/>
    <cellStyle name="20% — акцент5 177 2 3" xfId="54605"/>
    <cellStyle name="20% — акцент5 177 3" xfId="25673"/>
    <cellStyle name="20% — акцент5 177 4" xfId="44961"/>
    <cellStyle name="20% — акцент5 178" xfId="6365"/>
    <cellStyle name="20% — акцент5 178 2" xfId="16030"/>
    <cellStyle name="20% — акцент5 178 2 2" xfId="35318"/>
    <cellStyle name="20% — акцент5 178 2 3" xfId="54606"/>
    <cellStyle name="20% — акцент5 178 3" xfId="25674"/>
    <cellStyle name="20% — акцент5 178 4" xfId="44962"/>
    <cellStyle name="20% — акцент5 179" xfId="6366"/>
    <cellStyle name="20% — акцент5 179 2" xfId="16031"/>
    <cellStyle name="20% — акцент5 179 2 2" xfId="35319"/>
    <cellStyle name="20% — акцент5 179 2 3" xfId="54607"/>
    <cellStyle name="20% — акцент5 179 3" xfId="25675"/>
    <cellStyle name="20% — акцент5 179 4" xfId="44963"/>
    <cellStyle name="20% - Акцент5 18" xfId="6367"/>
    <cellStyle name="20% — акцент5 18" xfId="6368"/>
    <cellStyle name="20% - Акцент5 18 2" xfId="16032"/>
    <cellStyle name="20% — акцент5 18 2" xfId="16033"/>
    <cellStyle name="20% - Акцент5 18 2 2" xfId="35320"/>
    <cellStyle name="20% — акцент5 18 2 2" xfId="35321"/>
    <cellStyle name="20% - Акцент5 18 2 3" xfId="54608"/>
    <cellStyle name="20% — акцент5 18 2 3" xfId="54609"/>
    <cellStyle name="20% - Акцент5 18 3" xfId="25676"/>
    <cellStyle name="20% — акцент5 18 3" xfId="25677"/>
    <cellStyle name="20% - Акцент5 18 4" xfId="44964"/>
    <cellStyle name="20% — акцент5 18 4" xfId="44965"/>
    <cellStyle name="20% — акцент5 180" xfId="6369"/>
    <cellStyle name="20% — акцент5 180 2" xfId="16034"/>
    <cellStyle name="20% — акцент5 180 2 2" xfId="35322"/>
    <cellStyle name="20% — акцент5 180 2 3" xfId="54610"/>
    <cellStyle name="20% — акцент5 180 3" xfId="25678"/>
    <cellStyle name="20% — акцент5 180 4" xfId="44966"/>
    <cellStyle name="20% — акцент5 181" xfId="6370"/>
    <cellStyle name="20% — акцент5 181 2" xfId="16035"/>
    <cellStyle name="20% — акцент5 181 2 2" xfId="35323"/>
    <cellStyle name="20% — акцент5 181 2 3" xfId="54611"/>
    <cellStyle name="20% — акцент5 181 3" xfId="25679"/>
    <cellStyle name="20% — акцент5 181 4" xfId="44967"/>
    <cellStyle name="20% — акцент5 182" xfId="6371"/>
    <cellStyle name="20% — акцент5 182 2" xfId="16036"/>
    <cellStyle name="20% — акцент5 182 2 2" xfId="35324"/>
    <cellStyle name="20% — акцент5 182 2 3" xfId="54612"/>
    <cellStyle name="20% — акцент5 182 3" xfId="25680"/>
    <cellStyle name="20% — акцент5 182 4" xfId="44968"/>
    <cellStyle name="20% — акцент5 183" xfId="6372"/>
    <cellStyle name="20% — акцент5 183 2" xfId="16037"/>
    <cellStyle name="20% — акцент5 183 2 2" xfId="35325"/>
    <cellStyle name="20% — акцент5 183 2 3" xfId="54613"/>
    <cellStyle name="20% — акцент5 183 3" xfId="25681"/>
    <cellStyle name="20% — акцент5 183 4" xfId="44969"/>
    <cellStyle name="20% — акцент5 184" xfId="6373"/>
    <cellStyle name="20% — акцент5 184 2" xfId="16038"/>
    <cellStyle name="20% — акцент5 184 2 2" xfId="35326"/>
    <cellStyle name="20% — акцент5 184 2 3" xfId="54614"/>
    <cellStyle name="20% — акцент5 184 3" xfId="25682"/>
    <cellStyle name="20% — акцент5 184 4" xfId="44970"/>
    <cellStyle name="20% — акцент5 185" xfId="6374"/>
    <cellStyle name="20% — акцент5 185 2" xfId="16039"/>
    <cellStyle name="20% — акцент5 185 2 2" xfId="35327"/>
    <cellStyle name="20% — акцент5 185 2 3" xfId="54615"/>
    <cellStyle name="20% — акцент5 185 3" xfId="25683"/>
    <cellStyle name="20% — акцент5 185 4" xfId="44971"/>
    <cellStyle name="20% — акцент5 186" xfId="6375"/>
    <cellStyle name="20% — акцент5 186 2" xfId="16040"/>
    <cellStyle name="20% — акцент5 186 2 2" xfId="35328"/>
    <cellStyle name="20% — акцент5 186 2 3" xfId="54616"/>
    <cellStyle name="20% — акцент5 186 3" xfId="25684"/>
    <cellStyle name="20% — акцент5 186 4" xfId="44972"/>
    <cellStyle name="20% — акцент5 187" xfId="6376"/>
    <cellStyle name="20% — акцент5 187 2" xfId="16041"/>
    <cellStyle name="20% — акцент5 187 2 2" xfId="35329"/>
    <cellStyle name="20% — акцент5 187 2 3" xfId="54617"/>
    <cellStyle name="20% — акцент5 187 3" xfId="25685"/>
    <cellStyle name="20% — акцент5 187 4" xfId="44973"/>
    <cellStyle name="20% — акцент5 188" xfId="6377"/>
    <cellStyle name="20% — акцент5 188 2" xfId="16042"/>
    <cellStyle name="20% — акцент5 188 2 2" xfId="35330"/>
    <cellStyle name="20% — акцент5 188 2 3" xfId="54618"/>
    <cellStyle name="20% — акцент5 188 3" xfId="25686"/>
    <cellStyle name="20% — акцент5 188 4" xfId="44974"/>
    <cellStyle name="20% — акцент5 189" xfId="6378"/>
    <cellStyle name="20% — акцент5 189 2" xfId="16043"/>
    <cellStyle name="20% — акцент5 189 2 2" xfId="35331"/>
    <cellStyle name="20% — акцент5 189 2 3" xfId="54619"/>
    <cellStyle name="20% — акцент5 189 3" xfId="25687"/>
    <cellStyle name="20% — акцент5 189 4" xfId="44975"/>
    <cellStyle name="20% - Акцент5 19" xfId="6379"/>
    <cellStyle name="20% — акцент5 19" xfId="6380"/>
    <cellStyle name="20% - Акцент5 19 2" xfId="16044"/>
    <cellStyle name="20% — акцент5 19 2" xfId="16045"/>
    <cellStyle name="20% - Акцент5 19 2 2" xfId="35332"/>
    <cellStyle name="20% — акцент5 19 2 2" xfId="35333"/>
    <cellStyle name="20% - Акцент5 19 2 3" xfId="54620"/>
    <cellStyle name="20% — акцент5 19 2 3" xfId="54621"/>
    <cellStyle name="20% - Акцент5 19 3" xfId="25688"/>
    <cellStyle name="20% — акцент5 19 3" xfId="25689"/>
    <cellStyle name="20% - Акцент5 19 4" xfId="44976"/>
    <cellStyle name="20% — акцент5 19 4" xfId="44977"/>
    <cellStyle name="20% — акцент5 190" xfId="6381"/>
    <cellStyle name="20% — акцент5 190 2" xfId="16046"/>
    <cellStyle name="20% — акцент5 190 2 2" xfId="35334"/>
    <cellStyle name="20% — акцент5 190 2 3" xfId="54622"/>
    <cellStyle name="20% — акцент5 190 3" xfId="25690"/>
    <cellStyle name="20% — акцент5 190 4" xfId="44978"/>
    <cellStyle name="20% — акцент5 191" xfId="6382"/>
    <cellStyle name="20% — акцент5 191 2" xfId="16047"/>
    <cellStyle name="20% — акцент5 191 2 2" xfId="35335"/>
    <cellStyle name="20% — акцент5 191 2 3" xfId="54623"/>
    <cellStyle name="20% — акцент5 191 3" xfId="25691"/>
    <cellStyle name="20% — акцент5 191 4" xfId="44979"/>
    <cellStyle name="20% — акцент5 192" xfId="6383"/>
    <cellStyle name="20% — акцент5 192 2" xfId="16048"/>
    <cellStyle name="20% — акцент5 192 2 2" xfId="35336"/>
    <cellStyle name="20% — акцент5 192 2 3" xfId="54624"/>
    <cellStyle name="20% — акцент5 192 3" xfId="25692"/>
    <cellStyle name="20% — акцент5 192 4" xfId="44980"/>
    <cellStyle name="20% — акцент5 193" xfId="6384"/>
    <cellStyle name="20% — акцент5 193 2" xfId="16049"/>
    <cellStyle name="20% — акцент5 193 2 2" xfId="35337"/>
    <cellStyle name="20% — акцент5 193 2 3" xfId="54625"/>
    <cellStyle name="20% — акцент5 193 3" xfId="25693"/>
    <cellStyle name="20% — акцент5 193 4" xfId="44981"/>
    <cellStyle name="20% — акцент5 194" xfId="6385"/>
    <cellStyle name="20% — акцент5 194 2" xfId="16050"/>
    <cellStyle name="20% — акцент5 194 2 2" xfId="35338"/>
    <cellStyle name="20% — акцент5 194 2 3" xfId="54626"/>
    <cellStyle name="20% — акцент5 194 3" xfId="25694"/>
    <cellStyle name="20% — акцент5 194 4" xfId="44982"/>
    <cellStyle name="20% — акцент5 195" xfId="6386"/>
    <cellStyle name="20% — акцент5 195 2" xfId="16051"/>
    <cellStyle name="20% — акцент5 195 2 2" xfId="35339"/>
    <cellStyle name="20% — акцент5 195 2 3" xfId="54627"/>
    <cellStyle name="20% — акцент5 195 3" xfId="25695"/>
    <cellStyle name="20% — акцент5 195 4" xfId="44983"/>
    <cellStyle name="20% — акцент5 196" xfId="6387"/>
    <cellStyle name="20% — акцент5 196 2" xfId="16052"/>
    <cellStyle name="20% — акцент5 196 2 2" xfId="35340"/>
    <cellStyle name="20% — акцент5 196 2 3" xfId="54628"/>
    <cellStyle name="20% — акцент5 196 3" xfId="25696"/>
    <cellStyle name="20% — акцент5 196 4" xfId="44984"/>
    <cellStyle name="20% — акцент5 197" xfId="6388"/>
    <cellStyle name="20% — акцент5 197 2" xfId="16053"/>
    <cellStyle name="20% — акцент5 197 2 2" xfId="35341"/>
    <cellStyle name="20% — акцент5 197 2 3" xfId="54629"/>
    <cellStyle name="20% — акцент5 197 3" xfId="25697"/>
    <cellStyle name="20% — акцент5 197 4" xfId="44985"/>
    <cellStyle name="20% — акцент5 198" xfId="6389"/>
    <cellStyle name="20% — акцент5 198 2" xfId="16054"/>
    <cellStyle name="20% — акцент5 198 2 2" xfId="35342"/>
    <cellStyle name="20% — акцент5 198 2 3" xfId="54630"/>
    <cellStyle name="20% — акцент5 198 3" xfId="25698"/>
    <cellStyle name="20% — акцент5 198 4" xfId="44986"/>
    <cellStyle name="20% — акцент5 199" xfId="6390"/>
    <cellStyle name="20% — акцент5 199 2" xfId="16055"/>
    <cellStyle name="20% — акцент5 199 2 2" xfId="35343"/>
    <cellStyle name="20% — акцент5 199 2 3" xfId="54631"/>
    <cellStyle name="20% — акцент5 199 3" xfId="25699"/>
    <cellStyle name="20% — акцент5 199 4" xfId="44987"/>
    <cellStyle name="20% - Акцент5 2" xfId="2329"/>
    <cellStyle name="20% — акцент5 2" xfId="2328"/>
    <cellStyle name="20% - Акцент5 2 2" xfId="2330"/>
    <cellStyle name="20% — акцент5 2 2" xfId="6391"/>
    <cellStyle name="20% — акцент5 2 2 2" xfId="16056"/>
    <cellStyle name="20% — акцент5 2 2 2 2" xfId="35344"/>
    <cellStyle name="20% — акцент5 2 2 2 3" xfId="54632"/>
    <cellStyle name="20% — акцент5 2 2 3" xfId="25700"/>
    <cellStyle name="20% — акцент5 2 2 4" xfId="44988"/>
    <cellStyle name="20% — акцент5 2 3" xfId="12842"/>
    <cellStyle name="20% — акцент5 2 3 2" xfId="22490"/>
    <cellStyle name="20% — акцент5 2 3 2 2" xfId="41778"/>
    <cellStyle name="20% — акцент5 2 3 2 3" xfId="61066"/>
    <cellStyle name="20% — акцент5 2 3 3" xfId="32134"/>
    <cellStyle name="20% — акцент5 2 3 4" xfId="51422"/>
    <cellStyle name="20% - Акцент5 2_Жамоат иши 7 та йўналиш)" xfId="2331"/>
    <cellStyle name="20% - Акцент5 20" xfId="6392"/>
    <cellStyle name="20% — акцент5 20" xfId="6393"/>
    <cellStyle name="20% - Акцент5 20 2" xfId="16057"/>
    <cellStyle name="20% — акцент5 20 2" xfId="16058"/>
    <cellStyle name="20% - Акцент5 20 2 2" xfId="35345"/>
    <cellStyle name="20% — акцент5 20 2 2" xfId="35346"/>
    <cellStyle name="20% - Акцент5 20 2 3" xfId="54633"/>
    <cellStyle name="20% — акцент5 20 2 3" xfId="54634"/>
    <cellStyle name="20% - Акцент5 20 3" xfId="25701"/>
    <cellStyle name="20% — акцент5 20 3" xfId="25702"/>
    <cellStyle name="20% - Акцент5 20 4" xfId="44989"/>
    <cellStyle name="20% — акцент5 20 4" xfId="44990"/>
    <cellStyle name="20% — акцент5 200" xfId="6394"/>
    <cellStyle name="20% — акцент5 200 2" xfId="16059"/>
    <cellStyle name="20% — акцент5 200 2 2" xfId="35347"/>
    <cellStyle name="20% — акцент5 200 2 3" xfId="54635"/>
    <cellStyle name="20% — акцент5 200 3" xfId="25703"/>
    <cellStyle name="20% — акцент5 200 4" xfId="44991"/>
    <cellStyle name="20% — акцент5 201" xfId="6395"/>
    <cellStyle name="20% — акцент5 201 2" xfId="16060"/>
    <cellStyle name="20% — акцент5 201 2 2" xfId="35348"/>
    <cellStyle name="20% — акцент5 201 2 3" xfId="54636"/>
    <cellStyle name="20% — акцент5 201 3" xfId="25704"/>
    <cellStyle name="20% — акцент5 201 4" xfId="44992"/>
    <cellStyle name="20% — акцент5 202" xfId="6396"/>
    <cellStyle name="20% — акцент5 202 2" xfId="16061"/>
    <cellStyle name="20% — акцент5 202 2 2" xfId="35349"/>
    <cellStyle name="20% — акцент5 202 2 3" xfId="54637"/>
    <cellStyle name="20% — акцент5 202 3" xfId="25705"/>
    <cellStyle name="20% — акцент5 202 4" xfId="44993"/>
    <cellStyle name="20% — акцент5 203" xfId="6397"/>
    <cellStyle name="20% — акцент5 203 2" xfId="16062"/>
    <cellStyle name="20% — акцент5 203 2 2" xfId="35350"/>
    <cellStyle name="20% — акцент5 203 2 3" xfId="54638"/>
    <cellStyle name="20% — акцент5 203 3" xfId="25706"/>
    <cellStyle name="20% — акцент5 203 4" xfId="44994"/>
    <cellStyle name="20% — акцент5 204" xfId="6398"/>
    <cellStyle name="20% — акцент5 204 2" xfId="16063"/>
    <cellStyle name="20% — акцент5 204 2 2" xfId="35351"/>
    <cellStyle name="20% — акцент5 204 2 3" xfId="54639"/>
    <cellStyle name="20% — акцент5 204 3" xfId="25707"/>
    <cellStyle name="20% — акцент5 204 4" xfId="44995"/>
    <cellStyle name="20% — акцент5 205" xfId="6399"/>
    <cellStyle name="20% — акцент5 205 2" xfId="16064"/>
    <cellStyle name="20% — акцент5 205 2 2" xfId="35352"/>
    <cellStyle name="20% — акцент5 205 2 3" xfId="54640"/>
    <cellStyle name="20% — акцент5 205 3" xfId="25708"/>
    <cellStyle name="20% — акцент5 205 4" xfId="44996"/>
    <cellStyle name="20% — акцент5 206" xfId="6400"/>
    <cellStyle name="20% — акцент5 206 2" xfId="16065"/>
    <cellStyle name="20% — акцент5 206 2 2" xfId="35353"/>
    <cellStyle name="20% — акцент5 206 2 3" xfId="54641"/>
    <cellStyle name="20% — акцент5 206 3" xfId="25709"/>
    <cellStyle name="20% — акцент5 206 4" xfId="44997"/>
    <cellStyle name="20% — акцент5 207" xfId="6401"/>
    <cellStyle name="20% — акцент5 207 2" xfId="16066"/>
    <cellStyle name="20% — акцент5 207 2 2" xfId="35354"/>
    <cellStyle name="20% — акцент5 207 2 3" xfId="54642"/>
    <cellStyle name="20% — акцент5 207 3" xfId="25710"/>
    <cellStyle name="20% — акцент5 207 4" xfId="44998"/>
    <cellStyle name="20% — акцент5 208" xfId="6402"/>
    <cellStyle name="20% — акцент5 208 2" xfId="16067"/>
    <cellStyle name="20% — акцент5 208 2 2" xfId="35355"/>
    <cellStyle name="20% — акцент5 208 2 3" xfId="54643"/>
    <cellStyle name="20% — акцент5 208 3" xfId="25711"/>
    <cellStyle name="20% — акцент5 208 4" xfId="44999"/>
    <cellStyle name="20% — акцент5 209" xfId="6403"/>
    <cellStyle name="20% — акцент5 209 2" xfId="16068"/>
    <cellStyle name="20% — акцент5 209 2 2" xfId="35356"/>
    <cellStyle name="20% — акцент5 209 2 3" xfId="54644"/>
    <cellStyle name="20% — акцент5 209 3" xfId="25712"/>
    <cellStyle name="20% — акцент5 209 4" xfId="45000"/>
    <cellStyle name="20% - Акцент5 21" xfId="6404"/>
    <cellStyle name="20% — акцент5 21" xfId="6405"/>
    <cellStyle name="20% - Акцент5 21 2" xfId="16069"/>
    <cellStyle name="20% — акцент5 21 2" xfId="16070"/>
    <cellStyle name="20% - Акцент5 21 2 2" xfId="35357"/>
    <cellStyle name="20% — акцент5 21 2 2" xfId="35358"/>
    <cellStyle name="20% - Акцент5 21 2 3" xfId="54645"/>
    <cellStyle name="20% — акцент5 21 2 3" xfId="54646"/>
    <cellStyle name="20% - Акцент5 21 3" xfId="25713"/>
    <cellStyle name="20% — акцент5 21 3" xfId="25714"/>
    <cellStyle name="20% - Акцент5 21 4" xfId="45001"/>
    <cellStyle name="20% — акцент5 21 4" xfId="45002"/>
    <cellStyle name="20% — акцент5 210" xfId="6406"/>
    <cellStyle name="20% — акцент5 210 2" xfId="16071"/>
    <cellStyle name="20% — акцент5 210 2 2" xfId="35359"/>
    <cellStyle name="20% — акцент5 210 2 3" xfId="54647"/>
    <cellStyle name="20% — акцент5 210 3" xfId="25715"/>
    <cellStyle name="20% — акцент5 210 4" xfId="45003"/>
    <cellStyle name="20% — акцент5 211" xfId="6407"/>
    <cellStyle name="20% — акцент5 211 2" xfId="16072"/>
    <cellStyle name="20% — акцент5 211 2 2" xfId="35360"/>
    <cellStyle name="20% — акцент5 211 2 3" xfId="54648"/>
    <cellStyle name="20% — акцент5 211 3" xfId="25716"/>
    <cellStyle name="20% — акцент5 211 4" xfId="45004"/>
    <cellStyle name="20% — акцент5 212" xfId="6408"/>
    <cellStyle name="20% — акцент5 212 2" xfId="16073"/>
    <cellStyle name="20% — акцент5 212 2 2" xfId="35361"/>
    <cellStyle name="20% — акцент5 212 2 3" xfId="54649"/>
    <cellStyle name="20% — акцент5 212 3" xfId="25717"/>
    <cellStyle name="20% — акцент5 212 4" xfId="45005"/>
    <cellStyle name="20% — акцент5 213" xfId="6409"/>
    <cellStyle name="20% — акцент5 213 2" xfId="16074"/>
    <cellStyle name="20% — акцент5 213 2 2" xfId="35362"/>
    <cellStyle name="20% — акцент5 213 2 3" xfId="54650"/>
    <cellStyle name="20% — акцент5 213 3" xfId="25718"/>
    <cellStyle name="20% — акцент5 213 4" xfId="45006"/>
    <cellStyle name="20% — акцент5 214" xfId="6410"/>
    <cellStyle name="20% — акцент5 214 2" xfId="16075"/>
    <cellStyle name="20% — акцент5 214 2 2" xfId="35363"/>
    <cellStyle name="20% — акцент5 214 2 3" xfId="54651"/>
    <cellStyle name="20% — акцент5 214 3" xfId="25719"/>
    <cellStyle name="20% — акцент5 214 4" xfId="45007"/>
    <cellStyle name="20% — акцент5 215" xfId="6411"/>
    <cellStyle name="20% — акцент5 215 2" xfId="16076"/>
    <cellStyle name="20% — акцент5 215 2 2" xfId="35364"/>
    <cellStyle name="20% — акцент5 215 2 3" xfId="54652"/>
    <cellStyle name="20% — акцент5 215 3" xfId="25720"/>
    <cellStyle name="20% — акцент5 215 4" xfId="45008"/>
    <cellStyle name="20% — акцент5 216" xfId="6412"/>
    <cellStyle name="20% — акцент5 216 2" xfId="16077"/>
    <cellStyle name="20% — акцент5 216 2 2" xfId="35365"/>
    <cellStyle name="20% — акцент5 216 2 3" xfId="54653"/>
    <cellStyle name="20% — акцент5 216 3" xfId="25721"/>
    <cellStyle name="20% — акцент5 216 4" xfId="45009"/>
    <cellStyle name="20% — акцент5 217" xfId="6413"/>
    <cellStyle name="20% — акцент5 217 2" xfId="16078"/>
    <cellStyle name="20% — акцент5 217 2 2" xfId="35366"/>
    <cellStyle name="20% — акцент5 217 2 3" xfId="54654"/>
    <cellStyle name="20% — акцент5 217 3" xfId="25722"/>
    <cellStyle name="20% — акцент5 217 4" xfId="45010"/>
    <cellStyle name="20% — акцент5 218" xfId="6414"/>
    <cellStyle name="20% — акцент5 218 2" xfId="16079"/>
    <cellStyle name="20% — акцент5 218 2 2" xfId="35367"/>
    <cellStyle name="20% — акцент5 218 2 3" xfId="54655"/>
    <cellStyle name="20% — акцент5 218 3" xfId="25723"/>
    <cellStyle name="20% — акцент5 218 4" xfId="45011"/>
    <cellStyle name="20% — акцент5 219" xfId="6415"/>
    <cellStyle name="20% — акцент5 219 2" xfId="16080"/>
    <cellStyle name="20% — акцент5 219 2 2" xfId="35368"/>
    <cellStyle name="20% — акцент5 219 2 3" xfId="54656"/>
    <cellStyle name="20% — акцент5 219 3" xfId="25724"/>
    <cellStyle name="20% — акцент5 219 4" xfId="45012"/>
    <cellStyle name="20% - Акцент5 22" xfId="6416"/>
    <cellStyle name="20% — акцент5 22" xfId="6417"/>
    <cellStyle name="20% - Акцент5 22 2" xfId="16081"/>
    <cellStyle name="20% — акцент5 22 2" xfId="16082"/>
    <cellStyle name="20% - Акцент5 22 2 2" xfId="35369"/>
    <cellStyle name="20% — акцент5 22 2 2" xfId="35370"/>
    <cellStyle name="20% - Акцент5 22 2 3" xfId="54657"/>
    <cellStyle name="20% — акцент5 22 2 3" xfId="54658"/>
    <cellStyle name="20% - Акцент5 22 3" xfId="25725"/>
    <cellStyle name="20% — акцент5 22 3" xfId="25726"/>
    <cellStyle name="20% - Акцент5 22 4" xfId="45013"/>
    <cellStyle name="20% — акцент5 22 4" xfId="45014"/>
    <cellStyle name="20% — акцент5 220" xfId="6418"/>
    <cellStyle name="20% — акцент5 220 2" xfId="16083"/>
    <cellStyle name="20% — акцент5 220 2 2" xfId="35371"/>
    <cellStyle name="20% — акцент5 220 2 3" xfId="54659"/>
    <cellStyle name="20% — акцент5 220 3" xfId="25727"/>
    <cellStyle name="20% — акцент5 220 4" xfId="45015"/>
    <cellStyle name="20% — акцент5 221" xfId="6419"/>
    <cellStyle name="20% — акцент5 221 2" xfId="16084"/>
    <cellStyle name="20% — акцент5 221 2 2" xfId="35372"/>
    <cellStyle name="20% — акцент5 221 2 3" xfId="54660"/>
    <cellStyle name="20% — акцент5 221 3" xfId="25728"/>
    <cellStyle name="20% — акцент5 221 4" xfId="45016"/>
    <cellStyle name="20% — акцент5 222" xfId="6420"/>
    <cellStyle name="20% — акцент5 222 2" xfId="16085"/>
    <cellStyle name="20% — акцент5 222 2 2" xfId="35373"/>
    <cellStyle name="20% — акцент5 222 2 3" xfId="54661"/>
    <cellStyle name="20% — акцент5 222 3" xfId="25729"/>
    <cellStyle name="20% — акцент5 222 4" xfId="45017"/>
    <cellStyle name="20% — акцент5 223" xfId="6421"/>
    <cellStyle name="20% — акцент5 223 2" xfId="16086"/>
    <cellStyle name="20% — акцент5 223 2 2" xfId="35374"/>
    <cellStyle name="20% — акцент5 223 2 3" xfId="54662"/>
    <cellStyle name="20% — акцент5 223 3" xfId="25730"/>
    <cellStyle name="20% — акцент5 223 4" xfId="45018"/>
    <cellStyle name="20% — акцент5 224" xfId="6422"/>
    <cellStyle name="20% — акцент5 224 2" xfId="16087"/>
    <cellStyle name="20% — акцент5 224 2 2" xfId="35375"/>
    <cellStyle name="20% — акцент5 224 2 3" xfId="54663"/>
    <cellStyle name="20% — акцент5 224 3" xfId="25731"/>
    <cellStyle name="20% — акцент5 224 4" xfId="45019"/>
    <cellStyle name="20% — акцент5 225" xfId="6423"/>
    <cellStyle name="20% — акцент5 225 2" xfId="16088"/>
    <cellStyle name="20% — акцент5 225 2 2" xfId="35376"/>
    <cellStyle name="20% — акцент5 225 2 3" xfId="54664"/>
    <cellStyle name="20% — акцент5 225 3" xfId="25732"/>
    <cellStyle name="20% — акцент5 225 4" xfId="45020"/>
    <cellStyle name="20% — акцент5 226" xfId="6424"/>
    <cellStyle name="20% — акцент5 226 2" xfId="16089"/>
    <cellStyle name="20% — акцент5 226 2 2" xfId="35377"/>
    <cellStyle name="20% — акцент5 226 2 3" xfId="54665"/>
    <cellStyle name="20% — акцент5 226 3" xfId="25733"/>
    <cellStyle name="20% — акцент5 226 4" xfId="45021"/>
    <cellStyle name="20% — акцент5 227" xfId="6425"/>
    <cellStyle name="20% — акцент5 227 2" xfId="16090"/>
    <cellStyle name="20% — акцент5 227 2 2" xfId="35378"/>
    <cellStyle name="20% — акцент5 227 2 3" xfId="54666"/>
    <cellStyle name="20% — акцент5 227 3" xfId="25734"/>
    <cellStyle name="20% — акцент5 227 4" xfId="45022"/>
    <cellStyle name="20% — акцент5 228" xfId="6426"/>
    <cellStyle name="20% — акцент5 228 2" xfId="16091"/>
    <cellStyle name="20% — акцент5 228 2 2" xfId="35379"/>
    <cellStyle name="20% — акцент5 228 2 3" xfId="54667"/>
    <cellStyle name="20% — акцент5 228 3" xfId="25735"/>
    <cellStyle name="20% — акцент5 228 4" xfId="45023"/>
    <cellStyle name="20% — акцент5 229" xfId="6427"/>
    <cellStyle name="20% — акцент5 229 2" xfId="16092"/>
    <cellStyle name="20% — акцент5 229 2 2" xfId="35380"/>
    <cellStyle name="20% — акцент5 229 2 3" xfId="54668"/>
    <cellStyle name="20% — акцент5 229 3" xfId="25736"/>
    <cellStyle name="20% — акцент5 229 4" xfId="45024"/>
    <cellStyle name="20% - Акцент5 23" xfId="6428"/>
    <cellStyle name="20% — акцент5 23" xfId="6429"/>
    <cellStyle name="20% - Акцент5 23 2" xfId="16093"/>
    <cellStyle name="20% — акцент5 23 2" xfId="16094"/>
    <cellStyle name="20% - Акцент5 23 2 2" xfId="35381"/>
    <cellStyle name="20% — акцент5 23 2 2" xfId="35382"/>
    <cellStyle name="20% - Акцент5 23 2 3" xfId="54669"/>
    <cellStyle name="20% — акцент5 23 2 3" xfId="54670"/>
    <cellStyle name="20% - Акцент5 23 3" xfId="25737"/>
    <cellStyle name="20% — акцент5 23 3" xfId="25738"/>
    <cellStyle name="20% - Акцент5 23 4" xfId="45025"/>
    <cellStyle name="20% — акцент5 23 4" xfId="45026"/>
    <cellStyle name="20% — акцент5 230" xfId="6430"/>
    <cellStyle name="20% — акцент5 230 2" xfId="16095"/>
    <cellStyle name="20% — акцент5 230 2 2" xfId="35383"/>
    <cellStyle name="20% — акцент5 230 2 3" xfId="54671"/>
    <cellStyle name="20% — акцент5 230 3" xfId="25739"/>
    <cellStyle name="20% — акцент5 230 4" xfId="45027"/>
    <cellStyle name="20% — акцент5 231" xfId="6431"/>
    <cellStyle name="20% — акцент5 231 2" xfId="16096"/>
    <cellStyle name="20% — акцент5 231 2 2" xfId="35384"/>
    <cellStyle name="20% — акцент5 231 2 3" xfId="54672"/>
    <cellStyle name="20% — акцент5 231 3" xfId="25740"/>
    <cellStyle name="20% — акцент5 231 4" xfId="45028"/>
    <cellStyle name="20% — акцент5 232" xfId="6432"/>
    <cellStyle name="20% — акцент5 232 2" xfId="16097"/>
    <cellStyle name="20% — акцент5 232 2 2" xfId="35385"/>
    <cellStyle name="20% — акцент5 232 2 3" xfId="54673"/>
    <cellStyle name="20% — акцент5 232 3" xfId="25741"/>
    <cellStyle name="20% — акцент5 232 4" xfId="45029"/>
    <cellStyle name="20% — акцент5 233" xfId="6433"/>
    <cellStyle name="20% — акцент5 233 2" xfId="16098"/>
    <cellStyle name="20% — акцент5 233 2 2" xfId="35386"/>
    <cellStyle name="20% — акцент5 233 2 3" xfId="54674"/>
    <cellStyle name="20% — акцент5 233 3" xfId="25742"/>
    <cellStyle name="20% — акцент5 233 4" xfId="45030"/>
    <cellStyle name="20% — акцент5 234" xfId="6434"/>
    <cellStyle name="20% — акцент5 234 2" xfId="16099"/>
    <cellStyle name="20% — акцент5 234 2 2" xfId="35387"/>
    <cellStyle name="20% — акцент5 234 2 3" xfId="54675"/>
    <cellStyle name="20% — акцент5 234 3" xfId="25743"/>
    <cellStyle name="20% — акцент5 234 4" xfId="45031"/>
    <cellStyle name="20% — акцент5 235" xfId="6435"/>
    <cellStyle name="20% — акцент5 235 2" xfId="16100"/>
    <cellStyle name="20% — акцент5 235 2 2" xfId="35388"/>
    <cellStyle name="20% — акцент5 235 2 3" xfId="54676"/>
    <cellStyle name="20% — акцент5 235 3" xfId="25744"/>
    <cellStyle name="20% — акцент5 235 4" xfId="45032"/>
    <cellStyle name="20% — акцент5 236" xfId="6436"/>
    <cellStyle name="20% — акцент5 236 2" xfId="16101"/>
    <cellStyle name="20% — акцент5 236 2 2" xfId="35389"/>
    <cellStyle name="20% — акцент5 236 2 3" xfId="54677"/>
    <cellStyle name="20% — акцент5 236 3" xfId="25745"/>
    <cellStyle name="20% — акцент5 236 4" xfId="45033"/>
    <cellStyle name="20% — акцент5 237" xfId="6437"/>
    <cellStyle name="20% — акцент5 237 2" xfId="16102"/>
    <cellStyle name="20% — акцент5 237 2 2" xfId="35390"/>
    <cellStyle name="20% — акцент5 237 2 3" xfId="54678"/>
    <cellStyle name="20% — акцент5 237 3" xfId="25746"/>
    <cellStyle name="20% — акцент5 237 4" xfId="45034"/>
    <cellStyle name="20% — акцент5 238" xfId="6438"/>
    <cellStyle name="20% — акцент5 238 2" xfId="16103"/>
    <cellStyle name="20% — акцент5 238 2 2" xfId="35391"/>
    <cellStyle name="20% — акцент5 238 2 3" xfId="54679"/>
    <cellStyle name="20% — акцент5 238 3" xfId="25747"/>
    <cellStyle name="20% — акцент5 238 4" xfId="45035"/>
    <cellStyle name="20% — акцент5 239" xfId="6439"/>
    <cellStyle name="20% — акцент5 239 2" xfId="16104"/>
    <cellStyle name="20% — акцент5 239 2 2" xfId="35392"/>
    <cellStyle name="20% — акцент5 239 2 3" xfId="54680"/>
    <cellStyle name="20% — акцент5 239 3" xfId="25748"/>
    <cellStyle name="20% — акцент5 239 4" xfId="45036"/>
    <cellStyle name="20% - Акцент5 24" xfId="6440"/>
    <cellStyle name="20% — акцент5 24" xfId="6441"/>
    <cellStyle name="20% - Акцент5 24 2" xfId="16105"/>
    <cellStyle name="20% — акцент5 24 2" xfId="16106"/>
    <cellStyle name="20% - Акцент5 24 2 2" xfId="35393"/>
    <cellStyle name="20% — акцент5 24 2 2" xfId="35394"/>
    <cellStyle name="20% - Акцент5 24 2 3" xfId="54681"/>
    <cellStyle name="20% — акцент5 24 2 3" xfId="54682"/>
    <cellStyle name="20% - Акцент5 24 3" xfId="25749"/>
    <cellStyle name="20% — акцент5 24 3" xfId="25750"/>
    <cellStyle name="20% - Акцент5 24 4" xfId="45037"/>
    <cellStyle name="20% — акцент5 24 4" xfId="45038"/>
    <cellStyle name="20% — акцент5 240" xfId="6442"/>
    <cellStyle name="20% — акцент5 240 2" xfId="16107"/>
    <cellStyle name="20% — акцент5 240 2 2" xfId="35395"/>
    <cellStyle name="20% — акцент5 240 2 3" xfId="54683"/>
    <cellStyle name="20% — акцент5 240 3" xfId="25751"/>
    <cellStyle name="20% — акцент5 240 4" xfId="45039"/>
    <cellStyle name="20% — акцент5 241" xfId="6443"/>
    <cellStyle name="20% — акцент5 241 2" xfId="16108"/>
    <cellStyle name="20% — акцент5 241 2 2" xfId="35396"/>
    <cellStyle name="20% — акцент5 241 2 3" xfId="54684"/>
    <cellStyle name="20% — акцент5 241 3" xfId="25752"/>
    <cellStyle name="20% — акцент5 241 4" xfId="45040"/>
    <cellStyle name="20% — акцент5 242" xfId="6444"/>
    <cellStyle name="20% — акцент5 242 2" xfId="16109"/>
    <cellStyle name="20% — акцент5 242 2 2" xfId="35397"/>
    <cellStyle name="20% — акцент5 242 2 3" xfId="54685"/>
    <cellStyle name="20% — акцент5 242 3" xfId="25753"/>
    <cellStyle name="20% — акцент5 242 4" xfId="45041"/>
    <cellStyle name="20% — акцент5 243" xfId="6445"/>
    <cellStyle name="20% — акцент5 243 2" xfId="16110"/>
    <cellStyle name="20% — акцент5 243 2 2" xfId="35398"/>
    <cellStyle name="20% — акцент5 243 2 3" xfId="54686"/>
    <cellStyle name="20% — акцент5 243 3" xfId="25754"/>
    <cellStyle name="20% — акцент5 243 4" xfId="45042"/>
    <cellStyle name="20% — акцент5 244" xfId="6446"/>
    <cellStyle name="20% — акцент5 244 2" xfId="16111"/>
    <cellStyle name="20% — акцент5 244 2 2" xfId="35399"/>
    <cellStyle name="20% — акцент5 244 2 3" xfId="54687"/>
    <cellStyle name="20% — акцент5 244 3" xfId="25755"/>
    <cellStyle name="20% — акцент5 244 4" xfId="45043"/>
    <cellStyle name="20% — акцент5 245" xfId="6447"/>
    <cellStyle name="20% — акцент5 245 2" xfId="16112"/>
    <cellStyle name="20% — акцент5 245 2 2" xfId="35400"/>
    <cellStyle name="20% — акцент5 245 2 3" xfId="54688"/>
    <cellStyle name="20% — акцент5 245 3" xfId="25756"/>
    <cellStyle name="20% — акцент5 245 4" xfId="45044"/>
    <cellStyle name="20% — акцент5 246" xfId="6448"/>
    <cellStyle name="20% — акцент5 246 2" xfId="16113"/>
    <cellStyle name="20% — акцент5 246 2 2" xfId="35401"/>
    <cellStyle name="20% — акцент5 246 2 3" xfId="54689"/>
    <cellStyle name="20% — акцент5 246 3" xfId="25757"/>
    <cellStyle name="20% — акцент5 246 4" xfId="45045"/>
    <cellStyle name="20% — акцент5 247" xfId="6449"/>
    <cellStyle name="20% — акцент5 247 2" xfId="16114"/>
    <cellStyle name="20% — акцент5 247 2 2" xfId="35402"/>
    <cellStyle name="20% — акцент5 247 2 3" xfId="54690"/>
    <cellStyle name="20% — акцент5 247 3" xfId="25758"/>
    <cellStyle name="20% — акцент5 247 4" xfId="45046"/>
    <cellStyle name="20% — акцент5 248" xfId="6450"/>
    <cellStyle name="20% — акцент5 248 2" xfId="16115"/>
    <cellStyle name="20% — акцент5 248 2 2" xfId="35403"/>
    <cellStyle name="20% — акцент5 248 2 3" xfId="54691"/>
    <cellStyle name="20% — акцент5 248 3" xfId="25759"/>
    <cellStyle name="20% — акцент5 248 4" xfId="45047"/>
    <cellStyle name="20% — акцент5 249" xfId="6451"/>
    <cellStyle name="20% — акцент5 249 2" xfId="16116"/>
    <cellStyle name="20% — акцент5 249 2 2" xfId="35404"/>
    <cellStyle name="20% — акцент5 249 2 3" xfId="54692"/>
    <cellStyle name="20% — акцент5 249 3" xfId="25760"/>
    <cellStyle name="20% — акцент5 249 4" xfId="45048"/>
    <cellStyle name="20% - Акцент5 25" xfId="6452"/>
    <cellStyle name="20% — акцент5 25" xfId="6453"/>
    <cellStyle name="20% - Акцент5 25 2" xfId="16117"/>
    <cellStyle name="20% — акцент5 25 2" xfId="16118"/>
    <cellStyle name="20% - Акцент5 25 2 2" xfId="35405"/>
    <cellStyle name="20% — акцент5 25 2 2" xfId="35406"/>
    <cellStyle name="20% - Акцент5 25 2 3" xfId="54693"/>
    <cellStyle name="20% — акцент5 25 2 3" xfId="54694"/>
    <cellStyle name="20% - Акцент5 25 3" xfId="25761"/>
    <cellStyle name="20% — акцент5 25 3" xfId="25762"/>
    <cellStyle name="20% - Акцент5 25 4" xfId="45049"/>
    <cellStyle name="20% — акцент5 25 4" xfId="45050"/>
    <cellStyle name="20% — акцент5 250" xfId="6454"/>
    <cellStyle name="20% — акцент5 250 2" xfId="16119"/>
    <cellStyle name="20% — акцент5 250 2 2" xfId="35407"/>
    <cellStyle name="20% — акцент5 250 2 3" xfId="54695"/>
    <cellStyle name="20% — акцент5 250 3" xfId="25763"/>
    <cellStyle name="20% — акцент5 250 4" xfId="45051"/>
    <cellStyle name="20% — акцент5 251" xfId="6455"/>
    <cellStyle name="20% — акцент5 251 2" xfId="16120"/>
    <cellStyle name="20% — акцент5 251 2 2" xfId="35408"/>
    <cellStyle name="20% — акцент5 251 2 3" xfId="54696"/>
    <cellStyle name="20% — акцент5 251 3" xfId="25764"/>
    <cellStyle name="20% — акцент5 251 4" xfId="45052"/>
    <cellStyle name="20% — акцент5 252" xfId="6456"/>
    <cellStyle name="20% — акцент5 252 2" xfId="16121"/>
    <cellStyle name="20% — акцент5 252 2 2" xfId="35409"/>
    <cellStyle name="20% — акцент5 252 2 3" xfId="54697"/>
    <cellStyle name="20% — акцент5 252 3" xfId="25765"/>
    <cellStyle name="20% — акцент5 252 4" xfId="45053"/>
    <cellStyle name="20% — акцент5 253" xfId="6457"/>
    <cellStyle name="20% — акцент5 253 2" xfId="16122"/>
    <cellStyle name="20% — акцент5 253 2 2" xfId="35410"/>
    <cellStyle name="20% — акцент5 253 2 3" xfId="54698"/>
    <cellStyle name="20% — акцент5 253 3" xfId="25766"/>
    <cellStyle name="20% — акцент5 253 4" xfId="45054"/>
    <cellStyle name="20% — акцент5 254" xfId="6458"/>
    <cellStyle name="20% — акцент5 254 2" xfId="16123"/>
    <cellStyle name="20% — акцент5 254 2 2" xfId="35411"/>
    <cellStyle name="20% — акцент5 254 2 3" xfId="54699"/>
    <cellStyle name="20% — акцент5 254 3" xfId="25767"/>
    <cellStyle name="20% — акцент5 254 4" xfId="45055"/>
    <cellStyle name="20% — акцент5 255" xfId="6459"/>
    <cellStyle name="20% — акцент5 255 2" xfId="16124"/>
    <cellStyle name="20% — акцент5 255 2 2" xfId="35412"/>
    <cellStyle name="20% — акцент5 255 2 3" xfId="54700"/>
    <cellStyle name="20% — акцент5 255 3" xfId="25768"/>
    <cellStyle name="20% — акцент5 255 4" xfId="45056"/>
    <cellStyle name="20% — акцент5 256" xfId="6460"/>
    <cellStyle name="20% — акцент5 256 2" xfId="16125"/>
    <cellStyle name="20% — акцент5 256 2 2" xfId="35413"/>
    <cellStyle name="20% — акцент5 256 2 3" xfId="54701"/>
    <cellStyle name="20% — акцент5 256 3" xfId="25769"/>
    <cellStyle name="20% — акцент5 256 4" xfId="45057"/>
    <cellStyle name="20% — акцент5 257" xfId="6461"/>
    <cellStyle name="20% — акцент5 257 2" xfId="16126"/>
    <cellStyle name="20% — акцент5 257 2 2" xfId="35414"/>
    <cellStyle name="20% — акцент5 257 2 3" xfId="54702"/>
    <cellStyle name="20% — акцент5 257 3" xfId="25770"/>
    <cellStyle name="20% — акцент5 257 4" xfId="45058"/>
    <cellStyle name="20% — акцент5 258" xfId="6462"/>
    <cellStyle name="20% — акцент5 258 2" xfId="16127"/>
    <cellStyle name="20% — акцент5 258 2 2" xfId="35415"/>
    <cellStyle name="20% — акцент5 258 2 3" xfId="54703"/>
    <cellStyle name="20% — акцент5 258 3" xfId="25771"/>
    <cellStyle name="20% — акцент5 258 4" xfId="45059"/>
    <cellStyle name="20% — акцент5 259" xfId="6463"/>
    <cellStyle name="20% — акцент5 259 2" xfId="16128"/>
    <cellStyle name="20% — акцент5 259 2 2" xfId="35416"/>
    <cellStyle name="20% — акцент5 259 2 3" xfId="54704"/>
    <cellStyle name="20% — акцент5 259 3" xfId="25772"/>
    <cellStyle name="20% — акцент5 259 4" xfId="45060"/>
    <cellStyle name="20% - Акцент5 26" xfId="6464"/>
    <cellStyle name="20% — акцент5 26" xfId="6465"/>
    <cellStyle name="20% - Акцент5 26 2" xfId="16129"/>
    <cellStyle name="20% — акцент5 26 2" xfId="16130"/>
    <cellStyle name="20% - Акцент5 26 2 2" xfId="35417"/>
    <cellStyle name="20% — акцент5 26 2 2" xfId="35418"/>
    <cellStyle name="20% - Акцент5 26 2 3" xfId="54705"/>
    <cellStyle name="20% — акцент5 26 2 3" xfId="54706"/>
    <cellStyle name="20% - Акцент5 26 3" xfId="25773"/>
    <cellStyle name="20% — акцент5 26 3" xfId="25774"/>
    <cellStyle name="20% - Акцент5 26 4" xfId="45061"/>
    <cellStyle name="20% — акцент5 26 4" xfId="45062"/>
    <cellStyle name="20% — акцент5 260" xfId="6466"/>
    <cellStyle name="20% — акцент5 260 2" xfId="16131"/>
    <cellStyle name="20% — акцент5 260 2 2" xfId="35419"/>
    <cellStyle name="20% — акцент5 260 2 3" xfId="54707"/>
    <cellStyle name="20% — акцент5 260 3" xfId="25775"/>
    <cellStyle name="20% — акцент5 260 4" xfId="45063"/>
    <cellStyle name="20% — акцент5 261" xfId="6467"/>
    <cellStyle name="20% — акцент5 261 2" xfId="16132"/>
    <cellStyle name="20% — акцент5 261 2 2" xfId="35420"/>
    <cellStyle name="20% — акцент5 261 2 3" xfId="54708"/>
    <cellStyle name="20% — акцент5 261 3" xfId="25776"/>
    <cellStyle name="20% — акцент5 261 4" xfId="45064"/>
    <cellStyle name="20% — акцент5 262" xfId="6468"/>
    <cellStyle name="20% — акцент5 262 2" xfId="16133"/>
    <cellStyle name="20% — акцент5 262 2 2" xfId="35421"/>
    <cellStyle name="20% — акцент5 262 2 3" xfId="54709"/>
    <cellStyle name="20% — акцент5 262 3" xfId="25777"/>
    <cellStyle name="20% — акцент5 262 4" xfId="45065"/>
    <cellStyle name="20% — акцент5 263" xfId="6469"/>
    <cellStyle name="20% — акцент5 263 2" xfId="16134"/>
    <cellStyle name="20% — акцент5 263 2 2" xfId="35422"/>
    <cellStyle name="20% — акцент5 263 2 3" xfId="54710"/>
    <cellStyle name="20% — акцент5 263 3" xfId="25778"/>
    <cellStyle name="20% — акцент5 263 4" xfId="45066"/>
    <cellStyle name="20% — акцент5 264" xfId="6470"/>
    <cellStyle name="20% — акцент5 264 2" xfId="16135"/>
    <cellStyle name="20% — акцент5 264 2 2" xfId="35423"/>
    <cellStyle name="20% — акцент5 264 2 3" xfId="54711"/>
    <cellStyle name="20% — акцент5 264 3" xfId="25779"/>
    <cellStyle name="20% — акцент5 264 4" xfId="45067"/>
    <cellStyle name="20% — акцент5 265" xfId="6471"/>
    <cellStyle name="20% — акцент5 265 2" xfId="16136"/>
    <cellStyle name="20% — акцент5 265 2 2" xfId="35424"/>
    <cellStyle name="20% — акцент5 265 2 3" xfId="54712"/>
    <cellStyle name="20% — акцент5 265 3" xfId="25780"/>
    <cellStyle name="20% — акцент5 265 4" xfId="45068"/>
    <cellStyle name="20% — акцент5 266" xfId="6472"/>
    <cellStyle name="20% — акцент5 266 2" xfId="16137"/>
    <cellStyle name="20% — акцент5 266 2 2" xfId="35425"/>
    <cellStyle name="20% — акцент5 266 2 3" xfId="54713"/>
    <cellStyle name="20% — акцент5 266 3" xfId="25781"/>
    <cellStyle name="20% — акцент5 266 4" xfId="45069"/>
    <cellStyle name="20% — акцент5 267" xfId="6473"/>
    <cellStyle name="20% — акцент5 267 2" xfId="16138"/>
    <cellStyle name="20% — акцент5 267 2 2" xfId="35426"/>
    <cellStyle name="20% — акцент5 267 2 3" xfId="54714"/>
    <cellStyle name="20% — акцент5 267 3" xfId="25782"/>
    <cellStyle name="20% — акцент5 267 4" xfId="45070"/>
    <cellStyle name="20% — акцент5 268" xfId="6474"/>
    <cellStyle name="20% — акцент5 268 2" xfId="16139"/>
    <cellStyle name="20% — акцент5 268 2 2" xfId="35427"/>
    <cellStyle name="20% — акцент5 268 2 3" xfId="54715"/>
    <cellStyle name="20% — акцент5 268 3" xfId="25783"/>
    <cellStyle name="20% — акцент5 268 4" xfId="45071"/>
    <cellStyle name="20% — акцент5 269" xfId="6475"/>
    <cellStyle name="20% — акцент5 269 2" xfId="16140"/>
    <cellStyle name="20% — акцент5 269 2 2" xfId="35428"/>
    <cellStyle name="20% — акцент5 269 2 3" xfId="54716"/>
    <cellStyle name="20% — акцент5 269 3" xfId="25784"/>
    <cellStyle name="20% — акцент5 269 4" xfId="45072"/>
    <cellStyle name="20% - Акцент5 27" xfId="6476"/>
    <cellStyle name="20% — акцент5 27" xfId="6477"/>
    <cellStyle name="20% - Акцент5 27 2" xfId="16141"/>
    <cellStyle name="20% — акцент5 27 2" xfId="16142"/>
    <cellStyle name="20% - Акцент5 27 2 2" xfId="35429"/>
    <cellStyle name="20% — акцент5 27 2 2" xfId="35430"/>
    <cellStyle name="20% - Акцент5 27 2 3" xfId="54717"/>
    <cellStyle name="20% — акцент5 27 2 3" xfId="54718"/>
    <cellStyle name="20% - Акцент5 27 3" xfId="25785"/>
    <cellStyle name="20% — акцент5 27 3" xfId="25786"/>
    <cellStyle name="20% - Акцент5 27 4" xfId="45073"/>
    <cellStyle name="20% — акцент5 27 4" xfId="45074"/>
    <cellStyle name="20% — акцент5 270" xfId="6478"/>
    <cellStyle name="20% — акцент5 270 2" xfId="16143"/>
    <cellStyle name="20% — акцент5 270 2 2" xfId="35431"/>
    <cellStyle name="20% — акцент5 270 2 3" xfId="54719"/>
    <cellStyle name="20% — акцент5 270 3" xfId="25787"/>
    <cellStyle name="20% — акцент5 270 4" xfId="45075"/>
    <cellStyle name="20% — акцент5 271" xfId="6479"/>
    <cellStyle name="20% — акцент5 271 2" xfId="16144"/>
    <cellStyle name="20% — акцент5 271 2 2" xfId="35432"/>
    <cellStyle name="20% — акцент5 271 2 3" xfId="54720"/>
    <cellStyle name="20% — акцент5 271 3" xfId="25788"/>
    <cellStyle name="20% — акцент5 271 4" xfId="45076"/>
    <cellStyle name="20% — акцент5 272" xfId="6480"/>
    <cellStyle name="20% — акцент5 272 2" xfId="16145"/>
    <cellStyle name="20% — акцент5 272 2 2" xfId="35433"/>
    <cellStyle name="20% — акцент5 272 2 3" xfId="54721"/>
    <cellStyle name="20% — акцент5 272 3" xfId="25789"/>
    <cellStyle name="20% — акцент5 272 4" xfId="45077"/>
    <cellStyle name="20% — акцент5 273" xfId="6481"/>
    <cellStyle name="20% — акцент5 273 2" xfId="16146"/>
    <cellStyle name="20% — акцент5 273 2 2" xfId="35434"/>
    <cellStyle name="20% — акцент5 273 2 3" xfId="54722"/>
    <cellStyle name="20% — акцент5 273 3" xfId="25790"/>
    <cellStyle name="20% — акцент5 273 4" xfId="45078"/>
    <cellStyle name="20% — акцент5 274" xfId="6482"/>
    <cellStyle name="20% — акцент5 274 2" xfId="16147"/>
    <cellStyle name="20% — акцент5 274 2 2" xfId="35435"/>
    <cellStyle name="20% — акцент5 274 2 3" xfId="54723"/>
    <cellStyle name="20% — акцент5 274 3" xfId="25791"/>
    <cellStyle name="20% — акцент5 274 4" xfId="45079"/>
    <cellStyle name="20% — акцент5 275" xfId="6483"/>
    <cellStyle name="20% — акцент5 275 2" xfId="16148"/>
    <cellStyle name="20% — акцент5 275 2 2" xfId="35436"/>
    <cellStyle name="20% — акцент5 275 2 3" xfId="54724"/>
    <cellStyle name="20% — акцент5 275 3" xfId="25792"/>
    <cellStyle name="20% — акцент5 275 4" xfId="45080"/>
    <cellStyle name="20% — акцент5 276" xfId="6484"/>
    <cellStyle name="20% — акцент5 276 2" xfId="16149"/>
    <cellStyle name="20% — акцент5 276 2 2" xfId="35437"/>
    <cellStyle name="20% — акцент5 276 2 3" xfId="54725"/>
    <cellStyle name="20% — акцент5 276 3" xfId="25793"/>
    <cellStyle name="20% — акцент5 276 4" xfId="45081"/>
    <cellStyle name="20% — акцент5 277" xfId="6485"/>
    <cellStyle name="20% — акцент5 277 2" xfId="16150"/>
    <cellStyle name="20% — акцент5 277 2 2" xfId="35438"/>
    <cellStyle name="20% — акцент5 277 2 3" xfId="54726"/>
    <cellStyle name="20% — акцент5 277 3" xfId="25794"/>
    <cellStyle name="20% — акцент5 277 4" xfId="45082"/>
    <cellStyle name="20% — акцент5 278" xfId="6486"/>
    <cellStyle name="20% — акцент5 278 2" xfId="16151"/>
    <cellStyle name="20% — акцент5 278 2 2" xfId="35439"/>
    <cellStyle name="20% — акцент5 278 2 3" xfId="54727"/>
    <cellStyle name="20% — акцент5 278 3" xfId="25795"/>
    <cellStyle name="20% — акцент5 278 4" xfId="45083"/>
    <cellStyle name="20% — акцент5 279" xfId="6487"/>
    <cellStyle name="20% — акцент5 279 2" xfId="16152"/>
    <cellStyle name="20% — акцент5 279 2 2" xfId="35440"/>
    <cellStyle name="20% — акцент5 279 2 3" xfId="54728"/>
    <cellStyle name="20% — акцент5 279 3" xfId="25796"/>
    <cellStyle name="20% — акцент5 279 4" xfId="45084"/>
    <cellStyle name="20% - Акцент5 28" xfId="6488"/>
    <cellStyle name="20% — акцент5 28" xfId="6489"/>
    <cellStyle name="20% - Акцент5 28 2" xfId="16153"/>
    <cellStyle name="20% — акцент5 28 2" xfId="16154"/>
    <cellStyle name="20% - Акцент5 28 2 2" xfId="35441"/>
    <cellStyle name="20% — акцент5 28 2 2" xfId="35442"/>
    <cellStyle name="20% - Акцент5 28 2 3" xfId="54729"/>
    <cellStyle name="20% — акцент5 28 2 3" xfId="54730"/>
    <cellStyle name="20% - Акцент5 28 3" xfId="25797"/>
    <cellStyle name="20% — акцент5 28 3" xfId="25798"/>
    <cellStyle name="20% - Акцент5 28 4" xfId="45085"/>
    <cellStyle name="20% — акцент5 28 4" xfId="45086"/>
    <cellStyle name="20% — акцент5 280" xfId="6490"/>
    <cellStyle name="20% — акцент5 280 2" xfId="16155"/>
    <cellStyle name="20% — акцент5 280 2 2" xfId="35443"/>
    <cellStyle name="20% — акцент5 280 2 3" xfId="54731"/>
    <cellStyle name="20% — акцент5 280 3" xfId="25799"/>
    <cellStyle name="20% — акцент5 280 4" xfId="45087"/>
    <cellStyle name="20% — акцент5 281" xfId="6491"/>
    <cellStyle name="20% — акцент5 281 2" xfId="16156"/>
    <cellStyle name="20% — акцент5 281 2 2" xfId="35444"/>
    <cellStyle name="20% — акцент5 281 2 3" xfId="54732"/>
    <cellStyle name="20% — акцент5 281 3" xfId="25800"/>
    <cellStyle name="20% — акцент5 281 4" xfId="45088"/>
    <cellStyle name="20% — акцент5 282" xfId="6492"/>
    <cellStyle name="20% — акцент5 282 2" xfId="16157"/>
    <cellStyle name="20% — акцент5 282 2 2" xfId="35445"/>
    <cellStyle name="20% — акцент5 282 2 3" xfId="54733"/>
    <cellStyle name="20% — акцент5 282 3" xfId="25801"/>
    <cellStyle name="20% — акцент5 282 4" xfId="45089"/>
    <cellStyle name="20% — акцент5 283" xfId="6493"/>
    <cellStyle name="20% — акцент5 283 2" xfId="16158"/>
    <cellStyle name="20% — акцент5 283 2 2" xfId="35446"/>
    <cellStyle name="20% — акцент5 283 2 3" xfId="54734"/>
    <cellStyle name="20% — акцент5 283 3" xfId="25802"/>
    <cellStyle name="20% — акцент5 283 4" xfId="45090"/>
    <cellStyle name="20% — акцент5 284" xfId="6494"/>
    <cellStyle name="20% — акцент5 284 2" xfId="16159"/>
    <cellStyle name="20% — акцент5 284 2 2" xfId="35447"/>
    <cellStyle name="20% — акцент5 284 2 3" xfId="54735"/>
    <cellStyle name="20% — акцент5 284 3" xfId="25803"/>
    <cellStyle name="20% — акцент5 284 4" xfId="45091"/>
    <cellStyle name="20% — акцент5 285" xfId="6495"/>
    <cellStyle name="20% — акцент5 285 2" xfId="16160"/>
    <cellStyle name="20% — акцент5 285 2 2" xfId="35448"/>
    <cellStyle name="20% — акцент5 285 2 3" xfId="54736"/>
    <cellStyle name="20% — акцент5 285 3" xfId="25804"/>
    <cellStyle name="20% — акцент5 285 4" xfId="45092"/>
    <cellStyle name="20% — акцент5 286" xfId="6496"/>
    <cellStyle name="20% — акцент5 286 2" xfId="16161"/>
    <cellStyle name="20% — акцент5 286 2 2" xfId="35449"/>
    <cellStyle name="20% — акцент5 286 2 3" xfId="54737"/>
    <cellStyle name="20% — акцент5 286 3" xfId="25805"/>
    <cellStyle name="20% — акцент5 286 4" xfId="45093"/>
    <cellStyle name="20% — акцент5 287" xfId="6497"/>
    <cellStyle name="20% — акцент5 287 2" xfId="16162"/>
    <cellStyle name="20% — акцент5 287 2 2" xfId="35450"/>
    <cellStyle name="20% — акцент5 287 2 3" xfId="54738"/>
    <cellStyle name="20% — акцент5 287 3" xfId="25806"/>
    <cellStyle name="20% — акцент5 287 4" xfId="45094"/>
    <cellStyle name="20% — акцент5 288" xfId="6498"/>
    <cellStyle name="20% — акцент5 288 2" xfId="16163"/>
    <cellStyle name="20% — акцент5 288 2 2" xfId="35451"/>
    <cellStyle name="20% — акцент5 288 2 3" xfId="54739"/>
    <cellStyle name="20% — акцент5 288 3" xfId="25807"/>
    <cellStyle name="20% — акцент5 288 4" xfId="45095"/>
    <cellStyle name="20% — акцент5 289" xfId="6499"/>
    <cellStyle name="20% — акцент5 289 2" xfId="16164"/>
    <cellStyle name="20% — акцент5 289 2 2" xfId="35452"/>
    <cellStyle name="20% — акцент5 289 2 3" xfId="54740"/>
    <cellStyle name="20% — акцент5 289 3" xfId="25808"/>
    <cellStyle name="20% — акцент5 289 4" xfId="45096"/>
    <cellStyle name="20% - Акцент5 29" xfId="6500"/>
    <cellStyle name="20% — акцент5 29" xfId="6501"/>
    <cellStyle name="20% - Акцент5 29 2" xfId="16165"/>
    <cellStyle name="20% — акцент5 29 2" xfId="16166"/>
    <cellStyle name="20% - Акцент5 29 2 2" xfId="35453"/>
    <cellStyle name="20% — акцент5 29 2 2" xfId="35454"/>
    <cellStyle name="20% - Акцент5 29 2 3" xfId="54741"/>
    <cellStyle name="20% — акцент5 29 2 3" xfId="54742"/>
    <cellStyle name="20% - Акцент5 29 3" xfId="25809"/>
    <cellStyle name="20% — акцент5 29 3" xfId="25810"/>
    <cellStyle name="20% - Акцент5 29 4" xfId="45097"/>
    <cellStyle name="20% — акцент5 29 4" xfId="45098"/>
    <cellStyle name="20% — акцент5 290" xfId="6502"/>
    <cellStyle name="20% — акцент5 290 2" xfId="16167"/>
    <cellStyle name="20% — акцент5 290 2 2" xfId="35455"/>
    <cellStyle name="20% — акцент5 290 2 3" xfId="54743"/>
    <cellStyle name="20% — акцент5 290 3" xfId="25811"/>
    <cellStyle name="20% — акцент5 290 4" xfId="45099"/>
    <cellStyle name="20% — акцент5 291" xfId="6503"/>
    <cellStyle name="20% — акцент5 291 2" xfId="16168"/>
    <cellStyle name="20% — акцент5 291 2 2" xfId="35456"/>
    <cellStyle name="20% — акцент5 291 2 3" xfId="54744"/>
    <cellStyle name="20% — акцент5 291 3" xfId="25812"/>
    <cellStyle name="20% — акцент5 291 4" xfId="45100"/>
    <cellStyle name="20% — акцент5 292" xfId="6504"/>
    <cellStyle name="20% — акцент5 292 2" xfId="16169"/>
    <cellStyle name="20% — акцент5 292 2 2" xfId="35457"/>
    <cellStyle name="20% — акцент5 292 2 3" xfId="54745"/>
    <cellStyle name="20% — акцент5 292 3" xfId="25813"/>
    <cellStyle name="20% — акцент5 292 4" xfId="45101"/>
    <cellStyle name="20% — акцент5 293" xfId="6505"/>
    <cellStyle name="20% — акцент5 293 2" xfId="16170"/>
    <cellStyle name="20% — акцент5 293 2 2" xfId="35458"/>
    <cellStyle name="20% — акцент5 293 2 3" xfId="54746"/>
    <cellStyle name="20% — акцент5 293 3" xfId="25814"/>
    <cellStyle name="20% — акцент5 293 4" xfId="45102"/>
    <cellStyle name="20% — акцент5 294" xfId="6506"/>
    <cellStyle name="20% — акцент5 294 2" xfId="16171"/>
    <cellStyle name="20% — акцент5 294 2 2" xfId="35459"/>
    <cellStyle name="20% — акцент5 294 2 3" xfId="54747"/>
    <cellStyle name="20% — акцент5 294 3" xfId="25815"/>
    <cellStyle name="20% — акцент5 294 4" xfId="45103"/>
    <cellStyle name="20% — акцент5 295" xfId="6507"/>
    <cellStyle name="20% — акцент5 295 2" xfId="16172"/>
    <cellStyle name="20% — акцент5 295 2 2" xfId="35460"/>
    <cellStyle name="20% — акцент5 295 2 3" xfId="54748"/>
    <cellStyle name="20% — акцент5 295 3" xfId="25816"/>
    <cellStyle name="20% — акцент5 295 4" xfId="45104"/>
    <cellStyle name="20% — акцент5 296" xfId="6508"/>
    <cellStyle name="20% — акцент5 296 2" xfId="16173"/>
    <cellStyle name="20% — акцент5 296 2 2" xfId="35461"/>
    <cellStyle name="20% — акцент5 296 2 3" xfId="54749"/>
    <cellStyle name="20% — акцент5 296 3" xfId="25817"/>
    <cellStyle name="20% — акцент5 296 4" xfId="45105"/>
    <cellStyle name="20% — акцент5 297" xfId="6509"/>
    <cellStyle name="20% — акцент5 297 2" xfId="16174"/>
    <cellStyle name="20% — акцент5 297 2 2" xfId="35462"/>
    <cellStyle name="20% — акцент5 297 2 3" xfId="54750"/>
    <cellStyle name="20% — акцент5 297 3" xfId="25818"/>
    <cellStyle name="20% — акцент5 297 4" xfId="45106"/>
    <cellStyle name="20% — акцент5 298" xfId="6510"/>
    <cellStyle name="20% — акцент5 298 2" xfId="16175"/>
    <cellStyle name="20% — акцент5 298 2 2" xfId="35463"/>
    <cellStyle name="20% — акцент5 298 2 3" xfId="54751"/>
    <cellStyle name="20% — акцент5 298 3" xfId="25819"/>
    <cellStyle name="20% — акцент5 298 4" xfId="45107"/>
    <cellStyle name="20% — акцент5 299" xfId="6511"/>
    <cellStyle name="20% — акцент5 299 2" xfId="16176"/>
    <cellStyle name="20% — акцент5 299 2 2" xfId="35464"/>
    <cellStyle name="20% — акцент5 299 2 3" xfId="54752"/>
    <cellStyle name="20% — акцент5 299 3" xfId="25820"/>
    <cellStyle name="20% — акцент5 299 4" xfId="45108"/>
    <cellStyle name="20% - Акцент5 3" xfId="2332"/>
    <cellStyle name="20% — акцент5 3" xfId="3243"/>
    <cellStyle name="20% - Акцент5 3 2" xfId="2333"/>
    <cellStyle name="20% — акцент5 3 2" xfId="6512"/>
    <cellStyle name="20% — акцент5 3 2 2" xfId="16177"/>
    <cellStyle name="20% — акцент5 3 2 2 2" xfId="35465"/>
    <cellStyle name="20% — акцент5 3 2 2 3" xfId="54753"/>
    <cellStyle name="20% — акцент5 3 2 3" xfId="25821"/>
    <cellStyle name="20% — акцент5 3 2 4" xfId="45109"/>
    <cellStyle name="20% — акцент5 3 3" xfId="12843"/>
    <cellStyle name="20% — акцент5 3 3 2" xfId="22491"/>
    <cellStyle name="20% — акцент5 3 3 2 2" xfId="41779"/>
    <cellStyle name="20% — акцент5 3 3 2 3" xfId="61067"/>
    <cellStyle name="20% — акцент5 3 3 3" xfId="32135"/>
    <cellStyle name="20% — акцент5 3 3 4" xfId="51423"/>
    <cellStyle name="20% - Акцент5 3_Жамоат иши 7 та йўналиш)" xfId="2334"/>
    <cellStyle name="20% - Акцент5 30" xfId="6513"/>
    <cellStyle name="20% — акцент5 30" xfId="6514"/>
    <cellStyle name="20% - Акцент5 30 2" xfId="16178"/>
    <cellStyle name="20% — акцент5 30 2" xfId="16179"/>
    <cellStyle name="20% - Акцент5 30 2 2" xfId="35466"/>
    <cellStyle name="20% — акцент5 30 2 2" xfId="35467"/>
    <cellStyle name="20% - Акцент5 30 2 3" xfId="54754"/>
    <cellStyle name="20% — акцент5 30 2 3" xfId="54755"/>
    <cellStyle name="20% - Акцент5 30 3" xfId="25822"/>
    <cellStyle name="20% — акцент5 30 3" xfId="25823"/>
    <cellStyle name="20% - Акцент5 30 4" xfId="45110"/>
    <cellStyle name="20% — акцент5 30 4" xfId="45111"/>
    <cellStyle name="20% — акцент5 300" xfId="6515"/>
    <cellStyle name="20% — акцент5 300 2" xfId="16180"/>
    <cellStyle name="20% — акцент5 300 2 2" xfId="35468"/>
    <cellStyle name="20% — акцент5 300 2 3" xfId="54756"/>
    <cellStyle name="20% — акцент5 300 3" xfId="25824"/>
    <cellStyle name="20% — акцент5 300 4" xfId="45112"/>
    <cellStyle name="20% — акцент5 301" xfId="6516"/>
    <cellStyle name="20% — акцент5 301 2" xfId="16181"/>
    <cellStyle name="20% — акцент5 301 2 2" xfId="35469"/>
    <cellStyle name="20% — акцент5 301 2 3" xfId="54757"/>
    <cellStyle name="20% — акцент5 301 3" xfId="25825"/>
    <cellStyle name="20% — акцент5 301 4" xfId="45113"/>
    <cellStyle name="20% — акцент5 302" xfId="6517"/>
    <cellStyle name="20% — акцент5 302 2" xfId="16182"/>
    <cellStyle name="20% — акцент5 302 2 2" xfId="35470"/>
    <cellStyle name="20% — акцент5 302 2 3" xfId="54758"/>
    <cellStyle name="20% — акцент5 302 3" xfId="25826"/>
    <cellStyle name="20% — акцент5 302 4" xfId="45114"/>
    <cellStyle name="20% — акцент5 303" xfId="6518"/>
    <cellStyle name="20% — акцент5 303 2" xfId="16183"/>
    <cellStyle name="20% — акцент5 303 2 2" xfId="35471"/>
    <cellStyle name="20% — акцент5 303 2 3" xfId="54759"/>
    <cellStyle name="20% — акцент5 303 3" xfId="25827"/>
    <cellStyle name="20% — акцент5 303 4" xfId="45115"/>
    <cellStyle name="20% — акцент5 304" xfId="6519"/>
    <cellStyle name="20% — акцент5 304 2" xfId="16184"/>
    <cellStyle name="20% — акцент5 304 2 2" xfId="35472"/>
    <cellStyle name="20% — акцент5 304 2 3" xfId="54760"/>
    <cellStyle name="20% — акцент5 304 3" xfId="25828"/>
    <cellStyle name="20% — акцент5 304 4" xfId="45116"/>
    <cellStyle name="20% — акцент5 305" xfId="6520"/>
    <cellStyle name="20% — акцент5 305 2" xfId="16185"/>
    <cellStyle name="20% — акцент5 305 2 2" xfId="35473"/>
    <cellStyle name="20% — акцент5 305 2 3" xfId="54761"/>
    <cellStyle name="20% — акцент5 305 3" xfId="25829"/>
    <cellStyle name="20% — акцент5 305 4" xfId="45117"/>
    <cellStyle name="20% — акцент5 306" xfId="6521"/>
    <cellStyle name="20% — акцент5 306 2" xfId="16186"/>
    <cellStyle name="20% — акцент5 306 2 2" xfId="35474"/>
    <cellStyle name="20% — акцент5 306 2 3" xfId="54762"/>
    <cellStyle name="20% — акцент5 306 3" xfId="25830"/>
    <cellStyle name="20% — акцент5 306 4" xfId="45118"/>
    <cellStyle name="20% — акцент5 307" xfId="6522"/>
    <cellStyle name="20% — акцент5 307 2" xfId="16187"/>
    <cellStyle name="20% — акцент5 307 2 2" xfId="35475"/>
    <cellStyle name="20% — акцент5 307 2 3" xfId="54763"/>
    <cellStyle name="20% — акцент5 307 3" xfId="25831"/>
    <cellStyle name="20% — акцент5 307 4" xfId="45119"/>
    <cellStyle name="20% — акцент5 308" xfId="6523"/>
    <cellStyle name="20% — акцент5 308 2" xfId="16188"/>
    <cellStyle name="20% — акцент5 308 2 2" xfId="35476"/>
    <cellStyle name="20% — акцент5 308 2 3" xfId="54764"/>
    <cellStyle name="20% — акцент5 308 3" xfId="25832"/>
    <cellStyle name="20% — акцент5 308 4" xfId="45120"/>
    <cellStyle name="20% — акцент5 309" xfId="6524"/>
    <cellStyle name="20% — акцент5 309 2" xfId="16189"/>
    <cellStyle name="20% — акцент5 309 2 2" xfId="35477"/>
    <cellStyle name="20% — акцент5 309 2 3" xfId="54765"/>
    <cellStyle name="20% — акцент5 309 3" xfId="25833"/>
    <cellStyle name="20% — акцент5 309 4" xfId="45121"/>
    <cellStyle name="20% - Акцент5 31" xfId="6525"/>
    <cellStyle name="20% — акцент5 31" xfId="6526"/>
    <cellStyle name="20% - Акцент5 31 2" xfId="16190"/>
    <cellStyle name="20% — акцент5 31 2" xfId="16191"/>
    <cellStyle name="20% - Акцент5 31 2 2" xfId="35478"/>
    <cellStyle name="20% — акцент5 31 2 2" xfId="35479"/>
    <cellStyle name="20% - Акцент5 31 2 3" xfId="54766"/>
    <cellStyle name="20% — акцент5 31 2 3" xfId="54767"/>
    <cellStyle name="20% - Акцент5 31 3" xfId="25834"/>
    <cellStyle name="20% — акцент5 31 3" xfId="25835"/>
    <cellStyle name="20% - Акцент5 31 4" xfId="45122"/>
    <cellStyle name="20% — акцент5 31 4" xfId="45123"/>
    <cellStyle name="20% — акцент5 310" xfId="6527"/>
    <cellStyle name="20% — акцент5 310 2" xfId="16192"/>
    <cellStyle name="20% — акцент5 310 2 2" xfId="35480"/>
    <cellStyle name="20% — акцент5 310 2 3" xfId="54768"/>
    <cellStyle name="20% — акцент5 310 3" xfId="25836"/>
    <cellStyle name="20% — акцент5 310 4" xfId="45124"/>
    <cellStyle name="20% — акцент5 311" xfId="6528"/>
    <cellStyle name="20% — акцент5 311 2" xfId="16193"/>
    <cellStyle name="20% — акцент5 311 2 2" xfId="35481"/>
    <cellStyle name="20% — акцент5 311 2 3" xfId="54769"/>
    <cellStyle name="20% — акцент5 311 3" xfId="25837"/>
    <cellStyle name="20% — акцент5 311 4" xfId="45125"/>
    <cellStyle name="20% — акцент5 312" xfId="6529"/>
    <cellStyle name="20% — акцент5 312 2" xfId="16194"/>
    <cellStyle name="20% — акцент5 312 2 2" xfId="35482"/>
    <cellStyle name="20% — акцент5 312 2 3" xfId="54770"/>
    <cellStyle name="20% — акцент5 312 3" xfId="25838"/>
    <cellStyle name="20% — акцент5 312 4" xfId="45126"/>
    <cellStyle name="20% — акцент5 313" xfId="6530"/>
    <cellStyle name="20% — акцент5 313 2" xfId="16195"/>
    <cellStyle name="20% — акцент5 313 2 2" xfId="35483"/>
    <cellStyle name="20% — акцент5 313 2 3" xfId="54771"/>
    <cellStyle name="20% — акцент5 313 3" xfId="25839"/>
    <cellStyle name="20% — акцент5 313 4" xfId="45127"/>
    <cellStyle name="20% — акцент5 314" xfId="6531"/>
    <cellStyle name="20% — акцент5 314 2" xfId="16196"/>
    <cellStyle name="20% — акцент5 314 2 2" xfId="35484"/>
    <cellStyle name="20% — акцент5 314 2 3" xfId="54772"/>
    <cellStyle name="20% — акцент5 314 3" xfId="25840"/>
    <cellStyle name="20% — акцент5 314 4" xfId="45128"/>
    <cellStyle name="20% — акцент5 315" xfId="6532"/>
    <cellStyle name="20% — акцент5 315 2" xfId="16197"/>
    <cellStyle name="20% — акцент5 315 2 2" xfId="35485"/>
    <cellStyle name="20% — акцент5 315 2 3" xfId="54773"/>
    <cellStyle name="20% — акцент5 315 3" xfId="25841"/>
    <cellStyle name="20% — акцент5 315 4" xfId="45129"/>
    <cellStyle name="20% — акцент5 316" xfId="6533"/>
    <cellStyle name="20% — акцент5 316 2" xfId="16198"/>
    <cellStyle name="20% — акцент5 316 2 2" xfId="35486"/>
    <cellStyle name="20% — акцент5 316 2 3" xfId="54774"/>
    <cellStyle name="20% — акцент5 316 3" xfId="25842"/>
    <cellStyle name="20% — акцент5 316 4" xfId="45130"/>
    <cellStyle name="20% — акцент5 317" xfId="6534"/>
    <cellStyle name="20% — акцент5 317 2" xfId="16199"/>
    <cellStyle name="20% — акцент5 317 2 2" xfId="35487"/>
    <cellStyle name="20% — акцент5 317 2 3" xfId="54775"/>
    <cellStyle name="20% — акцент5 317 3" xfId="25843"/>
    <cellStyle name="20% — акцент5 317 4" xfId="45131"/>
    <cellStyle name="20% — акцент5 318" xfId="6535"/>
    <cellStyle name="20% — акцент5 318 2" xfId="16200"/>
    <cellStyle name="20% — акцент5 318 2 2" xfId="35488"/>
    <cellStyle name="20% — акцент5 318 2 3" xfId="54776"/>
    <cellStyle name="20% — акцент5 318 3" xfId="25844"/>
    <cellStyle name="20% — акцент5 318 4" xfId="45132"/>
    <cellStyle name="20% — акцент5 319" xfId="6536"/>
    <cellStyle name="20% — акцент5 319 2" xfId="16201"/>
    <cellStyle name="20% — акцент5 319 2 2" xfId="35489"/>
    <cellStyle name="20% — акцент5 319 2 3" xfId="54777"/>
    <cellStyle name="20% — акцент5 319 3" xfId="25845"/>
    <cellStyle name="20% — акцент5 319 4" xfId="45133"/>
    <cellStyle name="20% - Акцент5 32" xfId="6537"/>
    <cellStyle name="20% — акцент5 32" xfId="6538"/>
    <cellStyle name="20% - Акцент5 32 2" xfId="16202"/>
    <cellStyle name="20% — акцент5 32 2" xfId="16203"/>
    <cellStyle name="20% - Акцент5 32 2 2" xfId="35490"/>
    <cellStyle name="20% — акцент5 32 2 2" xfId="35491"/>
    <cellStyle name="20% - Акцент5 32 2 3" xfId="54778"/>
    <cellStyle name="20% — акцент5 32 2 3" xfId="54779"/>
    <cellStyle name="20% - Акцент5 32 3" xfId="25846"/>
    <cellStyle name="20% — акцент5 32 3" xfId="25847"/>
    <cellStyle name="20% - Акцент5 32 4" xfId="45134"/>
    <cellStyle name="20% — акцент5 32 4" xfId="45135"/>
    <cellStyle name="20% — акцент5 320" xfId="6539"/>
    <cellStyle name="20% — акцент5 320 2" xfId="16204"/>
    <cellStyle name="20% — акцент5 320 2 2" xfId="35492"/>
    <cellStyle name="20% — акцент5 320 2 3" xfId="54780"/>
    <cellStyle name="20% — акцент5 320 3" xfId="25848"/>
    <cellStyle name="20% — акцент5 320 4" xfId="45136"/>
    <cellStyle name="20% — акцент5 321" xfId="6540"/>
    <cellStyle name="20% — акцент5 321 2" xfId="16205"/>
    <cellStyle name="20% — акцент5 321 2 2" xfId="35493"/>
    <cellStyle name="20% — акцент5 321 2 3" xfId="54781"/>
    <cellStyle name="20% — акцент5 321 3" xfId="25849"/>
    <cellStyle name="20% — акцент5 321 4" xfId="45137"/>
    <cellStyle name="20% — акцент5 322" xfId="6541"/>
    <cellStyle name="20% — акцент5 322 2" xfId="16206"/>
    <cellStyle name="20% — акцент5 322 2 2" xfId="35494"/>
    <cellStyle name="20% — акцент5 322 2 3" xfId="54782"/>
    <cellStyle name="20% — акцент5 322 3" xfId="25850"/>
    <cellStyle name="20% — акцент5 322 4" xfId="45138"/>
    <cellStyle name="20% — акцент5 323" xfId="6542"/>
    <cellStyle name="20% — акцент5 323 2" xfId="16207"/>
    <cellStyle name="20% — акцент5 323 2 2" xfId="35495"/>
    <cellStyle name="20% — акцент5 323 2 3" xfId="54783"/>
    <cellStyle name="20% — акцент5 323 3" xfId="25851"/>
    <cellStyle name="20% — акцент5 323 4" xfId="45139"/>
    <cellStyle name="20% — акцент5 324" xfId="6543"/>
    <cellStyle name="20% — акцент5 324 2" xfId="16208"/>
    <cellStyle name="20% — акцент5 324 2 2" xfId="35496"/>
    <cellStyle name="20% — акцент5 324 2 3" xfId="54784"/>
    <cellStyle name="20% — акцент5 324 3" xfId="25852"/>
    <cellStyle name="20% — акцент5 324 4" xfId="45140"/>
    <cellStyle name="20% — акцент5 325" xfId="6544"/>
    <cellStyle name="20% — акцент5 325 2" xfId="16209"/>
    <cellStyle name="20% — акцент5 325 2 2" xfId="35497"/>
    <cellStyle name="20% — акцент5 325 2 3" xfId="54785"/>
    <cellStyle name="20% — акцент5 325 3" xfId="25853"/>
    <cellStyle name="20% — акцент5 325 4" xfId="45141"/>
    <cellStyle name="20% — акцент5 326" xfId="6545"/>
    <cellStyle name="20% — акцент5 326 2" xfId="16210"/>
    <cellStyle name="20% — акцент5 326 2 2" xfId="35498"/>
    <cellStyle name="20% — акцент5 326 2 3" xfId="54786"/>
    <cellStyle name="20% — акцент5 326 3" xfId="25854"/>
    <cellStyle name="20% — акцент5 326 4" xfId="45142"/>
    <cellStyle name="20% — акцент5 327" xfId="6546"/>
    <cellStyle name="20% — акцент5 327 2" xfId="16211"/>
    <cellStyle name="20% — акцент5 327 2 2" xfId="35499"/>
    <cellStyle name="20% — акцент5 327 2 3" xfId="54787"/>
    <cellStyle name="20% — акцент5 327 3" xfId="25855"/>
    <cellStyle name="20% — акцент5 327 4" xfId="45143"/>
    <cellStyle name="20% — акцент5 328" xfId="6547"/>
    <cellStyle name="20% — акцент5 328 2" xfId="16212"/>
    <cellStyle name="20% — акцент5 328 2 2" xfId="35500"/>
    <cellStyle name="20% — акцент5 328 2 3" xfId="54788"/>
    <cellStyle name="20% — акцент5 328 3" xfId="25856"/>
    <cellStyle name="20% — акцент5 328 4" xfId="45144"/>
    <cellStyle name="20% — акцент5 329" xfId="6548"/>
    <cellStyle name="20% — акцент5 329 2" xfId="16213"/>
    <cellStyle name="20% — акцент5 329 2 2" xfId="35501"/>
    <cellStyle name="20% — акцент5 329 2 3" xfId="54789"/>
    <cellStyle name="20% — акцент5 329 3" xfId="25857"/>
    <cellStyle name="20% — акцент5 329 4" xfId="45145"/>
    <cellStyle name="20% - Акцент5 33" xfId="6549"/>
    <cellStyle name="20% — акцент5 33" xfId="6550"/>
    <cellStyle name="20% - Акцент5 33 2" xfId="16214"/>
    <cellStyle name="20% — акцент5 33 2" xfId="16215"/>
    <cellStyle name="20% - Акцент5 33 2 2" xfId="35502"/>
    <cellStyle name="20% — акцент5 33 2 2" xfId="35503"/>
    <cellStyle name="20% - Акцент5 33 2 3" xfId="54790"/>
    <cellStyle name="20% — акцент5 33 2 3" xfId="54791"/>
    <cellStyle name="20% - Акцент5 33 3" xfId="25858"/>
    <cellStyle name="20% — акцент5 33 3" xfId="25859"/>
    <cellStyle name="20% - Акцент5 33 4" xfId="45146"/>
    <cellStyle name="20% — акцент5 33 4" xfId="45147"/>
    <cellStyle name="20% — акцент5 330" xfId="6551"/>
    <cellStyle name="20% — акцент5 330 2" xfId="16216"/>
    <cellStyle name="20% — акцент5 330 2 2" xfId="35504"/>
    <cellStyle name="20% — акцент5 330 2 3" xfId="54792"/>
    <cellStyle name="20% — акцент5 330 3" xfId="25860"/>
    <cellStyle name="20% — акцент5 330 4" xfId="45148"/>
    <cellStyle name="20% — акцент5 331" xfId="6552"/>
    <cellStyle name="20% — акцент5 331 2" xfId="16217"/>
    <cellStyle name="20% — акцент5 331 2 2" xfId="35505"/>
    <cellStyle name="20% — акцент5 331 2 3" xfId="54793"/>
    <cellStyle name="20% — акцент5 331 3" xfId="25861"/>
    <cellStyle name="20% — акцент5 331 4" xfId="45149"/>
    <cellStyle name="20% — акцент5 332" xfId="6553"/>
    <cellStyle name="20% — акцент5 332 2" xfId="16218"/>
    <cellStyle name="20% — акцент5 332 2 2" xfId="35506"/>
    <cellStyle name="20% — акцент5 332 2 3" xfId="54794"/>
    <cellStyle name="20% — акцент5 332 3" xfId="25862"/>
    <cellStyle name="20% — акцент5 332 4" xfId="45150"/>
    <cellStyle name="20% — акцент5 333" xfId="6554"/>
    <cellStyle name="20% — акцент5 333 2" xfId="16219"/>
    <cellStyle name="20% — акцент5 333 2 2" xfId="35507"/>
    <cellStyle name="20% — акцент5 333 2 3" xfId="54795"/>
    <cellStyle name="20% — акцент5 333 3" xfId="25863"/>
    <cellStyle name="20% — акцент5 333 4" xfId="45151"/>
    <cellStyle name="20% — акцент5 334" xfId="6555"/>
    <cellStyle name="20% — акцент5 334 2" xfId="16220"/>
    <cellStyle name="20% — акцент5 334 2 2" xfId="35508"/>
    <cellStyle name="20% — акцент5 334 2 3" xfId="54796"/>
    <cellStyle name="20% — акцент5 334 3" xfId="25864"/>
    <cellStyle name="20% — акцент5 334 4" xfId="45152"/>
    <cellStyle name="20% — акцент5 335" xfId="6556"/>
    <cellStyle name="20% — акцент5 335 2" xfId="16221"/>
    <cellStyle name="20% — акцент5 335 2 2" xfId="35509"/>
    <cellStyle name="20% — акцент5 335 2 3" xfId="54797"/>
    <cellStyle name="20% — акцент5 335 3" xfId="25865"/>
    <cellStyle name="20% — акцент5 335 4" xfId="45153"/>
    <cellStyle name="20% — акцент5 336" xfId="6557"/>
    <cellStyle name="20% — акцент5 336 2" xfId="16222"/>
    <cellStyle name="20% — акцент5 336 2 2" xfId="35510"/>
    <cellStyle name="20% — акцент5 336 2 3" xfId="54798"/>
    <cellStyle name="20% — акцент5 336 3" xfId="25866"/>
    <cellStyle name="20% — акцент5 336 4" xfId="45154"/>
    <cellStyle name="20% — акцент5 337" xfId="6558"/>
    <cellStyle name="20% — акцент5 337 2" xfId="16223"/>
    <cellStyle name="20% — акцент5 337 2 2" xfId="35511"/>
    <cellStyle name="20% — акцент5 337 2 3" xfId="54799"/>
    <cellStyle name="20% — акцент5 337 3" xfId="25867"/>
    <cellStyle name="20% — акцент5 337 4" xfId="45155"/>
    <cellStyle name="20% — акцент5 338" xfId="6559"/>
    <cellStyle name="20% — акцент5 338 2" xfId="16224"/>
    <cellStyle name="20% — акцент5 338 2 2" xfId="35512"/>
    <cellStyle name="20% — акцент5 338 2 3" xfId="54800"/>
    <cellStyle name="20% — акцент5 338 3" xfId="25868"/>
    <cellStyle name="20% — акцент5 338 4" xfId="45156"/>
    <cellStyle name="20% — акцент5 339" xfId="6560"/>
    <cellStyle name="20% — акцент5 339 2" xfId="16225"/>
    <cellStyle name="20% — акцент5 339 2 2" xfId="35513"/>
    <cellStyle name="20% — акцент5 339 2 3" xfId="54801"/>
    <cellStyle name="20% — акцент5 339 3" xfId="25869"/>
    <cellStyle name="20% — акцент5 339 4" xfId="45157"/>
    <cellStyle name="20% - Акцент5 34" xfId="6561"/>
    <cellStyle name="20% — акцент5 34" xfId="6562"/>
    <cellStyle name="20% - Акцент5 34 2" xfId="16226"/>
    <cellStyle name="20% — акцент5 34 2" xfId="16227"/>
    <cellStyle name="20% - Акцент5 34 2 2" xfId="35514"/>
    <cellStyle name="20% — акцент5 34 2 2" xfId="35515"/>
    <cellStyle name="20% - Акцент5 34 2 3" xfId="54802"/>
    <cellStyle name="20% — акцент5 34 2 3" xfId="54803"/>
    <cellStyle name="20% - Акцент5 34 3" xfId="25870"/>
    <cellStyle name="20% — акцент5 34 3" xfId="25871"/>
    <cellStyle name="20% - Акцент5 34 4" xfId="45158"/>
    <cellStyle name="20% — акцент5 34 4" xfId="45159"/>
    <cellStyle name="20% — акцент5 340" xfId="6563"/>
    <cellStyle name="20% — акцент5 340 2" xfId="16228"/>
    <cellStyle name="20% — акцент5 340 2 2" xfId="35516"/>
    <cellStyle name="20% — акцент5 340 2 3" xfId="54804"/>
    <cellStyle name="20% — акцент5 340 3" xfId="25872"/>
    <cellStyle name="20% — акцент5 340 4" xfId="45160"/>
    <cellStyle name="20% — акцент5 341" xfId="6564"/>
    <cellStyle name="20% — акцент5 341 2" xfId="16229"/>
    <cellStyle name="20% — акцент5 341 2 2" xfId="35517"/>
    <cellStyle name="20% — акцент5 341 2 3" xfId="54805"/>
    <cellStyle name="20% — акцент5 341 3" xfId="25873"/>
    <cellStyle name="20% — акцент5 341 4" xfId="45161"/>
    <cellStyle name="20% — акцент5 342" xfId="6565"/>
    <cellStyle name="20% — акцент5 342 2" xfId="16230"/>
    <cellStyle name="20% — акцент5 342 2 2" xfId="35518"/>
    <cellStyle name="20% — акцент5 342 2 3" xfId="54806"/>
    <cellStyle name="20% — акцент5 342 3" xfId="25874"/>
    <cellStyle name="20% — акцент5 342 4" xfId="45162"/>
    <cellStyle name="20% — акцент5 343" xfId="6566"/>
    <cellStyle name="20% — акцент5 343 2" xfId="16231"/>
    <cellStyle name="20% — акцент5 343 2 2" xfId="35519"/>
    <cellStyle name="20% — акцент5 343 2 3" xfId="54807"/>
    <cellStyle name="20% — акцент5 343 3" xfId="25875"/>
    <cellStyle name="20% — акцент5 343 4" xfId="45163"/>
    <cellStyle name="20% — акцент5 344" xfId="6567"/>
    <cellStyle name="20% — акцент5 344 2" xfId="16232"/>
    <cellStyle name="20% — акцент5 344 2 2" xfId="35520"/>
    <cellStyle name="20% — акцент5 344 2 3" xfId="54808"/>
    <cellStyle name="20% — акцент5 344 3" xfId="25876"/>
    <cellStyle name="20% — акцент5 344 4" xfId="45164"/>
    <cellStyle name="20% — акцент5 345" xfId="6568"/>
    <cellStyle name="20% — акцент5 345 2" xfId="16233"/>
    <cellStyle name="20% — акцент5 345 2 2" xfId="35521"/>
    <cellStyle name="20% — акцент5 345 2 3" xfId="54809"/>
    <cellStyle name="20% — акцент5 345 3" xfId="25877"/>
    <cellStyle name="20% — акцент5 345 4" xfId="45165"/>
    <cellStyle name="20% — акцент5 346" xfId="6569"/>
    <cellStyle name="20% — акцент5 346 2" xfId="16234"/>
    <cellStyle name="20% — акцент5 346 2 2" xfId="35522"/>
    <cellStyle name="20% — акцент5 346 2 3" xfId="54810"/>
    <cellStyle name="20% — акцент5 346 3" xfId="25878"/>
    <cellStyle name="20% — акцент5 346 4" xfId="45166"/>
    <cellStyle name="20% — акцент5 347" xfId="6570"/>
    <cellStyle name="20% — акцент5 347 2" xfId="16235"/>
    <cellStyle name="20% — акцент5 347 2 2" xfId="35523"/>
    <cellStyle name="20% — акцент5 347 2 3" xfId="54811"/>
    <cellStyle name="20% — акцент5 347 3" xfId="25879"/>
    <cellStyle name="20% — акцент5 347 4" xfId="45167"/>
    <cellStyle name="20% — акцент5 348" xfId="6571"/>
    <cellStyle name="20% — акцент5 348 2" xfId="16236"/>
    <cellStyle name="20% — акцент5 348 2 2" xfId="35524"/>
    <cellStyle name="20% — акцент5 348 2 3" xfId="54812"/>
    <cellStyle name="20% — акцент5 348 3" xfId="25880"/>
    <cellStyle name="20% — акцент5 348 4" xfId="45168"/>
    <cellStyle name="20% — акцент5 349" xfId="6572"/>
    <cellStyle name="20% — акцент5 349 2" xfId="16237"/>
    <cellStyle name="20% — акцент5 349 2 2" xfId="35525"/>
    <cellStyle name="20% — акцент5 349 2 3" xfId="54813"/>
    <cellStyle name="20% — акцент5 349 3" xfId="25881"/>
    <cellStyle name="20% — акцент5 349 4" xfId="45169"/>
    <cellStyle name="20% - Акцент5 35" xfId="6573"/>
    <cellStyle name="20% — акцент5 35" xfId="6574"/>
    <cellStyle name="20% - Акцент5 35 2" xfId="16238"/>
    <cellStyle name="20% — акцент5 35 2" xfId="16239"/>
    <cellStyle name="20% - Акцент5 35 2 2" xfId="35526"/>
    <cellStyle name="20% — акцент5 35 2 2" xfId="35527"/>
    <cellStyle name="20% - Акцент5 35 2 3" xfId="54814"/>
    <cellStyle name="20% — акцент5 35 2 3" xfId="54815"/>
    <cellStyle name="20% - Акцент5 35 3" xfId="25882"/>
    <cellStyle name="20% — акцент5 35 3" xfId="25883"/>
    <cellStyle name="20% - Акцент5 35 4" xfId="45170"/>
    <cellStyle name="20% — акцент5 35 4" xfId="45171"/>
    <cellStyle name="20% — акцент5 350" xfId="6575"/>
    <cellStyle name="20% — акцент5 350 2" xfId="16240"/>
    <cellStyle name="20% — акцент5 350 2 2" xfId="35528"/>
    <cellStyle name="20% — акцент5 350 2 3" xfId="54816"/>
    <cellStyle name="20% — акцент5 350 3" xfId="25884"/>
    <cellStyle name="20% — акцент5 350 4" xfId="45172"/>
    <cellStyle name="20% — акцент5 351" xfId="6576"/>
    <cellStyle name="20% — акцент5 351 2" xfId="16241"/>
    <cellStyle name="20% — акцент5 351 2 2" xfId="35529"/>
    <cellStyle name="20% — акцент5 351 2 3" xfId="54817"/>
    <cellStyle name="20% — акцент5 351 3" xfId="25885"/>
    <cellStyle name="20% — акцент5 351 4" xfId="45173"/>
    <cellStyle name="20% — акцент5 352" xfId="6577"/>
    <cellStyle name="20% — акцент5 352 2" xfId="16242"/>
    <cellStyle name="20% — акцент5 352 2 2" xfId="35530"/>
    <cellStyle name="20% — акцент5 352 2 3" xfId="54818"/>
    <cellStyle name="20% — акцент5 352 3" xfId="25886"/>
    <cellStyle name="20% — акцент5 352 4" xfId="45174"/>
    <cellStyle name="20% — акцент5 353" xfId="6578"/>
    <cellStyle name="20% — акцент5 353 2" xfId="16243"/>
    <cellStyle name="20% — акцент5 353 2 2" xfId="35531"/>
    <cellStyle name="20% — акцент5 353 2 3" xfId="54819"/>
    <cellStyle name="20% — акцент5 353 3" xfId="25887"/>
    <cellStyle name="20% — акцент5 353 4" xfId="45175"/>
    <cellStyle name="20% — акцент5 354" xfId="6579"/>
    <cellStyle name="20% — акцент5 354 2" xfId="16244"/>
    <cellStyle name="20% — акцент5 354 2 2" xfId="35532"/>
    <cellStyle name="20% — акцент5 354 2 3" xfId="54820"/>
    <cellStyle name="20% — акцент5 354 3" xfId="25888"/>
    <cellStyle name="20% — акцент5 354 4" xfId="45176"/>
    <cellStyle name="20% — акцент5 355" xfId="6580"/>
    <cellStyle name="20% — акцент5 355 2" xfId="16245"/>
    <cellStyle name="20% — акцент5 355 2 2" xfId="35533"/>
    <cellStyle name="20% — акцент5 355 2 3" xfId="54821"/>
    <cellStyle name="20% — акцент5 355 3" xfId="25889"/>
    <cellStyle name="20% — акцент5 355 4" xfId="45177"/>
    <cellStyle name="20% — акцент5 356" xfId="6581"/>
    <cellStyle name="20% — акцент5 356 2" xfId="16246"/>
    <cellStyle name="20% — акцент5 356 2 2" xfId="35534"/>
    <cellStyle name="20% — акцент5 356 2 3" xfId="54822"/>
    <cellStyle name="20% — акцент5 356 3" xfId="25890"/>
    <cellStyle name="20% — акцент5 356 4" xfId="45178"/>
    <cellStyle name="20% — акцент5 357" xfId="6582"/>
    <cellStyle name="20% — акцент5 357 2" xfId="16247"/>
    <cellStyle name="20% — акцент5 357 2 2" xfId="35535"/>
    <cellStyle name="20% — акцент5 357 2 3" xfId="54823"/>
    <cellStyle name="20% — акцент5 357 3" xfId="25891"/>
    <cellStyle name="20% — акцент5 357 4" xfId="45179"/>
    <cellStyle name="20% — акцент5 358" xfId="6583"/>
    <cellStyle name="20% — акцент5 358 2" xfId="16248"/>
    <cellStyle name="20% — акцент5 358 2 2" xfId="35536"/>
    <cellStyle name="20% — акцент5 358 2 3" xfId="54824"/>
    <cellStyle name="20% — акцент5 358 3" xfId="25892"/>
    <cellStyle name="20% — акцент5 358 4" xfId="45180"/>
    <cellStyle name="20% — акцент5 359" xfId="6584"/>
    <cellStyle name="20% — акцент5 359 2" xfId="16249"/>
    <cellStyle name="20% — акцент5 359 2 2" xfId="35537"/>
    <cellStyle name="20% — акцент5 359 2 3" xfId="54825"/>
    <cellStyle name="20% — акцент5 359 3" xfId="25893"/>
    <cellStyle name="20% — акцент5 359 4" xfId="45181"/>
    <cellStyle name="20% - Акцент5 36" xfId="6585"/>
    <cellStyle name="20% — акцент5 36" xfId="6586"/>
    <cellStyle name="20% - Акцент5 36 2" xfId="16250"/>
    <cellStyle name="20% — акцент5 36 2" xfId="16251"/>
    <cellStyle name="20% - Акцент5 36 2 2" xfId="35538"/>
    <cellStyle name="20% — акцент5 36 2 2" xfId="35539"/>
    <cellStyle name="20% - Акцент5 36 2 3" xfId="54826"/>
    <cellStyle name="20% — акцент5 36 2 3" xfId="54827"/>
    <cellStyle name="20% - Акцент5 36 3" xfId="25894"/>
    <cellStyle name="20% — акцент5 36 3" xfId="25895"/>
    <cellStyle name="20% - Акцент5 36 4" xfId="45182"/>
    <cellStyle name="20% — акцент5 36 4" xfId="45183"/>
    <cellStyle name="20% — акцент5 360" xfId="6587"/>
    <cellStyle name="20% — акцент5 360 2" xfId="16252"/>
    <cellStyle name="20% — акцент5 360 2 2" xfId="35540"/>
    <cellStyle name="20% — акцент5 360 2 3" xfId="54828"/>
    <cellStyle name="20% — акцент5 360 3" xfId="25896"/>
    <cellStyle name="20% — акцент5 360 4" xfId="45184"/>
    <cellStyle name="20% — акцент5 361" xfId="6588"/>
    <cellStyle name="20% — акцент5 361 2" xfId="16253"/>
    <cellStyle name="20% — акцент5 361 2 2" xfId="35541"/>
    <cellStyle name="20% — акцент5 361 2 3" xfId="54829"/>
    <cellStyle name="20% — акцент5 361 3" xfId="25897"/>
    <cellStyle name="20% — акцент5 361 4" xfId="45185"/>
    <cellStyle name="20% — акцент5 362" xfId="6589"/>
    <cellStyle name="20% — акцент5 362 2" xfId="16254"/>
    <cellStyle name="20% — акцент5 362 2 2" xfId="35542"/>
    <cellStyle name="20% — акцент5 362 2 3" xfId="54830"/>
    <cellStyle name="20% — акцент5 362 3" xfId="25898"/>
    <cellStyle name="20% — акцент5 362 4" xfId="45186"/>
    <cellStyle name="20% — акцент5 363" xfId="6590"/>
    <cellStyle name="20% — акцент5 363 2" xfId="16255"/>
    <cellStyle name="20% — акцент5 363 2 2" xfId="35543"/>
    <cellStyle name="20% — акцент5 363 2 3" xfId="54831"/>
    <cellStyle name="20% — акцент5 363 3" xfId="25899"/>
    <cellStyle name="20% — акцент5 363 4" xfId="45187"/>
    <cellStyle name="20% — акцент5 364" xfId="6591"/>
    <cellStyle name="20% — акцент5 364 2" xfId="16256"/>
    <cellStyle name="20% — акцент5 364 2 2" xfId="35544"/>
    <cellStyle name="20% — акцент5 364 2 3" xfId="54832"/>
    <cellStyle name="20% — акцент5 364 3" xfId="25900"/>
    <cellStyle name="20% — акцент5 364 4" xfId="45188"/>
    <cellStyle name="20% — акцент5 365" xfId="6592"/>
    <cellStyle name="20% — акцент5 365 2" xfId="16257"/>
    <cellStyle name="20% — акцент5 365 2 2" xfId="35545"/>
    <cellStyle name="20% — акцент5 365 2 3" xfId="54833"/>
    <cellStyle name="20% — акцент5 365 3" xfId="25901"/>
    <cellStyle name="20% — акцент5 365 4" xfId="45189"/>
    <cellStyle name="20% — акцент5 366" xfId="6593"/>
    <cellStyle name="20% — акцент5 366 2" xfId="16258"/>
    <cellStyle name="20% — акцент5 366 2 2" xfId="35546"/>
    <cellStyle name="20% — акцент5 366 2 3" xfId="54834"/>
    <cellStyle name="20% — акцент5 366 3" xfId="25902"/>
    <cellStyle name="20% — акцент5 366 4" xfId="45190"/>
    <cellStyle name="20% — акцент5 367" xfId="6594"/>
    <cellStyle name="20% — акцент5 367 2" xfId="16259"/>
    <cellStyle name="20% — акцент5 367 2 2" xfId="35547"/>
    <cellStyle name="20% — акцент5 367 2 3" xfId="54835"/>
    <cellStyle name="20% — акцент5 367 3" xfId="25903"/>
    <cellStyle name="20% — акцент5 367 4" xfId="45191"/>
    <cellStyle name="20% — акцент5 368" xfId="6595"/>
    <cellStyle name="20% — акцент5 368 2" xfId="16260"/>
    <cellStyle name="20% — акцент5 368 2 2" xfId="35548"/>
    <cellStyle name="20% — акцент5 368 2 3" xfId="54836"/>
    <cellStyle name="20% — акцент5 368 3" xfId="25904"/>
    <cellStyle name="20% — акцент5 368 4" xfId="45192"/>
    <cellStyle name="20% — акцент5 369" xfId="6596"/>
    <cellStyle name="20% — акцент5 369 2" xfId="16261"/>
    <cellStyle name="20% — акцент5 369 2 2" xfId="35549"/>
    <cellStyle name="20% — акцент5 369 2 3" xfId="54837"/>
    <cellStyle name="20% — акцент5 369 3" xfId="25905"/>
    <cellStyle name="20% — акцент5 369 4" xfId="45193"/>
    <cellStyle name="20% - Акцент5 37" xfId="6597"/>
    <cellStyle name="20% — акцент5 37" xfId="6598"/>
    <cellStyle name="20% - Акцент5 37 2" xfId="16262"/>
    <cellStyle name="20% — акцент5 37 2" xfId="16263"/>
    <cellStyle name="20% - Акцент5 37 2 2" xfId="35550"/>
    <cellStyle name="20% — акцент5 37 2 2" xfId="35551"/>
    <cellStyle name="20% - Акцент5 37 2 3" xfId="54838"/>
    <cellStyle name="20% — акцент5 37 2 3" xfId="54839"/>
    <cellStyle name="20% - Акцент5 37 3" xfId="25906"/>
    <cellStyle name="20% — акцент5 37 3" xfId="25907"/>
    <cellStyle name="20% - Акцент5 37 4" xfId="45194"/>
    <cellStyle name="20% — акцент5 37 4" xfId="45195"/>
    <cellStyle name="20% — акцент5 370" xfId="6599"/>
    <cellStyle name="20% — акцент5 370 2" xfId="16264"/>
    <cellStyle name="20% — акцент5 370 2 2" xfId="35552"/>
    <cellStyle name="20% — акцент5 370 2 3" xfId="54840"/>
    <cellStyle name="20% — акцент5 370 3" xfId="25908"/>
    <cellStyle name="20% — акцент5 370 4" xfId="45196"/>
    <cellStyle name="20% — акцент5 371" xfId="6600"/>
    <cellStyle name="20% — акцент5 371 2" xfId="16265"/>
    <cellStyle name="20% — акцент5 371 2 2" xfId="35553"/>
    <cellStyle name="20% — акцент5 371 2 3" xfId="54841"/>
    <cellStyle name="20% — акцент5 371 3" xfId="25909"/>
    <cellStyle name="20% — акцент5 371 4" xfId="45197"/>
    <cellStyle name="20% — акцент5 372" xfId="6601"/>
    <cellStyle name="20% — акцент5 372 2" xfId="16266"/>
    <cellStyle name="20% — акцент5 372 2 2" xfId="35554"/>
    <cellStyle name="20% — акцент5 372 2 3" xfId="54842"/>
    <cellStyle name="20% — акцент5 372 3" xfId="25910"/>
    <cellStyle name="20% — акцент5 372 4" xfId="45198"/>
    <cellStyle name="20% — акцент5 373" xfId="6602"/>
    <cellStyle name="20% — акцент5 373 2" xfId="16267"/>
    <cellStyle name="20% — акцент5 373 2 2" xfId="35555"/>
    <cellStyle name="20% — акцент5 373 2 3" xfId="54843"/>
    <cellStyle name="20% — акцент5 373 3" xfId="25911"/>
    <cellStyle name="20% — акцент5 373 4" xfId="45199"/>
    <cellStyle name="20% — акцент5 374" xfId="6603"/>
    <cellStyle name="20% — акцент5 374 2" xfId="16268"/>
    <cellStyle name="20% — акцент5 374 2 2" xfId="35556"/>
    <cellStyle name="20% — акцент5 374 2 3" xfId="54844"/>
    <cellStyle name="20% — акцент5 374 3" xfId="25912"/>
    <cellStyle name="20% — акцент5 374 4" xfId="45200"/>
    <cellStyle name="20% — акцент5 375" xfId="6604"/>
    <cellStyle name="20% — акцент5 375 2" xfId="16269"/>
    <cellStyle name="20% — акцент5 375 2 2" xfId="35557"/>
    <cellStyle name="20% — акцент5 375 2 3" xfId="54845"/>
    <cellStyle name="20% — акцент5 375 3" xfId="25913"/>
    <cellStyle name="20% — акцент5 375 4" xfId="45201"/>
    <cellStyle name="20% — акцент5 376" xfId="6605"/>
    <cellStyle name="20% — акцент5 376 2" xfId="16270"/>
    <cellStyle name="20% — акцент5 376 2 2" xfId="35558"/>
    <cellStyle name="20% — акцент5 376 2 3" xfId="54846"/>
    <cellStyle name="20% — акцент5 376 3" xfId="25914"/>
    <cellStyle name="20% — акцент5 376 4" xfId="45202"/>
    <cellStyle name="20% — акцент5 377" xfId="6606"/>
    <cellStyle name="20% — акцент5 377 2" xfId="16271"/>
    <cellStyle name="20% — акцент5 377 2 2" xfId="35559"/>
    <cellStyle name="20% — акцент5 377 2 3" xfId="54847"/>
    <cellStyle name="20% — акцент5 377 3" xfId="25915"/>
    <cellStyle name="20% — акцент5 377 4" xfId="45203"/>
    <cellStyle name="20% — акцент5 378" xfId="6607"/>
    <cellStyle name="20% — акцент5 378 2" xfId="16272"/>
    <cellStyle name="20% — акцент5 378 2 2" xfId="35560"/>
    <cellStyle name="20% — акцент5 378 2 3" xfId="54848"/>
    <cellStyle name="20% — акцент5 378 3" xfId="25916"/>
    <cellStyle name="20% — акцент5 378 4" xfId="45204"/>
    <cellStyle name="20% — акцент5 379" xfId="6608"/>
    <cellStyle name="20% — акцент5 379 2" xfId="16273"/>
    <cellStyle name="20% — акцент5 379 2 2" xfId="35561"/>
    <cellStyle name="20% — акцент5 379 2 3" xfId="54849"/>
    <cellStyle name="20% — акцент5 379 3" xfId="25917"/>
    <cellStyle name="20% — акцент5 379 4" xfId="45205"/>
    <cellStyle name="20% - Акцент5 38" xfId="6609"/>
    <cellStyle name="20% — акцент5 38" xfId="6610"/>
    <cellStyle name="20% - Акцент5 38 2" xfId="16274"/>
    <cellStyle name="20% — акцент5 38 2" xfId="16275"/>
    <cellStyle name="20% - Акцент5 38 2 2" xfId="35562"/>
    <cellStyle name="20% — акцент5 38 2 2" xfId="35563"/>
    <cellStyle name="20% - Акцент5 38 2 3" xfId="54850"/>
    <cellStyle name="20% — акцент5 38 2 3" xfId="54851"/>
    <cellStyle name="20% - Акцент5 38 3" xfId="25918"/>
    <cellStyle name="20% — акцент5 38 3" xfId="25919"/>
    <cellStyle name="20% - Акцент5 38 4" xfId="45206"/>
    <cellStyle name="20% — акцент5 38 4" xfId="45207"/>
    <cellStyle name="20% — акцент5 380" xfId="6611"/>
    <cellStyle name="20% — акцент5 380 2" xfId="16276"/>
    <cellStyle name="20% — акцент5 380 2 2" xfId="35564"/>
    <cellStyle name="20% — акцент5 380 2 3" xfId="54852"/>
    <cellStyle name="20% — акцент5 380 3" xfId="25920"/>
    <cellStyle name="20% — акцент5 380 4" xfId="45208"/>
    <cellStyle name="20% — акцент5 381" xfId="6612"/>
    <cellStyle name="20% — акцент5 381 2" xfId="16277"/>
    <cellStyle name="20% — акцент5 381 2 2" xfId="35565"/>
    <cellStyle name="20% — акцент5 381 2 3" xfId="54853"/>
    <cellStyle name="20% — акцент5 381 3" xfId="25921"/>
    <cellStyle name="20% — акцент5 381 4" xfId="45209"/>
    <cellStyle name="20% — акцент5 382" xfId="6613"/>
    <cellStyle name="20% — акцент5 382 2" xfId="16278"/>
    <cellStyle name="20% — акцент5 382 2 2" xfId="35566"/>
    <cellStyle name="20% — акцент5 382 2 3" xfId="54854"/>
    <cellStyle name="20% — акцент5 382 3" xfId="25922"/>
    <cellStyle name="20% — акцент5 382 4" xfId="45210"/>
    <cellStyle name="20% — акцент5 383" xfId="6614"/>
    <cellStyle name="20% — акцент5 383 2" xfId="16279"/>
    <cellStyle name="20% — акцент5 383 2 2" xfId="35567"/>
    <cellStyle name="20% — акцент5 383 2 3" xfId="54855"/>
    <cellStyle name="20% — акцент5 383 3" xfId="25923"/>
    <cellStyle name="20% — акцент5 383 4" xfId="45211"/>
    <cellStyle name="20% — акцент5 384" xfId="6615"/>
    <cellStyle name="20% — акцент5 384 2" xfId="16280"/>
    <cellStyle name="20% — акцент5 384 2 2" xfId="35568"/>
    <cellStyle name="20% — акцент5 384 2 3" xfId="54856"/>
    <cellStyle name="20% — акцент5 384 3" xfId="25924"/>
    <cellStyle name="20% — акцент5 384 4" xfId="45212"/>
    <cellStyle name="20% — акцент5 385" xfId="6616"/>
    <cellStyle name="20% — акцент5 385 2" xfId="16281"/>
    <cellStyle name="20% — акцент5 385 2 2" xfId="35569"/>
    <cellStyle name="20% — акцент5 385 2 3" xfId="54857"/>
    <cellStyle name="20% — акцент5 385 3" xfId="25925"/>
    <cellStyle name="20% — акцент5 385 4" xfId="45213"/>
    <cellStyle name="20% — акцент5 386" xfId="6617"/>
    <cellStyle name="20% — акцент5 386 2" xfId="16282"/>
    <cellStyle name="20% — акцент5 386 2 2" xfId="35570"/>
    <cellStyle name="20% — акцент5 386 2 3" xfId="54858"/>
    <cellStyle name="20% — акцент5 386 3" xfId="25926"/>
    <cellStyle name="20% — акцент5 386 4" xfId="45214"/>
    <cellStyle name="20% — акцент5 387" xfId="6618"/>
    <cellStyle name="20% — акцент5 387 2" xfId="16283"/>
    <cellStyle name="20% — акцент5 387 2 2" xfId="35571"/>
    <cellStyle name="20% — акцент5 387 2 3" xfId="54859"/>
    <cellStyle name="20% — акцент5 387 3" xfId="25927"/>
    <cellStyle name="20% — акцент5 387 4" xfId="45215"/>
    <cellStyle name="20% — акцент5 388" xfId="6619"/>
    <cellStyle name="20% — акцент5 388 2" xfId="16284"/>
    <cellStyle name="20% — акцент5 388 2 2" xfId="35572"/>
    <cellStyle name="20% — акцент5 388 2 3" xfId="54860"/>
    <cellStyle name="20% — акцент5 388 3" xfId="25928"/>
    <cellStyle name="20% — акцент5 388 4" xfId="45216"/>
    <cellStyle name="20% — акцент5 389" xfId="6620"/>
    <cellStyle name="20% — акцент5 389 2" xfId="16285"/>
    <cellStyle name="20% — акцент5 389 2 2" xfId="35573"/>
    <cellStyle name="20% — акцент5 389 2 3" xfId="54861"/>
    <cellStyle name="20% — акцент5 389 3" xfId="25929"/>
    <cellStyle name="20% — акцент5 389 4" xfId="45217"/>
    <cellStyle name="20% - Акцент5 39" xfId="6621"/>
    <cellStyle name="20% — акцент5 39" xfId="6622"/>
    <cellStyle name="20% - Акцент5 39 2" xfId="16286"/>
    <cellStyle name="20% — акцент5 39 2" xfId="16287"/>
    <cellStyle name="20% - Акцент5 39 2 2" xfId="35574"/>
    <cellStyle name="20% — акцент5 39 2 2" xfId="35575"/>
    <cellStyle name="20% - Акцент5 39 2 3" xfId="54862"/>
    <cellStyle name="20% — акцент5 39 2 3" xfId="54863"/>
    <cellStyle name="20% - Акцент5 39 3" xfId="25930"/>
    <cellStyle name="20% — акцент5 39 3" xfId="25931"/>
    <cellStyle name="20% - Акцент5 39 4" xfId="45218"/>
    <cellStyle name="20% — акцент5 39 4" xfId="45219"/>
    <cellStyle name="20% — акцент5 390" xfId="6623"/>
    <cellStyle name="20% — акцент5 390 2" xfId="16288"/>
    <cellStyle name="20% — акцент5 390 2 2" xfId="35576"/>
    <cellStyle name="20% — акцент5 390 2 3" xfId="54864"/>
    <cellStyle name="20% — акцент5 390 3" xfId="25932"/>
    <cellStyle name="20% — акцент5 390 4" xfId="45220"/>
    <cellStyle name="20% — акцент5 391" xfId="6624"/>
    <cellStyle name="20% — акцент5 391 2" xfId="16289"/>
    <cellStyle name="20% — акцент5 391 2 2" xfId="35577"/>
    <cellStyle name="20% — акцент5 391 2 3" xfId="54865"/>
    <cellStyle name="20% — акцент5 391 3" xfId="25933"/>
    <cellStyle name="20% — акцент5 391 4" xfId="45221"/>
    <cellStyle name="20% — акцент5 392" xfId="6625"/>
    <cellStyle name="20% — акцент5 392 2" xfId="16290"/>
    <cellStyle name="20% — акцент5 392 2 2" xfId="35578"/>
    <cellStyle name="20% — акцент5 392 2 3" xfId="54866"/>
    <cellStyle name="20% — акцент5 392 3" xfId="25934"/>
    <cellStyle name="20% — акцент5 392 4" xfId="45222"/>
    <cellStyle name="20% — акцент5 393" xfId="6626"/>
    <cellStyle name="20% — акцент5 393 2" xfId="16291"/>
    <cellStyle name="20% — акцент5 393 2 2" xfId="35579"/>
    <cellStyle name="20% — акцент5 393 2 3" xfId="54867"/>
    <cellStyle name="20% — акцент5 393 3" xfId="25935"/>
    <cellStyle name="20% — акцент5 393 4" xfId="45223"/>
    <cellStyle name="20% — акцент5 394" xfId="6627"/>
    <cellStyle name="20% — акцент5 394 2" xfId="16292"/>
    <cellStyle name="20% — акцент5 394 2 2" xfId="35580"/>
    <cellStyle name="20% — акцент5 394 2 3" xfId="54868"/>
    <cellStyle name="20% — акцент5 394 3" xfId="25936"/>
    <cellStyle name="20% — акцент5 394 4" xfId="45224"/>
    <cellStyle name="20% — акцент5 395" xfId="6628"/>
    <cellStyle name="20% — акцент5 395 2" xfId="16293"/>
    <cellStyle name="20% — акцент5 395 2 2" xfId="35581"/>
    <cellStyle name="20% — акцент5 395 2 3" xfId="54869"/>
    <cellStyle name="20% — акцент5 395 3" xfId="25937"/>
    <cellStyle name="20% — акцент5 395 4" xfId="45225"/>
    <cellStyle name="20% — акцент5 396" xfId="6629"/>
    <cellStyle name="20% — акцент5 396 2" xfId="16294"/>
    <cellStyle name="20% — акцент5 396 2 2" xfId="35582"/>
    <cellStyle name="20% — акцент5 396 2 3" xfId="54870"/>
    <cellStyle name="20% — акцент5 396 3" xfId="25938"/>
    <cellStyle name="20% — акцент5 396 4" xfId="45226"/>
    <cellStyle name="20% — акцент5 397" xfId="6630"/>
    <cellStyle name="20% — акцент5 397 2" xfId="16295"/>
    <cellStyle name="20% — акцент5 397 2 2" xfId="35583"/>
    <cellStyle name="20% — акцент5 397 2 3" xfId="54871"/>
    <cellStyle name="20% — акцент5 397 3" xfId="25939"/>
    <cellStyle name="20% — акцент5 397 4" xfId="45227"/>
    <cellStyle name="20% — акцент5 398" xfId="6631"/>
    <cellStyle name="20% — акцент5 398 2" xfId="16296"/>
    <cellStyle name="20% — акцент5 398 2 2" xfId="35584"/>
    <cellStyle name="20% — акцент5 398 2 3" xfId="54872"/>
    <cellStyle name="20% — акцент5 398 3" xfId="25940"/>
    <cellStyle name="20% — акцент5 398 4" xfId="45228"/>
    <cellStyle name="20% — акцент5 399" xfId="6632"/>
    <cellStyle name="20% — акцент5 399 2" xfId="16297"/>
    <cellStyle name="20% — акцент5 399 2 2" xfId="35585"/>
    <cellStyle name="20% — акцент5 399 2 3" xfId="54873"/>
    <cellStyle name="20% — акцент5 399 3" xfId="25941"/>
    <cellStyle name="20% — акцент5 399 4" xfId="45229"/>
    <cellStyle name="20% - Акцент5 4" xfId="2335"/>
    <cellStyle name="20% — акцент5 4" xfId="6634"/>
    <cellStyle name="20% - Акцент5 4 2" xfId="6633"/>
    <cellStyle name="20% — акцент5 4 2" xfId="16299"/>
    <cellStyle name="20% - Акцент5 4 2 2" xfId="16298"/>
    <cellStyle name="20% — акцент5 4 2 2" xfId="35587"/>
    <cellStyle name="20% - Акцент5 4 2 2 2" xfId="35586"/>
    <cellStyle name="20% - Акцент5 4 2 2 3" xfId="54874"/>
    <cellStyle name="20% - Акцент5 4 2 3" xfId="25942"/>
    <cellStyle name="20% — акцент5 4 2 3" xfId="54875"/>
    <cellStyle name="20% - Акцент5 4 2 4" xfId="45230"/>
    <cellStyle name="20% - Акцент5 4 3" xfId="12844"/>
    <cellStyle name="20% — акцент5 4 3" xfId="25943"/>
    <cellStyle name="20% - Акцент5 4 3 2" xfId="22492"/>
    <cellStyle name="20% - Акцент5 4 3 2 2" xfId="41780"/>
    <cellStyle name="20% - Акцент5 4 3 2 3" xfId="61068"/>
    <cellStyle name="20% - Акцент5 4 3 3" xfId="32136"/>
    <cellStyle name="20% - Акцент5 4 3 4" xfId="51424"/>
    <cellStyle name="20% — акцент5 4 4" xfId="45231"/>
    <cellStyle name="20% - Акцент5 40" xfId="6635"/>
    <cellStyle name="20% — акцент5 40" xfId="6636"/>
    <cellStyle name="20% - Акцент5 40 2" xfId="16300"/>
    <cellStyle name="20% — акцент5 40 2" xfId="16301"/>
    <cellStyle name="20% - Акцент5 40 2 2" xfId="35588"/>
    <cellStyle name="20% — акцент5 40 2 2" xfId="35589"/>
    <cellStyle name="20% - Акцент5 40 2 3" xfId="54876"/>
    <cellStyle name="20% — акцент5 40 2 3" xfId="54877"/>
    <cellStyle name="20% - Акцент5 40 3" xfId="25944"/>
    <cellStyle name="20% — акцент5 40 3" xfId="25945"/>
    <cellStyle name="20% - Акцент5 40 4" xfId="45232"/>
    <cellStyle name="20% — акцент5 40 4" xfId="45233"/>
    <cellStyle name="20% — акцент5 400" xfId="6637"/>
    <cellStyle name="20% — акцент5 400 2" xfId="16302"/>
    <cellStyle name="20% — акцент5 400 2 2" xfId="35590"/>
    <cellStyle name="20% — акцент5 400 2 3" xfId="54878"/>
    <cellStyle name="20% — акцент5 400 3" xfId="25946"/>
    <cellStyle name="20% — акцент5 400 4" xfId="45234"/>
    <cellStyle name="20% — акцент5 401" xfId="6638"/>
    <cellStyle name="20% — акцент5 401 2" xfId="16303"/>
    <cellStyle name="20% — акцент5 401 2 2" xfId="35591"/>
    <cellStyle name="20% — акцент5 401 2 3" xfId="54879"/>
    <cellStyle name="20% — акцент5 401 3" xfId="25947"/>
    <cellStyle name="20% — акцент5 401 4" xfId="45235"/>
    <cellStyle name="20% — акцент5 402" xfId="6639"/>
    <cellStyle name="20% — акцент5 402 2" xfId="16304"/>
    <cellStyle name="20% — акцент5 402 2 2" xfId="35592"/>
    <cellStyle name="20% — акцент5 402 2 3" xfId="54880"/>
    <cellStyle name="20% — акцент5 402 3" xfId="25948"/>
    <cellStyle name="20% — акцент5 402 4" xfId="45236"/>
    <cellStyle name="20% — акцент5 403" xfId="6640"/>
    <cellStyle name="20% — акцент5 403 2" xfId="16305"/>
    <cellStyle name="20% — акцент5 403 2 2" xfId="35593"/>
    <cellStyle name="20% — акцент5 403 2 3" xfId="54881"/>
    <cellStyle name="20% — акцент5 403 3" xfId="25949"/>
    <cellStyle name="20% — акцент5 403 4" xfId="45237"/>
    <cellStyle name="20% — акцент5 404" xfId="6641"/>
    <cellStyle name="20% — акцент5 404 2" xfId="16306"/>
    <cellStyle name="20% — акцент5 404 2 2" xfId="35594"/>
    <cellStyle name="20% — акцент5 404 2 3" xfId="54882"/>
    <cellStyle name="20% — акцент5 404 3" xfId="25950"/>
    <cellStyle name="20% — акцент5 404 4" xfId="45238"/>
    <cellStyle name="20% — акцент5 405" xfId="6642"/>
    <cellStyle name="20% — акцент5 405 2" xfId="16307"/>
    <cellStyle name="20% — акцент5 405 2 2" xfId="35595"/>
    <cellStyle name="20% — акцент5 405 2 3" xfId="54883"/>
    <cellStyle name="20% — акцент5 405 3" xfId="25951"/>
    <cellStyle name="20% — акцент5 405 4" xfId="45239"/>
    <cellStyle name="20% — акцент5 406" xfId="6643"/>
    <cellStyle name="20% — акцент5 406 2" xfId="16308"/>
    <cellStyle name="20% — акцент5 406 2 2" xfId="35596"/>
    <cellStyle name="20% — акцент5 406 2 3" xfId="54884"/>
    <cellStyle name="20% — акцент5 406 3" xfId="25952"/>
    <cellStyle name="20% — акцент5 406 4" xfId="45240"/>
    <cellStyle name="20% — акцент5 407" xfId="6644"/>
    <cellStyle name="20% — акцент5 407 2" xfId="16309"/>
    <cellStyle name="20% — акцент5 407 2 2" xfId="35597"/>
    <cellStyle name="20% — акцент5 407 2 3" xfId="54885"/>
    <cellStyle name="20% — акцент5 407 3" xfId="25953"/>
    <cellStyle name="20% — акцент5 407 4" xfId="45241"/>
    <cellStyle name="20% — акцент5 408" xfId="6645"/>
    <cellStyle name="20% — акцент5 408 2" xfId="16310"/>
    <cellStyle name="20% — акцент5 408 2 2" xfId="35598"/>
    <cellStyle name="20% — акцент5 408 2 3" xfId="54886"/>
    <cellStyle name="20% — акцент5 408 3" xfId="25954"/>
    <cellStyle name="20% — акцент5 408 4" xfId="45242"/>
    <cellStyle name="20% — акцент5 409" xfId="6646"/>
    <cellStyle name="20% — акцент5 409 2" xfId="16311"/>
    <cellStyle name="20% — акцент5 409 2 2" xfId="35599"/>
    <cellStyle name="20% — акцент5 409 2 3" xfId="54887"/>
    <cellStyle name="20% — акцент5 409 3" xfId="25955"/>
    <cellStyle name="20% — акцент5 409 4" xfId="45243"/>
    <cellStyle name="20% - Акцент5 41" xfId="6647"/>
    <cellStyle name="20% — акцент5 41" xfId="6648"/>
    <cellStyle name="20% - Акцент5 41 2" xfId="16312"/>
    <cellStyle name="20% — акцент5 41 2" xfId="16313"/>
    <cellStyle name="20% - Акцент5 41 2 2" xfId="35600"/>
    <cellStyle name="20% — акцент5 41 2 2" xfId="35601"/>
    <cellStyle name="20% - Акцент5 41 2 3" xfId="54888"/>
    <cellStyle name="20% — акцент5 41 2 3" xfId="54889"/>
    <cellStyle name="20% - Акцент5 41 3" xfId="25956"/>
    <cellStyle name="20% — акцент5 41 3" xfId="25957"/>
    <cellStyle name="20% - Акцент5 41 4" xfId="45244"/>
    <cellStyle name="20% — акцент5 41 4" xfId="45245"/>
    <cellStyle name="20% — акцент5 410" xfId="6649"/>
    <cellStyle name="20% — акцент5 410 2" xfId="16314"/>
    <cellStyle name="20% — акцент5 410 2 2" xfId="35602"/>
    <cellStyle name="20% — акцент5 410 2 3" xfId="54890"/>
    <cellStyle name="20% — акцент5 410 3" xfId="25958"/>
    <cellStyle name="20% — акцент5 410 4" xfId="45246"/>
    <cellStyle name="20% — акцент5 411" xfId="6650"/>
    <cellStyle name="20% — акцент5 411 2" xfId="16315"/>
    <cellStyle name="20% — акцент5 411 2 2" xfId="35603"/>
    <cellStyle name="20% — акцент5 411 2 3" xfId="54891"/>
    <cellStyle name="20% — акцент5 411 3" xfId="25959"/>
    <cellStyle name="20% — акцент5 411 4" xfId="45247"/>
    <cellStyle name="20% — акцент5 412" xfId="6651"/>
    <cellStyle name="20% — акцент5 412 2" xfId="16316"/>
    <cellStyle name="20% — акцент5 412 2 2" xfId="35604"/>
    <cellStyle name="20% — акцент5 412 2 3" xfId="54892"/>
    <cellStyle name="20% — акцент5 412 3" xfId="25960"/>
    <cellStyle name="20% — акцент5 412 4" xfId="45248"/>
    <cellStyle name="20% — акцент5 413" xfId="6652"/>
    <cellStyle name="20% — акцент5 413 2" xfId="16317"/>
    <cellStyle name="20% — акцент5 413 2 2" xfId="35605"/>
    <cellStyle name="20% — акцент5 413 2 3" xfId="54893"/>
    <cellStyle name="20% — акцент5 413 3" xfId="25961"/>
    <cellStyle name="20% — акцент5 413 4" xfId="45249"/>
    <cellStyle name="20% — акцент5 414" xfId="6653"/>
    <cellStyle name="20% — акцент5 414 2" xfId="16318"/>
    <cellStyle name="20% — акцент5 414 2 2" xfId="35606"/>
    <cellStyle name="20% — акцент5 414 2 3" xfId="54894"/>
    <cellStyle name="20% — акцент5 414 3" xfId="25962"/>
    <cellStyle name="20% — акцент5 414 4" xfId="45250"/>
    <cellStyle name="20% — акцент5 415" xfId="6654"/>
    <cellStyle name="20% — акцент5 415 2" xfId="16319"/>
    <cellStyle name="20% — акцент5 415 2 2" xfId="35607"/>
    <cellStyle name="20% — акцент5 415 2 3" xfId="54895"/>
    <cellStyle name="20% — акцент5 415 3" xfId="25963"/>
    <cellStyle name="20% — акцент5 415 4" xfId="45251"/>
    <cellStyle name="20% — акцент5 416" xfId="6655"/>
    <cellStyle name="20% — акцент5 416 2" xfId="16320"/>
    <cellStyle name="20% — акцент5 416 2 2" xfId="35608"/>
    <cellStyle name="20% — акцент5 416 2 3" xfId="54896"/>
    <cellStyle name="20% — акцент5 416 3" xfId="25964"/>
    <cellStyle name="20% — акцент5 416 4" xfId="45252"/>
    <cellStyle name="20% — акцент5 417" xfId="6656"/>
    <cellStyle name="20% — акцент5 417 2" xfId="16321"/>
    <cellStyle name="20% — акцент5 417 2 2" xfId="35609"/>
    <cellStyle name="20% — акцент5 417 2 3" xfId="54897"/>
    <cellStyle name="20% — акцент5 417 3" xfId="25965"/>
    <cellStyle name="20% — акцент5 417 4" xfId="45253"/>
    <cellStyle name="20% — акцент5 418" xfId="6657"/>
    <cellStyle name="20% — акцент5 418 2" xfId="16322"/>
    <cellStyle name="20% — акцент5 418 2 2" xfId="35610"/>
    <cellStyle name="20% — акцент5 418 2 3" xfId="54898"/>
    <cellStyle name="20% — акцент5 418 3" xfId="25966"/>
    <cellStyle name="20% — акцент5 418 4" xfId="45254"/>
    <cellStyle name="20% — акцент5 419" xfId="6658"/>
    <cellStyle name="20% — акцент5 419 2" xfId="16323"/>
    <cellStyle name="20% — акцент5 419 2 2" xfId="35611"/>
    <cellStyle name="20% — акцент5 419 2 3" xfId="54899"/>
    <cellStyle name="20% — акцент5 419 3" xfId="25967"/>
    <cellStyle name="20% — акцент5 419 4" xfId="45255"/>
    <cellStyle name="20% - Акцент5 42" xfId="6659"/>
    <cellStyle name="20% — акцент5 42" xfId="6660"/>
    <cellStyle name="20% - Акцент5 42 2" xfId="16324"/>
    <cellStyle name="20% — акцент5 42 2" xfId="16325"/>
    <cellStyle name="20% - Акцент5 42 2 2" xfId="35612"/>
    <cellStyle name="20% — акцент5 42 2 2" xfId="35613"/>
    <cellStyle name="20% - Акцент5 42 2 3" xfId="54900"/>
    <cellStyle name="20% — акцент5 42 2 3" xfId="54901"/>
    <cellStyle name="20% - Акцент5 42 3" xfId="25968"/>
    <cellStyle name="20% — акцент5 42 3" xfId="25969"/>
    <cellStyle name="20% - Акцент5 42 4" xfId="45256"/>
    <cellStyle name="20% — акцент5 42 4" xfId="45257"/>
    <cellStyle name="20% — акцент5 420" xfId="6661"/>
    <cellStyle name="20% — акцент5 420 2" xfId="16326"/>
    <cellStyle name="20% — акцент5 420 2 2" xfId="35614"/>
    <cellStyle name="20% — акцент5 420 2 3" xfId="54902"/>
    <cellStyle name="20% — акцент5 420 3" xfId="25970"/>
    <cellStyle name="20% — акцент5 420 4" xfId="45258"/>
    <cellStyle name="20% — акцент5 421" xfId="6662"/>
    <cellStyle name="20% — акцент5 421 2" xfId="16327"/>
    <cellStyle name="20% — акцент5 421 2 2" xfId="35615"/>
    <cellStyle name="20% — акцент5 421 2 3" xfId="54903"/>
    <cellStyle name="20% — акцент5 421 3" xfId="25971"/>
    <cellStyle name="20% — акцент5 421 4" xfId="45259"/>
    <cellStyle name="20% — акцент5 422" xfId="6663"/>
    <cellStyle name="20% — акцент5 422 2" xfId="16328"/>
    <cellStyle name="20% — акцент5 422 2 2" xfId="35616"/>
    <cellStyle name="20% — акцент5 422 2 3" xfId="54904"/>
    <cellStyle name="20% — акцент5 422 3" xfId="25972"/>
    <cellStyle name="20% — акцент5 422 4" xfId="45260"/>
    <cellStyle name="20% — акцент5 423" xfId="6664"/>
    <cellStyle name="20% — акцент5 423 2" xfId="16329"/>
    <cellStyle name="20% — акцент5 423 2 2" xfId="35617"/>
    <cellStyle name="20% — акцент5 423 2 3" xfId="54905"/>
    <cellStyle name="20% — акцент5 423 3" xfId="25973"/>
    <cellStyle name="20% — акцент5 423 4" xfId="45261"/>
    <cellStyle name="20% — акцент5 424" xfId="6665"/>
    <cellStyle name="20% — акцент5 424 2" xfId="16330"/>
    <cellStyle name="20% — акцент5 424 2 2" xfId="35618"/>
    <cellStyle name="20% — акцент5 424 2 3" xfId="54906"/>
    <cellStyle name="20% — акцент5 424 3" xfId="25974"/>
    <cellStyle name="20% — акцент5 424 4" xfId="45262"/>
    <cellStyle name="20% — акцент5 425" xfId="6666"/>
    <cellStyle name="20% — акцент5 425 2" xfId="16331"/>
    <cellStyle name="20% — акцент5 425 2 2" xfId="35619"/>
    <cellStyle name="20% — акцент5 425 2 3" xfId="54907"/>
    <cellStyle name="20% — акцент5 425 3" xfId="25975"/>
    <cellStyle name="20% — акцент5 425 4" xfId="45263"/>
    <cellStyle name="20% — акцент5 426" xfId="6667"/>
    <cellStyle name="20% — акцент5 426 2" xfId="16332"/>
    <cellStyle name="20% — акцент5 426 2 2" xfId="35620"/>
    <cellStyle name="20% — акцент5 426 2 3" xfId="54908"/>
    <cellStyle name="20% — акцент5 426 3" xfId="25976"/>
    <cellStyle name="20% — акцент5 426 4" xfId="45264"/>
    <cellStyle name="20% — акцент5 427" xfId="6668"/>
    <cellStyle name="20% — акцент5 427 2" xfId="16333"/>
    <cellStyle name="20% — акцент5 427 2 2" xfId="35621"/>
    <cellStyle name="20% — акцент5 427 2 3" xfId="54909"/>
    <cellStyle name="20% — акцент5 427 3" xfId="25977"/>
    <cellStyle name="20% — акцент5 427 4" xfId="45265"/>
    <cellStyle name="20% — акцент5 428" xfId="6669"/>
    <cellStyle name="20% — акцент5 428 2" xfId="16334"/>
    <cellStyle name="20% — акцент5 428 2 2" xfId="35622"/>
    <cellStyle name="20% — акцент5 428 2 3" xfId="54910"/>
    <cellStyle name="20% — акцент5 428 3" xfId="25978"/>
    <cellStyle name="20% — акцент5 428 4" xfId="45266"/>
    <cellStyle name="20% — акцент5 429" xfId="6670"/>
    <cellStyle name="20% — акцент5 429 2" xfId="16335"/>
    <cellStyle name="20% — акцент5 429 2 2" xfId="35623"/>
    <cellStyle name="20% — акцент5 429 2 3" xfId="54911"/>
    <cellStyle name="20% — акцент5 429 3" xfId="25979"/>
    <cellStyle name="20% — акцент5 429 4" xfId="45267"/>
    <cellStyle name="20% - Акцент5 43" xfId="6671"/>
    <cellStyle name="20% — акцент5 43" xfId="6672"/>
    <cellStyle name="20% - Акцент5 43 2" xfId="16336"/>
    <cellStyle name="20% — акцент5 43 2" xfId="16337"/>
    <cellStyle name="20% - Акцент5 43 2 2" xfId="35624"/>
    <cellStyle name="20% — акцент5 43 2 2" xfId="35625"/>
    <cellStyle name="20% - Акцент5 43 2 3" xfId="54912"/>
    <cellStyle name="20% — акцент5 43 2 3" xfId="54913"/>
    <cellStyle name="20% - Акцент5 43 3" xfId="25980"/>
    <cellStyle name="20% — акцент5 43 3" xfId="25981"/>
    <cellStyle name="20% - Акцент5 43 4" xfId="45268"/>
    <cellStyle name="20% — акцент5 43 4" xfId="45269"/>
    <cellStyle name="20% — акцент5 430" xfId="6673"/>
    <cellStyle name="20% — акцент5 430 2" xfId="16338"/>
    <cellStyle name="20% — акцент5 430 2 2" xfId="35626"/>
    <cellStyle name="20% — акцент5 430 2 3" xfId="54914"/>
    <cellStyle name="20% — акцент5 430 3" xfId="25982"/>
    <cellStyle name="20% — акцент5 430 4" xfId="45270"/>
    <cellStyle name="20% — акцент5 431" xfId="6674"/>
    <cellStyle name="20% — акцент5 431 2" xfId="16339"/>
    <cellStyle name="20% — акцент5 431 2 2" xfId="35627"/>
    <cellStyle name="20% — акцент5 431 2 3" xfId="54915"/>
    <cellStyle name="20% — акцент5 431 3" xfId="25983"/>
    <cellStyle name="20% — акцент5 431 4" xfId="45271"/>
    <cellStyle name="20% — акцент5 432" xfId="6675"/>
    <cellStyle name="20% — акцент5 432 2" xfId="16340"/>
    <cellStyle name="20% — акцент5 432 2 2" xfId="35628"/>
    <cellStyle name="20% — акцент5 432 2 3" xfId="54916"/>
    <cellStyle name="20% — акцент5 432 3" xfId="25984"/>
    <cellStyle name="20% — акцент5 432 4" xfId="45272"/>
    <cellStyle name="20% — акцент5 433" xfId="6676"/>
    <cellStyle name="20% — акцент5 433 2" xfId="16341"/>
    <cellStyle name="20% — акцент5 433 2 2" xfId="35629"/>
    <cellStyle name="20% — акцент5 433 2 3" xfId="54917"/>
    <cellStyle name="20% — акцент5 433 3" xfId="25985"/>
    <cellStyle name="20% — акцент5 433 4" xfId="45273"/>
    <cellStyle name="20% — акцент5 434" xfId="6677"/>
    <cellStyle name="20% — акцент5 434 2" xfId="16342"/>
    <cellStyle name="20% — акцент5 434 2 2" xfId="35630"/>
    <cellStyle name="20% — акцент5 434 2 3" xfId="54918"/>
    <cellStyle name="20% — акцент5 434 3" xfId="25986"/>
    <cellStyle name="20% — акцент5 434 4" xfId="45274"/>
    <cellStyle name="20% — акцент5 435" xfId="6678"/>
    <cellStyle name="20% — акцент5 435 2" xfId="16343"/>
    <cellStyle name="20% — акцент5 435 2 2" xfId="35631"/>
    <cellStyle name="20% — акцент5 435 2 3" xfId="54919"/>
    <cellStyle name="20% — акцент5 435 3" xfId="25987"/>
    <cellStyle name="20% — акцент5 435 4" xfId="45275"/>
    <cellStyle name="20% — акцент5 436" xfId="6679"/>
    <cellStyle name="20% — акцент5 436 2" xfId="16344"/>
    <cellStyle name="20% — акцент5 436 2 2" xfId="35632"/>
    <cellStyle name="20% — акцент5 436 2 3" xfId="54920"/>
    <cellStyle name="20% — акцент5 436 3" xfId="25988"/>
    <cellStyle name="20% — акцент5 436 4" xfId="45276"/>
    <cellStyle name="20% — акцент5 437" xfId="6680"/>
    <cellStyle name="20% — акцент5 437 2" xfId="16345"/>
    <cellStyle name="20% — акцент5 437 2 2" xfId="35633"/>
    <cellStyle name="20% — акцент5 437 2 3" xfId="54921"/>
    <cellStyle name="20% — акцент5 437 3" xfId="25989"/>
    <cellStyle name="20% — акцент5 437 4" xfId="45277"/>
    <cellStyle name="20% — акцент5 438" xfId="6681"/>
    <cellStyle name="20% — акцент5 438 2" xfId="16346"/>
    <cellStyle name="20% — акцент5 438 2 2" xfId="35634"/>
    <cellStyle name="20% — акцент5 438 2 3" xfId="54922"/>
    <cellStyle name="20% — акцент5 438 3" xfId="25990"/>
    <cellStyle name="20% — акцент5 438 4" xfId="45278"/>
    <cellStyle name="20% — акцент5 439" xfId="6682"/>
    <cellStyle name="20% — акцент5 439 2" xfId="16347"/>
    <cellStyle name="20% — акцент5 439 2 2" xfId="35635"/>
    <cellStyle name="20% — акцент5 439 2 3" xfId="54923"/>
    <cellStyle name="20% — акцент5 439 3" xfId="25991"/>
    <cellStyle name="20% — акцент5 439 4" xfId="45279"/>
    <cellStyle name="20% - Акцент5 44" xfId="6683"/>
    <cellStyle name="20% — акцент5 44" xfId="6684"/>
    <cellStyle name="20% - Акцент5 44 2" xfId="16348"/>
    <cellStyle name="20% — акцент5 44 2" xfId="16349"/>
    <cellStyle name="20% - Акцент5 44 2 2" xfId="35636"/>
    <cellStyle name="20% — акцент5 44 2 2" xfId="35637"/>
    <cellStyle name="20% - Акцент5 44 2 3" xfId="54924"/>
    <cellStyle name="20% — акцент5 44 2 3" xfId="54925"/>
    <cellStyle name="20% - Акцент5 44 3" xfId="25992"/>
    <cellStyle name="20% — акцент5 44 3" xfId="25993"/>
    <cellStyle name="20% - Акцент5 44 4" xfId="45280"/>
    <cellStyle name="20% — акцент5 44 4" xfId="45281"/>
    <cellStyle name="20% — акцент5 440" xfId="6685"/>
    <cellStyle name="20% — акцент5 440 2" xfId="16350"/>
    <cellStyle name="20% — акцент5 440 2 2" xfId="35638"/>
    <cellStyle name="20% — акцент5 440 2 3" xfId="54926"/>
    <cellStyle name="20% — акцент5 440 3" xfId="25994"/>
    <cellStyle name="20% — акцент5 440 4" xfId="45282"/>
    <cellStyle name="20% — акцент5 441" xfId="6686"/>
    <cellStyle name="20% — акцент5 441 2" xfId="16351"/>
    <cellStyle name="20% — акцент5 441 2 2" xfId="35639"/>
    <cellStyle name="20% — акцент5 441 2 3" xfId="54927"/>
    <cellStyle name="20% — акцент5 441 3" xfId="25995"/>
    <cellStyle name="20% — акцент5 441 4" xfId="45283"/>
    <cellStyle name="20% — акцент5 442" xfId="6687"/>
    <cellStyle name="20% — акцент5 442 2" xfId="16352"/>
    <cellStyle name="20% — акцент5 442 2 2" xfId="35640"/>
    <cellStyle name="20% — акцент5 442 2 3" xfId="54928"/>
    <cellStyle name="20% — акцент5 442 3" xfId="25996"/>
    <cellStyle name="20% — акцент5 442 4" xfId="45284"/>
    <cellStyle name="20% — акцент5 443" xfId="6688"/>
    <cellStyle name="20% — акцент5 443 2" xfId="16353"/>
    <cellStyle name="20% — акцент5 443 2 2" xfId="35641"/>
    <cellStyle name="20% — акцент5 443 2 3" xfId="54929"/>
    <cellStyle name="20% — акцент5 443 3" xfId="25997"/>
    <cellStyle name="20% — акцент5 443 4" xfId="45285"/>
    <cellStyle name="20% — акцент5 444" xfId="6689"/>
    <cellStyle name="20% — акцент5 444 2" xfId="16354"/>
    <cellStyle name="20% — акцент5 444 2 2" xfId="35642"/>
    <cellStyle name="20% — акцент5 444 2 3" xfId="54930"/>
    <cellStyle name="20% — акцент5 444 3" xfId="25998"/>
    <cellStyle name="20% — акцент5 444 4" xfId="45286"/>
    <cellStyle name="20% — акцент5 445" xfId="6690"/>
    <cellStyle name="20% — акцент5 445 2" xfId="16355"/>
    <cellStyle name="20% — акцент5 445 2 2" xfId="35643"/>
    <cellStyle name="20% — акцент5 445 2 3" xfId="54931"/>
    <cellStyle name="20% — акцент5 445 3" xfId="25999"/>
    <cellStyle name="20% — акцент5 445 4" xfId="45287"/>
    <cellStyle name="20% — акцент5 446" xfId="6691"/>
    <cellStyle name="20% — акцент5 446 2" xfId="16356"/>
    <cellStyle name="20% — акцент5 446 2 2" xfId="35644"/>
    <cellStyle name="20% — акцент5 446 2 3" xfId="54932"/>
    <cellStyle name="20% — акцент5 446 3" xfId="26000"/>
    <cellStyle name="20% — акцент5 446 4" xfId="45288"/>
    <cellStyle name="20% — акцент5 447" xfId="6692"/>
    <cellStyle name="20% — акцент5 447 2" xfId="16357"/>
    <cellStyle name="20% — акцент5 447 2 2" xfId="35645"/>
    <cellStyle name="20% — акцент5 447 2 3" xfId="54933"/>
    <cellStyle name="20% — акцент5 447 3" xfId="26001"/>
    <cellStyle name="20% — акцент5 447 4" xfId="45289"/>
    <cellStyle name="20% — акцент5 448" xfId="6693"/>
    <cellStyle name="20% — акцент5 448 2" xfId="16358"/>
    <cellStyle name="20% — акцент5 448 2 2" xfId="35646"/>
    <cellStyle name="20% — акцент5 448 2 3" xfId="54934"/>
    <cellStyle name="20% — акцент5 448 3" xfId="26002"/>
    <cellStyle name="20% — акцент5 448 4" xfId="45290"/>
    <cellStyle name="20% — акцент5 449" xfId="6694"/>
    <cellStyle name="20% — акцент5 449 2" xfId="16359"/>
    <cellStyle name="20% — акцент5 449 2 2" xfId="35647"/>
    <cellStyle name="20% — акцент5 449 2 3" xfId="54935"/>
    <cellStyle name="20% — акцент5 449 3" xfId="26003"/>
    <cellStyle name="20% — акцент5 449 4" xfId="45291"/>
    <cellStyle name="20% - Акцент5 45" xfId="6695"/>
    <cellStyle name="20% — акцент5 45" xfId="6696"/>
    <cellStyle name="20% - Акцент5 45 2" xfId="16360"/>
    <cellStyle name="20% — акцент5 45 2" xfId="16361"/>
    <cellStyle name="20% - Акцент5 45 2 2" xfId="35648"/>
    <cellStyle name="20% — акцент5 45 2 2" xfId="35649"/>
    <cellStyle name="20% - Акцент5 45 2 3" xfId="54936"/>
    <cellStyle name="20% — акцент5 45 2 3" xfId="54937"/>
    <cellStyle name="20% - Акцент5 45 3" xfId="26004"/>
    <cellStyle name="20% — акцент5 45 3" xfId="26005"/>
    <cellStyle name="20% - Акцент5 45 4" xfId="45292"/>
    <cellStyle name="20% — акцент5 45 4" xfId="45293"/>
    <cellStyle name="20% — акцент5 450" xfId="6697"/>
    <cellStyle name="20% — акцент5 450 2" xfId="16362"/>
    <cellStyle name="20% — акцент5 450 2 2" xfId="35650"/>
    <cellStyle name="20% — акцент5 450 2 3" xfId="54938"/>
    <cellStyle name="20% — акцент5 450 3" xfId="26006"/>
    <cellStyle name="20% — акцент5 450 4" xfId="45294"/>
    <cellStyle name="20% — акцент5 451" xfId="6698"/>
    <cellStyle name="20% — акцент5 451 2" xfId="16363"/>
    <cellStyle name="20% — акцент5 451 2 2" xfId="35651"/>
    <cellStyle name="20% — акцент5 451 2 3" xfId="54939"/>
    <cellStyle name="20% — акцент5 451 3" xfId="26007"/>
    <cellStyle name="20% — акцент5 451 4" xfId="45295"/>
    <cellStyle name="20% — акцент5 452" xfId="6699"/>
    <cellStyle name="20% — акцент5 452 2" xfId="16364"/>
    <cellStyle name="20% — акцент5 452 2 2" xfId="35652"/>
    <cellStyle name="20% — акцент5 452 2 3" xfId="54940"/>
    <cellStyle name="20% — акцент5 452 3" xfId="26008"/>
    <cellStyle name="20% — акцент5 452 4" xfId="45296"/>
    <cellStyle name="20% — акцент5 453" xfId="6700"/>
    <cellStyle name="20% — акцент5 453 2" xfId="16365"/>
    <cellStyle name="20% — акцент5 453 2 2" xfId="35653"/>
    <cellStyle name="20% — акцент5 453 2 3" xfId="54941"/>
    <cellStyle name="20% — акцент5 453 3" xfId="26009"/>
    <cellStyle name="20% — акцент5 453 4" xfId="45297"/>
    <cellStyle name="20% — акцент5 454" xfId="6701"/>
    <cellStyle name="20% — акцент5 454 2" xfId="16366"/>
    <cellStyle name="20% — акцент5 454 2 2" xfId="35654"/>
    <cellStyle name="20% — акцент5 454 2 3" xfId="54942"/>
    <cellStyle name="20% — акцент5 454 3" xfId="26010"/>
    <cellStyle name="20% — акцент5 454 4" xfId="45298"/>
    <cellStyle name="20% — акцент5 455" xfId="6702"/>
    <cellStyle name="20% — акцент5 455 2" xfId="16367"/>
    <cellStyle name="20% — акцент5 455 2 2" xfId="35655"/>
    <cellStyle name="20% — акцент5 455 2 3" xfId="54943"/>
    <cellStyle name="20% — акцент5 455 3" xfId="26011"/>
    <cellStyle name="20% — акцент5 455 4" xfId="45299"/>
    <cellStyle name="20% — акцент5 456" xfId="6703"/>
    <cellStyle name="20% — акцент5 456 2" xfId="16368"/>
    <cellStyle name="20% — акцент5 456 2 2" xfId="35656"/>
    <cellStyle name="20% — акцент5 456 2 3" xfId="54944"/>
    <cellStyle name="20% — акцент5 456 3" xfId="26012"/>
    <cellStyle name="20% — акцент5 456 4" xfId="45300"/>
    <cellStyle name="20% — акцент5 457" xfId="6704"/>
    <cellStyle name="20% — акцент5 457 2" xfId="16369"/>
    <cellStyle name="20% — акцент5 457 2 2" xfId="35657"/>
    <cellStyle name="20% — акцент5 457 2 3" xfId="54945"/>
    <cellStyle name="20% — акцент5 457 3" xfId="26013"/>
    <cellStyle name="20% — акцент5 457 4" xfId="45301"/>
    <cellStyle name="20% — акцент5 458" xfId="6705"/>
    <cellStyle name="20% — акцент5 458 2" xfId="16370"/>
    <cellStyle name="20% — акцент5 458 2 2" xfId="35658"/>
    <cellStyle name="20% — акцент5 458 2 3" xfId="54946"/>
    <cellStyle name="20% — акцент5 458 3" xfId="26014"/>
    <cellStyle name="20% — акцент5 458 4" xfId="45302"/>
    <cellStyle name="20% — акцент5 459" xfId="6706"/>
    <cellStyle name="20% — акцент5 459 2" xfId="16371"/>
    <cellStyle name="20% — акцент5 459 2 2" xfId="35659"/>
    <cellStyle name="20% — акцент5 459 2 3" xfId="54947"/>
    <cellStyle name="20% — акцент5 459 3" xfId="26015"/>
    <cellStyle name="20% — акцент5 459 4" xfId="45303"/>
    <cellStyle name="20% - Акцент5 46" xfId="6707"/>
    <cellStyle name="20% — акцент5 46" xfId="6708"/>
    <cellStyle name="20% - Акцент5 46 2" xfId="16372"/>
    <cellStyle name="20% — акцент5 46 2" xfId="16373"/>
    <cellStyle name="20% - Акцент5 46 2 2" xfId="35660"/>
    <cellStyle name="20% — акцент5 46 2 2" xfId="35661"/>
    <cellStyle name="20% - Акцент5 46 2 3" xfId="54948"/>
    <cellStyle name="20% — акцент5 46 2 3" xfId="54949"/>
    <cellStyle name="20% - Акцент5 46 3" xfId="26016"/>
    <cellStyle name="20% — акцент5 46 3" xfId="26017"/>
    <cellStyle name="20% - Акцент5 46 4" xfId="45304"/>
    <cellStyle name="20% — акцент5 46 4" xfId="45305"/>
    <cellStyle name="20% — акцент5 460" xfId="6709"/>
    <cellStyle name="20% — акцент5 460 2" xfId="16374"/>
    <cellStyle name="20% — акцент5 460 2 2" xfId="35662"/>
    <cellStyle name="20% — акцент5 460 2 3" xfId="54950"/>
    <cellStyle name="20% — акцент5 460 3" xfId="26018"/>
    <cellStyle name="20% — акцент5 460 4" xfId="45306"/>
    <cellStyle name="20% — акцент5 461" xfId="6710"/>
    <cellStyle name="20% — акцент5 461 2" xfId="16375"/>
    <cellStyle name="20% — акцент5 461 2 2" xfId="35663"/>
    <cellStyle name="20% — акцент5 461 2 3" xfId="54951"/>
    <cellStyle name="20% — акцент5 461 3" xfId="26019"/>
    <cellStyle name="20% — акцент5 461 4" xfId="45307"/>
    <cellStyle name="20% — акцент5 462" xfId="6711"/>
    <cellStyle name="20% — акцент5 462 2" xfId="16376"/>
    <cellStyle name="20% — акцент5 462 2 2" xfId="35664"/>
    <cellStyle name="20% — акцент5 462 2 3" xfId="54952"/>
    <cellStyle name="20% — акцент5 462 3" xfId="26020"/>
    <cellStyle name="20% — акцент5 462 4" xfId="45308"/>
    <cellStyle name="20% — акцент5 463" xfId="6712"/>
    <cellStyle name="20% — акцент5 463 2" xfId="16377"/>
    <cellStyle name="20% — акцент5 463 2 2" xfId="35665"/>
    <cellStyle name="20% — акцент5 463 2 3" xfId="54953"/>
    <cellStyle name="20% — акцент5 463 3" xfId="26021"/>
    <cellStyle name="20% — акцент5 463 4" xfId="45309"/>
    <cellStyle name="20% — акцент5 464" xfId="6713"/>
    <cellStyle name="20% — акцент5 464 2" xfId="16378"/>
    <cellStyle name="20% — акцент5 464 2 2" xfId="35666"/>
    <cellStyle name="20% — акцент5 464 2 3" xfId="54954"/>
    <cellStyle name="20% — акцент5 464 3" xfId="26022"/>
    <cellStyle name="20% — акцент5 464 4" xfId="45310"/>
    <cellStyle name="20% — акцент5 465" xfId="6714"/>
    <cellStyle name="20% — акцент5 465 2" xfId="16379"/>
    <cellStyle name="20% — акцент5 465 2 2" xfId="35667"/>
    <cellStyle name="20% — акцент5 465 2 3" xfId="54955"/>
    <cellStyle name="20% — акцент5 465 3" xfId="26023"/>
    <cellStyle name="20% — акцент5 465 4" xfId="45311"/>
    <cellStyle name="20% — акцент5 466" xfId="6715"/>
    <cellStyle name="20% — акцент5 466 2" xfId="16380"/>
    <cellStyle name="20% — акцент5 466 2 2" xfId="35668"/>
    <cellStyle name="20% — акцент5 466 2 3" xfId="54956"/>
    <cellStyle name="20% — акцент5 466 3" xfId="26024"/>
    <cellStyle name="20% — акцент5 466 4" xfId="45312"/>
    <cellStyle name="20% — акцент5 467" xfId="6716"/>
    <cellStyle name="20% — акцент5 467 2" xfId="16381"/>
    <cellStyle name="20% — акцент5 467 2 2" xfId="35669"/>
    <cellStyle name="20% — акцент5 467 2 3" xfId="54957"/>
    <cellStyle name="20% — акцент5 467 3" xfId="26025"/>
    <cellStyle name="20% — акцент5 467 4" xfId="45313"/>
    <cellStyle name="20% — акцент5 468" xfId="6717"/>
    <cellStyle name="20% — акцент5 468 2" xfId="16382"/>
    <cellStyle name="20% — акцент5 468 2 2" xfId="35670"/>
    <cellStyle name="20% — акцент5 468 2 3" xfId="54958"/>
    <cellStyle name="20% — акцент5 468 3" xfId="26026"/>
    <cellStyle name="20% — акцент5 468 4" xfId="45314"/>
    <cellStyle name="20% — акцент5 469" xfId="6718"/>
    <cellStyle name="20% — акцент5 469 2" xfId="16383"/>
    <cellStyle name="20% — акцент5 469 2 2" xfId="35671"/>
    <cellStyle name="20% — акцент5 469 2 3" xfId="54959"/>
    <cellStyle name="20% — акцент5 469 3" xfId="26027"/>
    <cellStyle name="20% — акцент5 469 4" xfId="45315"/>
    <cellStyle name="20% - Акцент5 47" xfId="6719"/>
    <cellStyle name="20% — акцент5 47" xfId="6720"/>
    <cellStyle name="20% - Акцент5 47 2" xfId="16384"/>
    <cellStyle name="20% — акцент5 47 2" xfId="16385"/>
    <cellStyle name="20% - Акцент5 47 2 2" xfId="35672"/>
    <cellStyle name="20% — акцент5 47 2 2" xfId="35673"/>
    <cellStyle name="20% - Акцент5 47 2 3" xfId="54960"/>
    <cellStyle name="20% — акцент5 47 2 3" xfId="54961"/>
    <cellStyle name="20% - Акцент5 47 3" xfId="26028"/>
    <cellStyle name="20% — акцент5 47 3" xfId="26029"/>
    <cellStyle name="20% - Акцент5 47 4" xfId="45316"/>
    <cellStyle name="20% — акцент5 47 4" xfId="45317"/>
    <cellStyle name="20% — акцент5 470" xfId="6721"/>
    <cellStyle name="20% — акцент5 470 2" xfId="16386"/>
    <cellStyle name="20% — акцент5 470 2 2" xfId="35674"/>
    <cellStyle name="20% — акцент5 470 2 3" xfId="54962"/>
    <cellStyle name="20% — акцент5 470 3" xfId="26030"/>
    <cellStyle name="20% — акцент5 470 4" xfId="45318"/>
    <cellStyle name="20% — акцент5 471" xfId="6722"/>
    <cellStyle name="20% — акцент5 471 2" xfId="16387"/>
    <cellStyle name="20% — акцент5 471 2 2" xfId="35675"/>
    <cellStyle name="20% — акцент5 471 2 3" xfId="54963"/>
    <cellStyle name="20% — акцент5 471 3" xfId="26031"/>
    <cellStyle name="20% — акцент5 471 4" xfId="45319"/>
    <cellStyle name="20% — акцент5 472" xfId="6723"/>
    <cellStyle name="20% — акцент5 472 2" xfId="16388"/>
    <cellStyle name="20% — акцент5 472 2 2" xfId="35676"/>
    <cellStyle name="20% — акцент5 472 2 3" xfId="54964"/>
    <cellStyle name="20% — акцент5 472 3" xfId="26032"/>
    <cellStyle name="20% — акцент5 472 4" xfId="45320"/>
    <cellStyle name="20% — акцент5 473" xfId="6724"/>
    <cellStyle name="20% — акцент5 473 2" xfId="16389"/>
    <cellStyle name="20% — акцент5 473 2 2" xfId="35677"/>
    <cellStyle name="20% — акцент5 473 2 3" xfId="54965"/>
    <cellStyle name="20% — акцент5 473 3" xfId="26033"/>
    <cellStyle name="20% — акцент5 473 4" xfId="45321"/>
    <cellStyle name="20% — акцент5 474" xfId="6725"/>
    <cellStyle name="20% — акцент5 474 2" xfId="16390"/>
    <cellStyle name="20% — акцент5 474 2 2" xfId="35678"/>
    <cellStyle name="20% — акцент5 474 2 3" xfId="54966"/>
    <cellStyle name="20% — акцент5 474 3" xfId="26034"/>
    <cellStyle name="20% — акцент5 474 4" xfId="45322"/>
    <cellStyle name="20% — акцент5 475" xfId="6726"/>
    <cellStyle name="20% — акцент5 475 2" xfId="16391"/>
    <cellStyle name="20% — акцент5 475 2 2" xfId="35679"/>
    <cellStyle name="20% — акцент5 475 2 3" xfId="54967"/>
    <cellStyle name="20% — акцент5 475 3" xfId="26035"/>
    <cellStyle name="20% — акцент5 475 4" xfId="45323"/>
    <cellStyle name="20% — акцент5 476" xfId="6727"/>
    <cellStyle name="20% — акцент5 476 2" xfId="16392"/>
    <cellStyle name="20% — акцент5 476 2 2" xfId="35680"/>
    <cellStyle name="20% — акцент5 476 2 3" xfId="54968"/>
    <cellStyle name="20% — акцент5 476 3" xfId="26036"/>
    <cellStyle name="20% — акцент5 476 4" xfId="45324"/>
    <cellStyle name="20% — акцент5 477" xfId="6728"/>
    <cellStyle name="20% — акцент5 477 2" xfId="16393"/>
    <cellStyle name="20% — акцент5 477 2 2" xfId="35681"/>
    <cellStyle name="20% — акцент5 477 2 3" xfId="54969"/>
    <cellStyle name="20% — акцент5 477 3" xfId="26037"/>
    <cellStyle name="20% — акцент5 477 4" xfId="45325"/>
    <cellStyle name="20% — акцент5 478" xfId="6729"/>
    <cellStyle name="20% — акцент5 478 2" xfId="16394"/>
    <cellStyle name="20% — акцент5 478 2 2" xfId="35682"/>
    <cellStyle name="20% — акцент5 478 2 3" xfId="54970"/>
    <cellStyle name="20% — акцент5 478 3" xfId="26038"/>
    <cellStyle name="20% — акцент5 478 4" xfId="45326"/>
    <cellStyle name="20% — акцент5 479" xfId="6730"/>
    <cellStyle name="20% — акцент5 479 2" xfId="16395"/>
    <cellStyle name="20% — акцент5 479 2 2" xfId="35683"/>
    <cellStyle name="20% — акцент5 479 2 3" xfId="54971"/>
    <cellStyle name="20% — акцент5 479 3" xfId="26039"/>
    <cellStyle name="20% — акцент5 479 4" xfId="45327"/>
    <cellStyle name="20% - Акцент5 48" xfId="6731"/>
    <cellStyle name="20% — акцент5 48" xfId="6732"/>
    <cellStyle name="20% - Акцент5 48 2" xfId="16396"/>
    <cellStyle name="20% — акцент5 48 2" xfId="16397"/>
    <cellStyle name="20% - Акцент5 48 2 2" xfId="35684"/>
    <cellStyle name="20% — акцент5 48 2 2" xfId="35685"/>
    <cellStyle name="20% - Акцент5 48 2 3" xfId="54972"/>
    <cellStyle name="20% — акцент5 48 2 3" xfId="54973"/>
    <cellStyle name="20% - Акцент5 48 3" xfId="26040"/>
    <cellStyle name="20% — акцент5 48 3" xfId="26041"/>
    <cellStyle name="20% - Акцент5 48 4" xfId="45328"/>
    <cellStyle name="20% — акцент5 48 4" xfId="45329"/>
    <cellStyle name="20% — акцент5 480" xfId="6733"/>
    <cellStyle name="20% — акцент5 480 2" xfId="16398"/>
    <cellStyle name="20% — акцент5 480 2 2" xfId="35686"/>
    <cellStyle name="20% — акцент5 480 2 3" xfId="54974"/>
    <cellStyle name="20% — акцент5 480 3" xfId="26042"/>
    <cellStyle name="20% — акцент5 480 4" xfId="45330"/>
    <cellStyle name="20% — акцент5 481" xfId="6734"/>
    <cellStyle name="20% — акцент5 481 2" xfId="16399"/>
    <cellStyle name="20% — акцент5 481 2 2" xfId="35687"/>
    <cellStyle name="20% — акцент5 481 2 3" xfId="54975"/>
    <cellStyle name="20% — акцент5 481 3" xfId="26043"/>
    <cellStyle name="20% — акцент5 481 4" xfId="45331"/>
    <cellStyle name="20% — акцент5 482" xfId="6735"/>
    <cellStyle name="20% — акцент5 482 2" xfId="16400"/>
    <cellStyle name="20% — акцент5 482 2 2" xfId="35688"/>
    <cellStyle name="20% — акцент5 482 2 3" xfId="54976"/>
    <cellStyle name="20% — акцент5 482 3" xfId="26044"/>
    <cellStyle name="20% — акцент5 482 4" xfId="45332"/>
    <cellStyle name="20% — акцент5 483" xfId="6736"/>
    <cellStyle name="20% — акцент5 483 2" xfId="16401"/>
    <cellStyle name="20% — акцент5 483 2 2" xfId="35689"/>
    <cellStyle name="20% — акцент5 483 2 3" xfId="54977"/>
    <cellStyle name="20% — акцент5 483 3" xfId="26045"/>
    <cellStyle name="20% — акцент5 483 4" xfId="45333"/>
    <cellStyle name="20% — акцент5 484" xfId="6737"/>
    <cellStyle name="20% — акцент5 484 2" xfId="16402"/>
    <cellStyle name="20% — акцент5 484 2 2" xfId="35690"/>
    <cellStyle name="20% — акцент5 484 2 3" xfId="54978"/>
    <cellStyle name="20% — акцент5 484 3" xfId="26046"/>
    <cellStyle name="20% — акцент5 484 4" xfId="45334"/>
    <cellStyle name="20% — акцент5 485" xfId="6738"/>
    <cellStyle name="20% — акцент5 485 2" xfId="16403"/>
    <cellStyle name="20% — акцент5 485 2 2" xfId="35691"/>
    <cellStyle name="20% — акцент5 485 2 3" xfId="54979"/>
    <cellStyle name="20% — акцент5 485 3" xfId="26047"/>
    <cellStyle name="20% — акцент5 485 4" xfId="45335"/>
    <cellStyle name="20% — акцент5 486" xfId="6739"/>
    <cellStyle name="20% — акцент5 486 2" xfId="16404"/>
    <cellStyle name="20% — акцент5 486 2 2" xfId="35692"/>
    <cellStyle name="20% — акцент5 486 2 3" xfId="54980"/>
    <cellStyle name="20% — акцент5 486 3" xfId="26048"/>
    <cellStyle name="20% — акцент5 486 4" xfId="45336"/>
    <cellStyle name="20% — акцент5 487" xfId="6740"/>
    <cellStyle name="20% — акцент5 487 2" xfId="16405"/>
    <cellStyle name="20% — акцент5 487 2 2" xfId="35693"/>
    <cellStyle name="20% — акцент5 487 2 3" xfId="54981"/>
    <cellStyle name="20% — акцент5 487 3" xfId="26049"/>
    <cellStyle name="20% — акцент5 487 4" xfId="45337"/>
    <cellStyle name="20% — акцент5 488" xfId="6741"/>
    <cellStyle name="20% — акцент5 488 2" xfId="16406"/>
    <cellStyle name="20% — акцент5 488 2 2" xfId="35694"/>
    <cellStyle name="20% — акцент5 488 2 3" xfId="54982"/>
    <cellStyle name="20% — акцент5 488 3" xfId="26050"/>
    <cellStyle name="20% — акцент5 488 4" xfId="45338"/>
    <cellStyle name="20% — акцент5 489" xfId="6742"/>
    <cellStyle name="20% — акцент5 489 2" xfId="16407"/>
    <cellStyle name="20% — акцент5 489 2 2" xfId="35695"/>
    <cellStyle name="20% — акцент5 489 2 3" xfId="54983"/>
    <cellStyle name="20% — акцент5 489 3" xfId="26051"/>
    <cellStyle name="20% — акцент5 489 4" xfId="45339"/>
    <cellStyle name="20% - Акцент5 49" xfId="6743"/>
    <cellStyle name="20% — акцент5 49" xfId="6744"/>
    <cellStyle name="20% - Акцент5 49 2" xfId="16408"/>
    <cellStyle name="20% — акцент5 49 2" xfId="16409"/>
    <cellStyle name="20% - Акцент5 49 2 2" xfId="35696"/>
    <cellStyle name="20% — акцент5 49 2 2" xfId="35697"/>
    <cellStyle name="20% - Акцент5 49 2 3" xfId="54984"/>
    <cellStyle name="20% — акцент5 49 2 3" xfId="54985"/>
    <cellStyle name="20% - Акцент5 49 3" xfId="26052"/>
    <cellStyle name="20% — акцент5 49 3" xfId="26053"/>
    <cellStyle name="20% - Акцент5 49 4" xfId="45340"/>
    <cellStyle name="20% — акцент5 49 4" xfId="45341"/>
    <cellStyle name="20% — акцент5 490" xfId="6745"/>
    <cellStyle name="20% — акцент5 490 2" xfId="16410"/>
    <cellStyle name="20% — акцент5 490 2 2" xfId="35698"/>
    <cellStyle name="20% — акцент5 490 2 3" xfId="54986"/>
    <cellStyle name="20% — акцент5 490 3" xfId="26054"/>
    <cellStyle name="20% — акцент5 490 4" xfId="45342"/>
    <cellStyle name="20% — акцент5 491" xfId="6746"/>
    <cellStyle name="20% — акцент5 491 2" xfId="16411"/>
    <cellStyle name="20% — акцент5 491 2 2" xfId="35699"/>
    <cellStyle name="20% — акцент5 491 2 3" xfId="54987"/>
    <cellStyle name="20% — акцент5 491 3" xfId="26055"/>
    <cellStyle name="20% — акцент5 491 4" xfId="45343"/>
    <cellStyle name="20% — акцент5 492" xfId="6747"/>
    <cellStyle name="20% — акцент5 492 2" xfId="16412"/>
    <cellStyle name="20% — акцент5 492 2 2" xfId="35700"/>
    <cellStyle name="20% — акцент5 492 2 3" xfId="54988"/>
    <cellStyle name="20% — акцент5 492 3" xfId="26056"/>
    <cellStyle name="20% — акцент5 492 4" xfId="45344"/>
    <cellStyle name="20% — акцент5 493" xfId="6748"/>
    <cellStyle name="20% — акцент5 493 2" xfId="16413"/>
    <cellStyle name="20% — акцент5 493 2 2" xfId="35701"/>
    <cellStyle name="20% — акцент5 493 2 3" xfId="54989"/>
    <cellStyle name="20% — акцент5 493 3" xfId="26057"/>
    <cellStyle name="20% — акцент5 493 4" xfId="45345"/>
    <cellStyle name="20% — акцент5 494" xfId="6749"/>
    <cellStyle name="20% — акцент5 494 2" xfId="16414"/>
    <cellStyle name="20% — акцент5 494 2 2" xfId="35702"/>
    <cellStyle name="20% — акцент5 494 2 3" xfId="54990"/>
    <cellStyle name="20% — акцент5 494 3" xfId="26058"/>
    <cellStyle name="20% — акцент5 494 4" xfId="45346"/>
    <cellStyle name="20% — акцент5 495" xfId="6750"/>
    <cellStyle name="20% — акцент5 495 2" xfId="16415"/>
    <cellStyle name="20% — акцент5 495 2 2" xfId="35703"/>
    <cellStyle name="20% — акцент5 495 2 3" xfId="54991"/>
    <cellStyle name="20% — акцент5 495 3" xfId="26059"/>
    <cellStyle name="20% — акцент5 495 4" xfId="45347"/>
    <cellStyle name="20% — акцент5 496" xfId="6751"/>
    <cellStyle name="20% — акцент5 496 2" xfId="16416"/>
    <cellStyle name="20% — акцент5 496 2 2" xfId="35704"/>
    <cellStyle name="20% — акцент5 496 2 3" xfId="54992"/>
    <cellStyle name="20% — акцент5 496 3" xfId="26060"/>
    <cellStyle name="20% — акцент5 496 4" xfId="45348"/>
    <cellStyle name="20% — акцент5 497" xfId="6752"/>
    <cellStyle name="20% — акцент5 497 2" xfId="16417"/>
    <cellStyle name="20% — акцент5 497 2 2" xfId="35705"/>
    <cellStyle name="20% — акцент5 497 2 3" xfId="54993"/>
    <cellStyle name="20% — акцент5 497 3" xfId="26061"/>
    <cellStyle name="20% — акцент5 497 4" xfId="45349"/>
    <cellStyle name="20% — акцент5 498" xfId="6753"/>
    <cellStyle name="20% — акцент5 498 2" xfId="16418"/>
    <cellStyle name="20% — акцент5 498 2 2" xfId="35706"/>
    <cellStyle name="20% — акцент5 498 2 3" xfId="54994"/>
    <cellStyle name="20% — акцент5 498 3" xfId="26062"/>
    <cellStyle name="20% — акцент5 498 4" xfId="45350"/>
    <cellStyle name="20% — акцент5 499" xfId="6754"/>
    <cellStyle name="20% — акцент5 499 2" xfId="16419"/>
    <cellStyle name="20% — акцент5 499 2 2" xfId="35707"/>
    <cellStyle name="20% — акцент5 499 2 3" xfId="54995"/>
    <cellStyle name="20% — акцент5 499 3" xfId="26063"/>
    <cellStyle name="20% — акцент5 499 4" xfId="45351"/>
    <cellStyle name="20% - Акцент5 5" xfId="6755"/>
    <cellStyle name="20% — акцент5 5" xfId="6756"/>
    <cellStyle name="20% - Акцент5 5 2" xfId="16420"/>
    <cellStyle name="20% — акцент5 5 2" xfId="16421"/>
    <cellStyle name="20% - Акцент5 5 2 2" xfId="35708"/>
    <cellStyle name="20% — акцент5 5 2 2" xfId="35709"/>
    <cellStyle name="20% - Акцент5 5 2 3" xfId="54996"/>
    <cellStyle name="20% — акцент5 5 2 3" xfId="54997"/>
    <cellStyle name="20% - Акцент5 5 3" xfId="26064"/>
    <cellStyle name="20% — акцент5 5 3" xfId="26065"/>
    <cellStyle name="20% - Акцент5 5 4" xfId="45352"/>
    <cellStyle name="20% — акцент5 5 4" xfId="45353"/>
    <cellStyle name="20% - Акцент5 50" xfId="6757"/>
    <cellStyle name="20% — акцент5 50" xfId="6758"/>
    <cellStyle name="20% - Акцент5 50 2" xfId="16422"/>
    <cellStyle name="20% — акцент5 50 2" xfId="16423"/>
    <cellStyle name="20% - Акцент5 50 2 2" xfId="35710"/>
    <cellStyle name="20% — акцент5 50 2 2" xfId="35711"/>
    <cellStyle name="20% - Акцент5 50 2 3" xfId="54998"/>
    <cellStyle name="20% — акцент5 50 2 3" xfId="54999"/>
    <cellStyle name="20% - Акцент5 50 3" xfId="26066"/>
    <cellStyle name="20% — акцент5 50 3" xfId="26067"/>
    <cellStyle name="20% - Акцент5 50 4" xfId="45354"/>
    <cellStyle name="20% — акцент5 50 4" xfId="45355"/>
    <cellStyle name="20% — акцент5 500" xfId="6759"/>
    <cellStyle name="20% — акцент5 500 2" xfId="16424"/>
    <cellStyle name="20% — акцент5 500 2 2" xfId="35712"/>
    <cellStyle name="20% — акцент5 500 2 3" xfId="55000"/>
    <cellStyle name="20% — акцент5 500 3" xfId="26068"/>
    <cellStyle name="20% — акцент5 500 4" xfId="45356"/>
    <cellStyle name="20% — акцент5 501" xfId="6760"/>
    <cellStyle name="20% — акцент5 501 2" xfId="16425"/>
    <cellStyle name="20% — акцент5 501 2 2" xfId="35713"/>
    <cellStyle name="20% — акцент5 501 2 3" xfId="55001"/>
    <cellStyle name="20% — акцент5 501 3" xfId="26069"/>
    <cellStyle name="20% — акцент5 501 4" xfId="45357"/>
    <cellStyle name="20% — акцент5 502" xfId="6761"/>
    <cellStyle name="20% — акцент5 502 2" xfId="16426"/>
    <cellStyle name="20% — акцент5 502 2 2" xfId="35714"/>
    <cellStyle name="20% — акцент5 502 2 3" xfId="55002"/>
    <cellStyle name="20% — акцент5 502 3" xfId="26070"/>
    <cellStyle name="20% — акцент5 502 4" xfId="45358"/>
    <cellStyle name="20% — акцент5 503" xfId="6762"/>
    <cellStyle name="20% — акцент5 503 2" xfId="16427"/>
    <cellStyle name="20% — акцент5 503 2 2" xfId="35715"/>
    <cellStyle name="20% — акцент5 503 2 3" xfId="55003"/>
    <cellStyle name="20% — акцент5 503 3" xfId="26071"/>
    <cellStyle name="20% — акцент5 503 4" xfId="45359"/>
    <cellStyle name="20% — акцент5 504" xfId="6763"/>
    <cellStyle name="20% — акцент5 504 2" xfId="16428"/>
    <cellStyle name="20% — акцент5 504 2 2" xfId="35716"/>
    <cellStyle name="20% — акцент5 504 2 3" xfId="55004"/>
    <cellStyle name="20% — акцент5 504 3" xfId="26072"/>
    <cellStyle name="20% — акцент5 504 4" xfId="45360"/>
    <cellStyle name="20% — акцент5 505" xfId="6764"/>
    <cellStyle name="20% — акцент5 505 2" xfId="16429"/>
    <cellStyle name="20% — акцент5 505 2 2" xfId="35717"/>
    <cellStyle name="20% — акцент5 505 2 3" xfId="55005"/>
    <cellStyle name="20% — акцент5 505 3" xfId="26073"/>
    <cellStyle name="20% — акцент5 505 4" xfId="45361"/>
    <cellStyle name="20% — акцент5 506" xfId="6765"/>
    <cellStyle name="20% — акцент5 506 2" xfId="16430"/>
    <cellStyle name="20% — акцент5 506 2 2" xfId="35718"/>
    <cellStyle name="20% — акцент5 506 2 3" xfId="55006"/>
    <cellStyle name="20% — акцент5 506 3" xfId="26074"/>
    <cellStyle name="20% — акцент5 506 4" xfId="45362"/>
    <cellStyle name="20% — акцент5 507" xfId="6766"/>
    <cellStyle name="20% — акцент5 507 2" xfId="16431"/>
    <cellStyle name="20% — акцент5 507 2 2" xfId="35719"/>
    <cellStyle name="20% — акцент5 507 2 3" xfId="55007"/>
    <cellStyle name="20% — акцент5 507 3" xfId="26075"/>
    <cellStyle name="20% — акцент5 507 4" xfId="45363"/>
    <cellStyle name="20% — акцент5 508" xfId="6767"/>
    <cellStyle name="20% — акцент5 508 2" xfId="16432"/>
    <cellStyle name="20% — акцент5 508 2 2" xfId="35720"/>
    <cellStyle name="20% — акцент5 508 2 3" xfId="55008"/>
    <cellStyle name="20% — акцент5 508 3" xfId="26076"/>
    <cellStyle name="20% — акцент5 508 4" xfId="45364"/>
    <cellStyle name="20% — акцент5 509" xfId="6768"/>
    <cellStyle name="20% — акцент5 509 2" xfId="16433"/>
    <cellStyle name="20% — акцент5 509 2 2" xfId="35721"/>
    <cellStyle name="20% — акцент5 509 2 3" xfId="55009"/>
    <cellStyle name="20% — акцент5 509 3" xfId="26077"/>
    <cellStyle name="20% — акцент5 509 4" xfId="45365"/>
    <cellStyle name="20% - Акцент5 51" xfId="6769"/>
    <cellStyle name="20% — акцент5 51" xfId="6770"/>
    <cellStyle name="20% - Акцент5 51 2" xfId="16434"/>
    <cellStyle name="20% — акцент5 51 2" xfId="16435"/>
    <cellStyle name="20% - Акцент5 51 2 2" xfId="35722"/>
    <cellStyle name="20% — акцент5 51 2 2" xfId="35723"/>
    <cellStyle name="20% - Акцент5 51 2 3" xfId="55010"/>
    <cellStyle name="20% — акцент5 51 2 3" xfId="55011"/>
    <cellStyle name="20% - Акцент5 51 3" xfId="26078"/>
    <cellStyle name="20% — акцент5 51 3" xfId="26079"/>
    <cellStyle name="20% - Акцент5 51 4" xfId="45366"/>
    <cellStyle name="20% — акцент5 51 4" xfId="45367"/>
    <cellStyle name="20% — акцент5 510" xfId="6771"/>
    <cellStyle name="20% — акцент5 510 2" xfId="16436"/>
    <cellStyle name="20% — акцент5 510 2 2" xfId="35724"/>
    <cellStyle name="20% — акцент5 510 2 3" xfId="55012"/>
    <cellStyle name="20% — акцент5 510 3" xfId="26080"/>
    <cellStyle name="20% — акцент5 510 4" xfId="45368"/>
    <cellStyle name="20% — акцент5 511" xfId="6772"/>
    <cellStyle name="20% — акцент5 511 2" xfId="16437"/>
    <cellStyle name="20% — акцент5 511 2 2" xfId="35725"/>
    <cellStyle name="20% — акцент5 511 2 3" xfId="55013"/>
    <cellStyle name="20% — акцент5 511 3" xfId="26081"/>
    <cellStyle name="20% — акцент5 511 4" xfId="45369"/>
    <cellStyle name="20% — акцент5 512" xfId="6773"/>
    <cellStyle name="20% — акцент5 512 2" xfId="16438"/>
    <cellStyle name="20% — акцент5 512 2 2" xfId="35726"/>
    <cellStyle name="20% — акцент5 512 2 3" xfId="55014"/>
    <cellStyle name="20% — акцент5 512 3" xfId="26082"/>
    <cellStyle name="20% — акцент5 512 4" xfId="45370"/>
    <cellStyle name="20% — акцент5 513" xfId="6774"/>
    <cellStyle name="20% — акцент5 513 2" xfId="16439"/>
    <cellStyle name="20% — акцент5 513 2 2" xfId="35727"/>
    <cellStyle name="20% — акцент5 513 2 3" xfId="55015"/>
    <cellStyle name="20% — акцент5 513 3" xfId="26083"/>
    <cellStyle name="20% — акцент5 513 4" xfId="45371"/>
    <cellStyle name="20% — акцент5 514" xfId="6775"/>
    <cellStyle name="20% — акцент5 514 2" xfId="16440"/>
    <cellStyle name="20% — акцент5 514 2 2" xfId="35728"/>
    <cellStyle name="20% — акцент5 514 2 3" xfId="55016"/>
    <cellStyle name="20% — акцент5 514 3" xfId="26084"/>
    <cellStyle name="20% — акцент5 514 4" xfId="45372"/>
    <cellStyle name="20% — акцент5 515" xfId="6776"/>
    <cellStyle name="20% — акцент5 515 2" xfId="16441"/>
    <cellStyle name="20% — акцент5 515 2 2" xfId="35729"/>
    <cellStyle name="20% — акцент5 515 2 3" xfId="55017"/>
    <cellStyle name="20% — акцент5 515 3" xfId="26085"/>
    <cellStyle name="20% — акцент5 515 4" xfId="45373"/>
    <cellStyle name="20% — акцент5 516" xfId="6777"/>
    <cellStyle name="20% — акцент5 516 2" xfId="16442"/>
    <cellStyle name="20% — акцент5 516 2 2" xfId="35730"/>
    <cellStyle name="20% — акцент5 516 2 3" xfId="55018"/>
    <cellStyle name="20% — акцент5 516 3" xfId="26086"/>
    <cellStyle name="20% — акцент5 516 4" xfId="45374"/>
    <cellStyle name="20% — акцент5 517" xfId="6778"/>
    <cellStyle name="20% — акцент5 517 2" xfId="16443"/>
    <cellStyle name="20% — акцент5 517 2 2" xfId="35731"/>
    <cellStyle name="20% — акцент5 517 2 3" xfId="55019"/>
    <cellStyle name="20% — акцент5 517 3" xfId="26087"/>
    <cellStyle name="20% — акцент5 517 4" xfId="45375"/>
    <cellStyle name="20% — акцент5 518" xfId="6779"/>
    <cellStyle name="20% — акцент5 518 2" xfId="16444"/>
    <cellStyle name="20% — акцент5 518 2 2" xfId="35732"/>
    <cellStyle name="20% — акцент5 518 2 3" xfId="55020"/>
    <cellStyle name="20% — акцент5 518 3" xfId="26088"/>
    <cellStyle name="20% — акцент5 518 4" xfId="45376"/>
    <cellStyle name="20% — акцент5 519" xfId="6780"/>
    <cellStyle name="20% — акцент5 519 2" xfId="16445"/>
    <cellStyle name="20% — акцент5 519 2 2" xfId="35733"/>
    <cellStyle name="20% — акцент5 519 2 3" xfId="55021"/>
    <cellStyle name="20% — акцент5 519 3" xfId="26089"/>
    <cellStyle name="20% — акцент5 519 4" xfId="45377"/>
    <cellStyle name="20% - Акцент5 52" xfId="6781"/>
    <cellStyle name="20% — акцент5 52" xfId="6782"/>
    <cellStyle name="20% - Акцент5 52 2" xfId="16446"/>
    <cellStyle name="20% — акцент5 52 2" xfId="16447"/>
    <cellStyle name="20% - Акцент5 52 2 2" xfId="35734"/>
    <cellStyle name="20% — акцент5 52 2 2" xfId="35735"/>
    <cellStyle name="20% - Акцент5 52 2 3" xfId="55022"/>
    <cellStyle name="20% — акцент5 52 2 3" xfId="55023"/>
    <cellStyle name="20% - Акцент5 52 3" xfId="26090"/>
    <cellStyle name="20% — акцент5 52 3" xfId="26091"/>
    <cellStyle name="20% - Акцент5 52 4" xfId="45378"/>
    <cellStyle name="20% — акцент5 52 4" xfId="45379"/>
    <cellStyle name="20% — акцент5 520" xfId="6783"/>
    <cellStyle name="20% — акцент5 520 2" xfId="16448"/>
    <cellStyle name="20% — акцент5 520 2 2" xfId="35736"/>
    <cellStyle name="20% — акцент5 520 2 3" xfId="55024"/>
    <cellStyle name="20% — акцент5 520 3" xfId="26092"/>
    <cellStyle name="20% — акцент5 520 4" xfId="45380"/>
    <cellStyle name="20% — акцент5 521" xfId="6784"/>
    <cellStyle name="20% — акцент5 521 2" xfId="16449"/>
    <cellStyle name="20% — акцент5 521 2 2" xfId="35737"/>
    <cellStyle name="20% — акцент5 521 2 3" xfId="55025"/>
    <cellStyle name="20% — акцент5 521 3" xfId="26093"/>
    <cellStyle name="20% — акцент5 521 4" xfId="45381"/>
    <cellStyle name="20% — акцент5 522" xfId="6785"/>
    <cellStyle name="20% — акцент5 522 2" xfId="16450"/>
    <cellStyle name="20% — акцент5 522 2 2" xfId="35738"/>
    <cellStyle name="20% — акцент5 522 2 3" xfId="55026"/>
    <cellStyle name="20% — акцент5 522 3" xfId="26094"/>
    <cellStyle name="20% — акцент5 522 4" xfId="45382"/>
    <cellStyle name="20% — акцент5 523" xfId="6786"/>
    <cellStyle name="20% — акцент5 523 2" xfId="16451"/>
    <cellStyle name="20% — акцент5 523 2 2" xfId="35739"/>
    <cellStyle name="20% — акцент5 523 2 3" xfId="55027"/>
    <cellStyle name="20% — акцент5 523 3" xfId="26095"/>
    <cellStyle name="20% — акцент5 523 4" xfId="45383"/>
    <cellStyle name="20% — акцент5 524" xfId="6787"/>
    <cellStyle name="20% — акцент5 524 2" xfId="16452"/>
    <cellStyle name="20% — акцент5 524 2 2" xfId="35740"/>
    <cellStyle name="20% — акцент5 524 2 3" xfId="55028"/>
    <cellStyle name="20% — акцент5 524 3" xfId="26096"/>
    <cellStyle name="20% — акцент5 524 4" xfId="45384"/>
    <cellStyle name="20% — акцент5 525" xfId="6788"/>
    <cellStyle name="20% — акцент5 525 2" xfId="16453"/>
    <cellStyle name="20% — акцент5 525 2 2" xfId="35741"/>
    <cellStyle name="20% — акцент5 525 2 3" xfId="55029"/>
    <cellStyle name="20% — акцент5 525 3" xfId="26097"/>
    <cellStyle name="20% — акцент5 525 4" xfId="45385"/>
    <cellStyle name="20% — акцент5 526" xfId="6789"/>
    <cellStyle name="20% — акцент5 526 2" xfId="16454"/>
    <cellStyle name="20% — акцент5 526 2 2" xfId="35742"/>
    <cellStyle name="20% — акцент5 526 2 3" xfId="55030"/>
    <cellStyle name="20% — акцент5 526 3" xfId="26098"/>
    <cellStyle name="20% — акцент5 526 4" xfId="45386"/>
    <cellStyle name="20% — акцент5 527" xfId="6790"/>
    <cellStyle name="20% — акцент5 527 2" xfId="16455"/>
    <cellStyle name="20% — акцент5 527 2 2" xfId="35743"/>
    <cellStyle name="20% — акцент5 527 2 3" xfId="55031"/>
    <cellStyle name="20% — акцент5 527 3" xfId="26099"/>
    <cellStyle name="20% — акцент5 527 4" xfId="45387"/>
    <cellStyle name="20% — акцент5 528" xfId="6791"/>
    <cellStyle name="20% — акцент5 528 2" xfId="16456"/>
    <cellStyle name="20% — акцент5 528 2 2" xfId="35744"/>
    <cellStyle name="20% — акцент5 528 2 3" xfId="55032"/>
    <cellStyle name="20% — акцент5 528 3" xfId="26100"/>
    <cellStyle name="20% — акцент5 528 4" xfId="45388"/>
    <cellStyle name="20% — акцент5 529" xfId="6792"/>
    <cellStyle name="20% — акцент5 529 2" xfId="16457"/>
    <cellStyle name="20% — акцент5 529 2 2" xfId="35745"/>
    <cellStyle name="20% — акцент5 529 2 3" xfId="55033"/>
    <cellStyle name="20% — акцент5 529 3" xfId="26101"/>
    <cellStyle name="20% — акцент5 529 4" xfId="45389"/>
    <cellStyle name="20% - Акцент5 53" xfId="6793"/>
    <cellStyle name="20% — акцент5 53" xfId="6794"/>
    <cellStyle name="20% - Акцент5 53 2" xfId="16458"/>
    <cellStyle name="20% — акцент5 53 2" xfId="16459"/>
    <cellStyle name="20% - Акцент5 53 2 2" xfId="35746"/>
    <cellStyle name="20% — акцент5 53 2 2" xfId="35747"/>
    <cellStyle name="20% - Акцент5 53 2 3" xfId="55034"/>
    <cellStyle name="20% — акцент5 53 2 3" xfId="55035"/>
    <cellStyle name="20% - Акцент5 53 3" xfId="26102"/>
    <cellStyle name="20% — акцент5 53 3" xfId="26103"/>
    <cellStyle name="20% - Акцент5 53 4" xfId="45390"/>
    <cellStyle name="20% — акцент5 53 4" xfId="45391"/>
    <cellStyle name="20% — акцент5 530" xfId="6795"/>
    <cellStyle name="20% — акцент5 530 2" xfId="16460"/>
    <cellStyle name="20% — акцент5 530 2 2" xfId="35748"/>
    <cellStyle name="20% — акцент5 530 2 3" xfId="55036"/>
    <cellStyle name="20% — акцент5 530 3" xfId="26104"/>
    <cellStyle name="20% — акцент5 530 4" xfId="45392"/>
    <cellStyle name="20% — акцент5 531" xfId="6796"/>
    <cellStyle name="20% — акцент5 531 2" xfId="16461"/>
    <cellStyle name="20% — акцент5 531 2 2" xfId="35749"/>
    <cellStyle name="20% — акцент5 531 2 3" xfId="55037"/>
    <cellStyle name="20% — акцент5 531 3" xfId="26105"/>
    <cellStyle name="20% — акцент5 531 4" xfId="45393"/>
    <cellStyle name="20% — акцент5 532" xfId="6797"/>
    <cellStyle name="20% — акцент5 532 2" xfId="16462"/>
    <cellStyle name="20% — акцент5 532 2 2" xfId="35750"/>
    <cellStyle name="20% — акцент5 532 2 3" xfId="55038"/>
    <cellStyle name="20% — акцент5 532 3" xfId="26106"/>
    <cellStyle name="20% — акцент5 532 4" xfId="45394"/>
    <cellStyle name="20% — акцент5 533" xfId="6798"/>
    <cellStyle name="20% — акцент5 533 2" xfId="16463"/>
    <cellStyle name="20% — акцент5 533 2 2" xfId="35751"/>
    <cellStyle name="20% — акцент5 533 2 3" xfId="55039"/>
    <cellStyle name="20% — акцент5 533 3" xfId="26107"/>
    <cellStyle name="20% — акцент5 533 4" xfId="45395"/>
    <cellStyle name="20% — акцент5 534" xfId="6799"/>
    <cellStyle name="20% — акцент5 534 2" xfId="16464"/>
    <cellStyle name="20% — акцент5 534 2 2" xfId="35752"/>
    <cellStyle name="20% — акцент5 534 2 3" xfId="55040"/>
    <cellStyle name="20% — акцент5 534 3" xfId="26108"/>
    <cellStyle name="20% — акцент5 534 4" xfId="45396"/>
    <cellStyle name="20% — акцент5 535" xfId="6800"/>
    <cellStyle name="20% — акцент5 535 2" xfId="16465"/>
    <cellStyle name="20% — акцент5 535 2 2" xfId="35753"/>
    <cellStyle name="20% — акцент5 535 2 3" xfId="55041"/>
    <cellStyle name="20% — акцент5 535 3" xfId="26109"/>
    <cellStyle name="20% — акцент5 535 4" xfId="45397"/>
    <cellStyle name="20% — акцент5 536" xfId="6801"/>
    <cellStyle name="20% — акцент5 536 2" xfId="16466"/>
    <cellStyle name="20% — акцент5 536 2 2" xfId="35754"/>
    <cellStyle name="20% — акцент5 536 2 3" xfId="55042"/>
    <cellStyle name="20% — акцент5 536 3" xfId="26110"/>
    <cellStyle name="20% — акцент5 536 4" xfId="45398"/>
    <cellStyle name="20% — акцент5 537" xfId="6802"/>
    <cellStyle name="20% — акцент5 537 2" xfId="16467"/>
    <cellStyle name="20% — акцент5 537 2 2" xfId="35755"/>
    <cellStyle name="20% — акцент5 537 2 3" xfId="55043"/>
    <cellStyle name="20% — акцент5 537 3" xfId="26111"/>
    <cellStyle name="20% — акцент5 537 4" xfId="45399"/>
    <cellStyle name="20% — акцент5 538" xfId="6803"/>
    <cellStyle name="20% — акцент5 538 2" xfId="16468"/>
    <cellStyle name="20% — акцент5 538 2 2" xfId="35756"/>
    <cellStyle name="20% — акцент5 538 2 3" xfId="55044"/>
    <cellStyle name="20% — акцент5 538 3" xfId="26112"/>
    <cellStyle name="20% — акцент5 538 4" xfId="45400"/>
    <cellStyle name="20% — акцент5 539" xfId="6804"/>
    <cellStyle name="20% — акцент5 539 2" xfId="16469"/>
    <cellStyle name="20% — акцент5 539 2 2" xfId="35757"/>
    <cellStyle name="20% — акцент5 539 2 3" xfId="55045"/>
    <cellStyle name="20% — акцент5 539 3" xfId="26113"/>
    <cellStyle name="20% — акцент5 539 4" xfId="45401"/>
    <cellStyle name="20% - Акцент5 54" xfId="6805"/>
    <cellStyle name="20% — акцент5 54" xfId="6806"/>
    <cellStyle name="20% - Акцент5 54 2" xfId="16470"/>
    <cellStyle name="20% — акцент5 54 2" xfId="16471"/>
    <cellStyle name="20% - Акцент5 54 2 2" xfId="35758"/>
    <cellStyle name="20% — акцент5 54 2 2" xfId="35759"/>
    <cellStyle name="20% - Акцент5 54 2 3" xfId="55046"/>
    <cellStyle name="20% — акцент5 54 2 3" xfId="55047"/>
    <cellStyle name="20% - Акцент5 54 3" xfId="26114"/>
    <cellStyle name="20% — акцент5 54 3" xfId="26115"/>
    <cellStyle name="20% - Акцент5 54 4" xfId="45402"/>
    <cellStyle name="20% — акцент5 54 4" xfId="45403"/>
    <cellStyle name="20% — акцент5 540" xfId="6807"/>
    <cellStyle name="20% — акцент5 540 2" xfId="16472"/>
    <cellStyle name="20% — акцент5 540 2 2" xfId="35760"/>
    <cellStyle name="20% — акцент5 540 2 3" xfId="55048"/>
    <cellStyle name="20% — акцент5 540 3" xfId="26116"/>
    <cellStyle name="20% — акцент5 540 4" xfId="45404"/>
    <cellStyle name="20% — акцент5 541" xfId="6808"/>
    <cellStyle name="20% — акцент5 541 2" xfId="16473"/>
    <cellStyle name="20% — акцент5 541 2 2" xfId="35761"/>
    <cellStyle name="20% — акцент5 541 2 3" xfId="55049"/>
    <cellStyle name="20% — акцент5 541 3" xfId="26117"/>
    <cellStyle name="20% — акцент5 541 4" xfId="45405"/>
    <cellStyle name="20% — акцент5 542" xfId="6809"/>
    <cellStyle name="20% — акцент5 542 2" xfId="16474"/>
    <cellStyle name="20% — акцент5 542 2 2" xfId="35762"/>
    <cellStyle name="20% — акцент5 542 2 3" xfId="55050"/>
    <cellStyle name="20% — акцент5 542 3" xfId="26118"/>
    <cellStyle name="20% — акцент5 542 4" xfId="45406"/>
    <cellStyle name="20% — акцент5 543" xfId="6810"/>
    <cellStyle name="20% — акцент5 543 2" xfId="16475"/>
    <cellStyle name="20% — акцент5 543 2 2" xfId="35763"/>
    <cellStyle name="20% — акцент5 543 2 3" xfId="55051"/>
    <cellStyle name="20% — акцент5 543 3" xfId="26119"/>
    <cellStyle name="20% — акцент5 543 4" xfId="45407"/>
    <cellStyle name="20% — акцент5 544" xfId="6811"/>
    <cellStyle name="20% — акцент5 544 2" xfId="16476"/>
    <cellStyle name="20% — акцент5 544 2 2" xfId="35764"/>
    <cellStyle name="20% — акцент5 544 2 3" xfId="55052"/>
    <cellStyle name="20% — акцент5 544 3" xfId="26120"/>
    <cellStyle name="20% — акцент5 544 4" xfId="45408"/>
    <cellStyle name="20% — акцент5 545" xfId="6812"/>
    <cellStyle name="20% — акцент5 545 2" xfId="16477"/>
    <cellStyle name="20% — акцент5 545 2 2" xfId="35765"/>
    <cellStyle name="20% — акцент5 545 2 3" xfId="55053"/>
    <cellStyle name="20% — акцент5 545 3" xfId="26121"/>
    <cellStyle name="20% — акцент5 545 4" xfId="45409"/>
    <cellStyle name="20% — акцент5 546" xfId="6813"/>
    <cellStyle name="20% — акцент5 546 2" xfId="16478"/>
    <cellStyle name="20% — акцент5 546 2 2" xfId="35766"/>
    <cellStyle name="20% — акцент5 546 2 3" xfId="55054"/>
    <cellStyle name="20% — акцент5 546 3" xfId="26122"/>
    <cellStyle name="20% — акцент5 546 4" xfId="45410"/>
    <cellStyle name="20% — акцент5 547" xfId="6814"/>
    <cellStyle name="20% — акцент5 547 2" xfId="16479"/>
    <cellStyle name="20% — акцент5 547 2 2" xfId="35767"/>
    <cellStyle name="20% — акцент5 547 2 3" xfId="55055"/>
    <cellStyle name="20% — акцент5 547 3" xfId="26123"/>
    <cellStyle name="20% — акцент5 547 4" xfId="45411"/>
    <cellStyle name="20% — акцент5 548" xfId="6815"/>
    <cellStyle name="20% — акцент5 548 2" xfId="16480"/>
    <cellStyle name="20% — акцент5 548 2 2" xfId="35768"/>
    <cellStyle name="20% — акцент5 548 2 3" xfId="55056"/>
    <cellStyle name="20% — акцент5 548 3" xfId="26124"/>
    <cellStyle name="20% — акцент5 548 4" xfId="45412"/>
    <cellStyle name="20% — акцент5 549" xfId="6816"/>
    <cellStyle name="20% — акцент5 549 2" xfId="16481"/>
    <cellStyle name="20% — акцент5 549 2 2" xfId="35769"/>
    <cellStyle name="20% — акцент5 549 2 3" xfId="55057"/>
    <cellStyle name="20% — акцент5 549 3" xfId="26125"/>
    <cellStyle name="20% — акцент5 549 4" xfId="45413"/>
    <cellStyle name="20% - Акцент5 55" xfId="6817"/>
    <cellStyle name="20% — акцент5 55" xfId="6818"/>
    <cellStyle name="20% - Акцент5 55 2" xfId="16482"/>
    <cellStyle name="20% — акцент5 55 2" xfId="16483"/>
    <cellStyle name="20% - Акцент5 55 2 2" xfId="35770"/>
    <cellStyle name="20% — акцент5 55 2 2" xfId="35771"/>
    <cellStyle name="20% - Акцент5 55 2 3" xfId="55058"/>
    <cellStyle name="20% — акцент5 55 2 3" xfId="55059"/>
    <cellStyle name="20% - Акцент5 55 3" xfId="26126"/>
    <cellStyle name="20% — акцент5 55 3" xfId="26127"/>
    <cellStyle name="20% - Акцент5 55 4" xfId="45414"/>
    <cellStyle name="20% — акцент5 55 4" xfId="45415"/>
    <cellStyle name="20% — акцент5 550" xfId="6819"/>
    <cellStyle name="20% — акцент5 550 2" xfId="16484"/>
    <cellStyle name="20% — акцент5 550 2 2" xfId="35772"/>
    <cellStyle name="20% — акцент5 550 2 3" xfId="55060"/>
    <cellStyle name="20% — акцент5 550 3" xfId="26128"/>
    <cellStyle name="20% — акцент5 550 4" xfId="45416"/>
    <cellStyle name="20% — акцент5 551" xfId="6820"/>
    <cellStyle name="20% — акцент5 551 2" xfId="16485"/>
    <cellStyle name="20% — акцент5 551 2 2" xfId="35773"/>
    <cellStyle name="20% — акцент5 551 2 3" xfId="55061"/>
    <cellStyle name="20% — акцент5 551 3" xfId="26129"/>
    <cellStyle name="20% — акцент5 551 4" xfId="45417"/>
    <cellStyle name="20% — акцент5 552" xfId="6821"/>
    <cellStyle name="20% — акцент5 552 2" xfId="16486"/>
    <cellStyle name="20% — акцент5 552 2 2" xfId="35774"/>
    <cellStyle name="20% — акцент5 552 2 3" xfId="55062"/>
    <cellStyle name="20% — акцент5 552 3" xfId="26130"/>
    <cellStyle name="20% — акцент5 552 4" xfId="45418"/>
    <cellStyle name="20% — акцент5 553" xfId="6822"/>
    <cellStyle name="20% — акцент5 553 2" xfId="16487"/>
    <cellStyle name="20% — акцент5 553 2 2" xfId="35775"/>
    <cellStyle name="20% — акцент5 553 2 3" xfId="55063"/>
    <cellStyle name="20% — акцент5 553 3" xfId="26131"/>
    <cellStyle name="20% — акцент5 553 4" xfId="45419"/>
    <cellStyle name="20% — акцент5 554" xfId="6823"/>
    <cellStyle name="20% — акцент5 554 2" xfId="16488"/>
    <cellStyle name="20% — акцент5 554 2 2" xfId="35776"/>
    <cellStyle name="20% — акцент5 554 2 3" xfId="55064"/>
    <cellStyle name="20% — акцент5 554 3" xfId="26132"/>
    <cellStyle name="20% — акцент5 554 4" xfId="45420"/>
    <cellStyle name="20% — акцент5 555" xfId="6824"/>
    <cellStyle name="20% — акцент5 555 2" xfId="16489"/>
    <cellStyle name="20% — акцент5 555 2 2" xfId="35777"/>
    <cellStyle name="20% — акцент5 555 2 3" xfId="55065"/>
    <cellStyle name="20% — акцент5 555 3" xfId="26133"/>
    <cellStyle name="20% — акцент5 555 4" xfId="45421"/>
    <cellStyle name="20% — акцент5 556" xfId="6825"/>
    <cellStyle name="20% — акцент5 556 2" xfId="16490"/>
    <cellStyle name="20% — акцент5 556 2 2" xfId="35778"/>
    <cellStyle name="20% — акцент5 556 2 3" xfId="55066"/>
    <cellStyle name="20% — акцент5 556 3" xfId="26134"/>
    <cellStyle name="20% — акцент5 556 4" xfId="45422"/>
    <cellStyle name="20% — акцент5 557" xfId="6826"/>
    <cellStyle name="20% — акцент5 557 2" xfId="16491"/>
    <cellStyle name="20% — акцент5 557 2 2" xfId="35779"/>
    <cellStyle name="20% — акцент5 557 2 3" xfId="55067"/>
    <cellStyle name="20% — акцент5 557 3" xfId="26135"/>
    <cellStyle name="20% — акцент5 557 4" xfId="45423"/>
    <cellStyle name="20% — акцент5 558" xfId="6827"/>
    <cellStyle name="20% — акцент5 558 2" xfId="16492"/>
    <cellStyle name="20% — акцент5 558 2 2" xfId="35780"/>
    <cellStyle name="20% — акцент5 558 2 3" xfId="55068"/>
    <cellStyle name="20% — акцент5 558 3" xfId="26136"/>
    <cellStyle name="20% — акцент5 558 4" xfId="45424"/>
    <cellStyle name="20% — акцент5 559" xfId="6828"/>
    <cellStyle name="20% — акцент5 559 2" xfId="16493"/>
    <cellStyle name="20% — акцент5 559 2 2" xfId="35781"/>
    <cellStyle name="20% — акцент5 559 2 3" xfId="55069"/>
    <cellStyle name="20% — акцент5 559 3" xfId="26137"/>
    <cellStyle name="20% — акцент5 559 4" xfId="45425"/>
    <cellStyle name="20% - Акцент5 56" xfId="6829"/>
    <cellStyle name="20% — акцент5 56" xfId="6830"/>
    <cellStyle name="20% - Акцент5 56 2" xfId="16494"/>
    <cellStyle name="20% — акцент5 56 2" xfId="16495"/>
    <cellStyle name="20% - Акцент5 56 2 2" xfId="35782"/>
    <cellStyle name="20% — акцент5 56 2 2" xfId="35783"/>
    <cellStyle name="20% - Акцент5 56 2 3" xfId="55070"/>
    <cellStyle name="20% — акцент5 56 2 3" xfId="55071"/>
    <cellStyle name="20% - Акцент5 56 3" xfId="26138"/>
    <cellStyle name="20% — акцент5 56 3" xfId="26139"/>
    <cellStyle name="20% - Акцент5 56 4" xfId="45426"/>
    <cellStyle name="20% — акцент5 56 4" xfId="45427"/>
    <cellStyle name="20% — акцент5 560" xfId="6831"/>
    <cellStyle name="20% — акцент5 560 2" xfId="16496"/>
    <cellStyle name="20% — акцент5 560 2 2" xfId="35784"/>
    <cellStyle name="20% — акцент5 560 2 3" xfId="55072"/>
    <cellStyle name="20% — акцент5 560 3" xfId="26140"/>
    <cellStyle name="20% — акцент5 560 4" xfId="45428"/>
    <cellStyle name="20% — акцент5 561" xfId="6832"/>
    <cellStyle name="20% — акцент5 561 2" xfId="16497"/>
    <cellStyle name="20% — акцент5 561 2 2" xfId="35785"/>
    <cellStyle name="20% — акцент5 561 2 3" xfId="55073"/>
    <cellStyle name="20% — акцент5 561 3" xfId="26141"/>
    <cellStyle name="20% — акцент5 561 4" xfId="45429"/>
    <cellStyle name="20% — акцент5 562" xfId="6833"/>
    <cellStyle name="20% — акцент5 562 2" xfId="16498"/>
    <cellStyle name="20% — акцент5 562 2 2" xfId="35786"/>
    <cellStyle name="20% — акцент5 562 2 3" xfId="55074"/>
    <cellStyle name="20% — акцент5 562 3" xfId="26142"/>
    <cellStyle name="20% — акцент5 562 4" xfId="45430"/>
    <cellStyle name="20% — акцент5 563" xfId="6834"/>
    <cellStyle name="20% — акцент5 563 2" xfId="16499"/>
    <cellStyle name="20% — акцент5 563 2 2" xfId="35787"/>
    <cellStyle name="20% — акцент5 563 2 3" xfId="55075"/>
    <cellStyle name="20% — акцент5 563 3" xfId="26143"/>
    <cellStyle name="20% — акцент5 563 4" xfId="45431"/>
    <cellStyle name="20% — акцент5 564" xfId="6835"/>
    <cellStyle name="20% — акцент5 564 2" xfId="16500"/>
    <cellStyle name="20% — акцент5 564 2 2" xfId="35788"/>
    <cellStyle name="20% — акцент5 564 2 3" xfId="55076"/>
    <cellStyle name="20% — акцент5 564 3" xfId="26144"/>
    <cellStyle name="20% — акцент5 564 4" xfId="45432"/>
    <cellStyle name="20% — акцент5 565" xfId="6836"/>
    <cellStyle name="20% — акцент5 565 2" xfId="16501"/>
    <cellStyle name="20% — акцент5 565 2 2" xfId="35789"/>
    <cellStyle name="20% — акцент5 565 2 3" xfId="55077"/>
    <cellStyle name="20% — акцент5 565 3" xfId="26145"/>
    <cellStyle name="20% — акцент5 565 4" xfId="45433"/>
    <cellStyle name="20% — акцент5 566" xfId="6837"/>
    <cellStyle name="20% — акцент5 566 2" xfId="16502"/>
    <cellStyle name="20% — акцент5 566 2 2" xfId="35790"/>
    <cellStyle name="20% — акцент5 566 2 3" xfId="55078"/>
    <cellStyle name="20% — акцент5 566 3" xfId="26146"/>
    <cellStyle name="20% — акцент5 566 4" xfId="45434"/>
    <cellStyle name="20% — акцент5 567" xfId="6838"/>
    <cellStyle name="20% — акцент5 567 2" xfId="16503"/>
    <cellStyle name="20% — акцент5 567 2 2" xfId="35791"/>
    <cellStyle name="20% — акцент5 567 2 3" xfId="55079"/>
    <cellStyle name="20% — акцент5 567 3" xfId="26147"/>
    <cellStyle name="20% — акцент5 567 4" xfId="45435"/>
    <cellStyle name="20% — акцент5 568" xfId="6839"/>
    <cellStyle name="20% — акцент5 568 2" xfId="16504"/>
    <cellStyle name="20% — акцент5 568 2 2" xfId="35792"/>
    <cellStyle name="20% — акцент5 568 2 3" xfId="55080"/>
    <cellStyle name="20% — акцент5 568 3" xfId="26148"/>
    <cellStyle name="20% — акцент5 568 4" xfId="45436"/>
    <cellStyle name="20% — акцент5 569" xfId="6840"/>
    <cellStyle name="20% — акцент5 569 2" xfId="16505"/>
    <cellStyle name="20% — акцент5 569 2 2" xfId="35793"/>
    <cellStyle name="20% — акцент5 569 2 3" xfId="55081"/>
    <cellStyle name="20% — акцент5 569 3" xfId="26149"/>
    <cellStyle name="20% — акцент5 569 4" xfId="45437"/>
    <cellStyle name="20% - Акцент5 57" xfId="6841"/>
    <cellStyle name="20% — акцент5 57" xfId="6842"/>
    <cellStyle name="20% - Акцент5 57 2" xfId="16506"/>
    <cellStyle name="20% — акцент5 57 2" xfId="16507"/>
    <cellStyle name="20% - Акцент5 57 2 2" xfId="35794"/>
    <cellStyle name="20% — акцент5 57 2 2" xfId="35795"/>
    <cellStyle name="20% - Акцент5 57 2 3" xfId="55082"/>
    <cellStyle name="20% — акцент5 57 2 3" xfId="55083"/>
    <cellStyle name="20% - Акцент5 57 3" xfId="26150"/>
    <cellStyle name="20% — акцент5 57 3" xfId="26151"/>
    <cellStyle name="20% - Акцент5 57 4" xfId="45438"/>
    <cellStyle name="20% — акцент5 57 4" xfId="45439"/>
    <cellStyle name="20% — акцент5 570" xfId="6843"/>
    <cellStyle name="20% — акцент5 570 2" xfId="16508"/>
    <cellStyle name="20% — акцент5 570 2 2" xfId="35796"/>
    <cellStyle name="20% — акцент5 570 2 3" xfId="55084"/>
    <cellStyle name="20% — акцент5 570 3" xfId="26152"/>
    <cellStyle name="20% — акцент5 570 4" xfId="45440"/>
    <cellStyle name="20% — акцент5 571" xfId="6844"/>
    <cellStyle name="20% — акцент5 571 2" xfId="16509"/>
    <cellStyle name="20% — акцент5 571 2 2" xfId="35797"/>
    <cellStyle name="20% — акцент5 571 2 3" xfId="55085"/>
    <cellStyle name="20% — акцент5 571 3" xfId="26153"/>
    <cellStyle name="20% — акцент5 571 4" xfId="45441"/>
    <cellStyle name="20% — акцент5 572" xfId="6845"/>
    <cellStyle name="20% — акцент5 572 2" xfId="16510"/>
    <cellStyle name="20% — акцент5 572 2 2" xfId="35798"/>
    <cellStyle name="20% — акцент5 572 2 3" xfId="55086"/>
    <cellStyle name="20% — акцент5 572 3" xfId="26154"/>
    <cellStyle name="20% — акцент5 572 4" xfId="45442"/>
    <cellStyle name="20% — акцент5 573" xfId="6846"/>
    <cellStyle name="20% — акцент5 573 2" xfId="16511"/>
    <cellStyle name="20% — акцент5 573 2 2" xfId="35799"/>
    <cellStyle name="20% — акцент5 573 2 3" xfId="55087"/>
    <cellStyle name="20% — акцент5 573 3" xfId="26155"/>
    <cellStyle name="20% — акцент5 573 4" xfId="45443"/>
    <cellStyle name="20% — акцент5 574" xfId="6847"/>
    <cellStyle name="20% — акцент5 574 2" xfId="16512"/>
    <cellStyle name="20% — акцент5 574 2 2" xfId="35800"/>
    <cellStyle name="20% — акцент5 574 2 3" xfId="55088"/>
    <cellStyle name="20% — акцент5 574 3" xfId="26156"/>
    <cellStyle name="20% — акцент5 574 4" xfId="45444"/>
    <cellStyle name="20% — акцент5 575" xfId="6848"/>
    <cellStyle name="20% — акцент5 575 2" xfId="16513"/>
    <cellStyle name="20% — акцент5 575 2 2" xfId="35801"/>
    <cellStyle name="20% — акцент5 575 2 3" xfId="55089"/>
    <cellStyle name="20% — акцент5 575 3" xfId="26157"/>
    <cellStyle name="20% — акцент5 575 4" xfId="45445"/>
    <cellStyle name="20% — акцент5 576" xfId="6849"/>
    <cellStyle name="20% — акцент5 576 2" xfId="16514"/>
    <cellStyle name="20% — акцент5 576 2 2" xfId="35802"/>
    <cellStyle name="20% — акцент5 576 2 3" xfId="55090"/>
    <cellStyle name="20% — акцент5 576 3" xfId="26158"/>
    <cellStyle name="20% — акцент5 576 4" xfId="45446"/>
    <cellStyle name="20% — акцент5 577" xfId="6850"/>
    <cellStyle name="20% — акцент5 577 2" xfId="16515"/>
    <cellStyle name="20% — акцент5 577 2 2" xfId="35803"/>
    <cellStyle name="20% — акцент5 577 2 3" xfId="55091"/>
    <cellStyle name="20% — акцент5 577 3" xfId="26159"/>
    <cellStyle name="20% — акцент5 577 4" xfId="45447"/>
    <cellStyle name="20% — акцент5 578" xfId="6851"/>
    <cellStyle name="20% — акцент5 578 2" xfId="16516"/>
    <cellStyle name="20% — акцент5 578 2 2" xfId="35804"/>
    <cellStyle name="20% — акцент5 578 2 3" xfId="55092"/>
    <cellStyle name="20% — акцент5 578 3" xfId="26160"/>
    <cellStyle name="20% — акцент5 578 4" xfId="45448"/>
    <cellStyle name="20% — акцент5 579" xfId="6852"/>
    <cellStyle name="20% — акцент5 579 2" xfId="16517"/>
    <cellStyle name="20% — акцент5 579 2 2" xfId="35805"/>
    <cellStyle name="20% — акцент5 579 2 3" xfId="55093"/>
    <cellStyle name="20% — акцент5 579 3" xfId="26161"/>
    <cellStyle name="20% — акцент5 579 4" xfId="45449"/>
    <cellStyle name="20% - Акцент5 58" xfId="6853"/>
    <cellStyle name="20% — акцент5 58" xfId="6854"/>
    <cellStyle name="20% - Акцент5 58 2" xfId="16518"/>
    <cellStyle name="20% — акцент5 58 2" xfId="16519"/>
    <cellStyle name="20% - Акцент5 58 2 2" xfId="35806"/>
    <cellStyle name="20% — акцент5 58 2 2" xfId="35807"/>
    <cellStyle name="20% - Акцент5 58 2 3" xfId="55094"/>
    <cellStyle name="20% — акцент5 58 2 3" xfId="55095"/>
    <cellStyle name="20% - Акцент5 58 3" xfId="26162"/>
    <cellStyle name="20% — акцент5 58 3" xfId="26163"/>
    <cellStyle name="20% - Акцент5 58 4" xfId="45450"/>
    <cellStyle name="20% — акцент5 58 4" xfId="45451"/>
    <cellStyle name="20% — акцент5 580" xfId="6855"/>
    <cellStyle name="20% — акцент5 580 2" xfId="16520"/>
    <cellStyle name="20% — акцент5 580 2 2" xfId="35808"/>
    <cellStyle name="20% — акцент5 580 2 3" xfId="55096"/>
    <cellStyle name="20% — акцент5 580 3" xfId="26164"/>
    <cellStyle name="20% — акцент5 580 4" xfId="45452"/>
    <cellStyle name="20% — акцент5 581" xfId="6856"/>
    <cellStyle name="20% — акцент5 581 2" xfId="16521"/>
    <cellStyle name="20% — акцент5 581 2 2" xfId="35809"/>
    <cellStyle name="20% — акцент5 581 2 3" xfId="55097"/>
    <cellStyle name="20% — акцент5 581 3" xfId="26165"/>
    <cellStyle name="20% — акцент5 581 4" xfId="45453"/>
    <cellStyle name="20% — акцент5 582" xfId="6857"/>
    <cellStyle name="20% — акцент5 582 2" xfId="16522"/>
    <cellStyle name="20% — акцент5 582 2 2" xfId="35810"/>
    <cellStyle name="20% — акцент5 582 2 3" xfId="55098"/>
    <cellStyle name="20% — акцент5 582 3" xfId="26166"/>
    <cellStyle name="20% — акцент5 582 4" xfId="45454"/>
    <cellStyle name="20% — акцент5 583" xfId="6858"/>
    <cellStyle name="20% — акцент5 583 2" xfId="16523"/>
    <cellStyle name="20% — акцент5 583 2 2" xfId="35811"/>
    <cellStyle name="20% — акцент5 583 2 3" xfId="55099"/>
    <cellStyle name="20% — акцент5 583 3" xfId="26167"/>
    <cellStyle name="20% — акцент5 583 4" xfId="45455"/>
    <cellStyle name="20% — акцент5 584" xfId="6859"/>
    <cellStyle name="20% — акцент5 584 2" xfId="16524"/>
    <cellStyle name="20% — акцент5 584 2 2" xfId="35812"/>
    <cellStyle name="20% — акцент5 584 2 3" xfId="55100"/>
    <cellStyle name="20% — акцент5 584 3" xfId="26168"/>
    <cellStyle name="20% — акцент5 584 4" xfId="45456"/>
    <cellStyle name="20% — акцент5 585" xfId="6860"/>
    <cellStyle name="20% — акцент5 585 2" xfId="16525"/>
    <cellStyle name="20% — акцент5 585 2 2" xfId="35813"/>
    <cellStyle name="20% — акцент5 585 2 3" xfId="55101"/>
    <cellStyle name="20% — акцент5 585 3" xfId="26169"/>
    <cellStyle name="20% — акцент5 585 4" xfId="45457"/>
    <cellStyle name="20% — акцент5 586" xfId="6861"/>
    <cellStyle name="20% — акцент5 586 2" xfId="16526"/>
    <cellStyle name="20% — акцент5 586 2 2" xfId="35814"/>
    <cellStyle name="20% — акцент5 586 2 3" xfId="55102"/>
    <cellStyle name="20% — акцент5 586 3" xfId="26170"/>
    <cellStyle name="20% — акцент5 586 4" xfId="45458"/>
    <cellStyle name="20% — акцент5 587" xfId="6862"/>
    <cellStyle name="20% — акцент5 587 2" xfId="16527"/>
    <cellStyle name="20% — акцент5 587 2 2" xfId="35815"/>
    <cellStyle name="20% — акцент5 587 2 3" xfId="55103"/>
    <cellStyle name="20% — акцент5 587 3" xfId="26171"/>
    <cellStyle name="20% — акцент5 587 4" xfId="45459"/>
    <cellStyle name="20% — акцент5 588" xfId="6863"/>
    <cellStyle name="20% — акцент5 588 2" xfId="16528"/>
    <cellStyle name="20% — акцент5 588 2 2" xfId="35816"/>
    <cellStyle name="20% — акцент5 588 2 3" xfId="55104"/>
    <cellStyle name="20% — акцент5 588 3" xfId="26172"/>
    <cellStyle name="20% — акцент5 588 4" xfId="45460"/>
    <cellStyle name="20% — акцент5 589" xfId="6864"/>
    <cellStyle name="20% — акцент5 589 2" xfId="16529"/>
    <cellStyle name="20% — акцент5 589 2 2" xfId="35817"/>
    <cellStyle name="20% — акцент5 589 2 3" xfId="55105"/>
    <cellStyle name="20% — акцент5 589 3" xfId="26173"/>
    <cellStyle name="20% — акцент5 589 4" xfId="45461"/>
    <cellStyle name="20% - Акцент5 59" xfId="6865"/>
    <cellStyle name="20% — акцент5 59" xfId="6866"/>
    <cellStyle name="20% - Акцент5 59 2" xfId="16530"/>
    <cellStyle name="20% — акцент5 59 2" xfId="16531"/>
    <cellStyle name="20% - Акцент5 59 2 2" xfId="35818"/>
    <cellStyle name="20% — акцент5 59 2 2" xfId="35819"/>
    <cellStyle name="20% - Акцент5 59 2 3" xfId="55106"/>
    <cellStyle name="20% — акцент5 59 2 3" xfId="55107"/>
    <cellStyle name="20% - Акцент5 59 3" xfId="26174"/>
    <cellStyle name="20% — акцент5 59 3" xfId="26175"/>
    <cellStyle name="20% - Акцент5 59 4" xfId="45462"/>
    <cellStyle name="20% — акцент5 59 4" xfId="45463"/>
    <cellStyle name="20% — акцент5 590" xfId="6867"/>
    <cellStyle name="20% — акцент5 590 2" xfId="16532"/>
    <cellStyle name="20% — акцент5 590 2 2" xfId="35820"/>
    <cellStyle name="20% — акцент5 590 2 3" xfId="55108"/>
    <cellStyle name="20% — акцент5 590 3" xfId="26176"/>
    <cellStyle name="20% — акцент5 590 4" xfId="45464"/>
    <cellStyle name="20% — акцент5 591" xfId="6868"/>
    <cellStyle name="20% — акцент5 591 2" xfId="16533"/>
    <cellStyle name="20% — акцент5 591 2 2" xfId="35821"/>
    <cellStyle name="20% — акцент5 591 2 3" xfId="55109"/>
    <cellStyle name="20% — акцент5 591 3" xfId="26177"/>
    <cellStyle name="20% — акцент5 591 4" xfId="45465"/>
    <cellStyle name="20% — акцент5 592" xfId="6869"/>
    <cellStyle name="20% — акцент5 592 2" xfId="16534"/>
    <cellStyle name="20% — акцент5 592 2 2" xfId="35822"/>
    <cellStyle name="20% — акцент5 592 2 3" xfId="55110"/>
    <cellStyle name="20% — акцент5 592 3" xfId="26178"/>
    <cellStyle name="20% — акцент5 592 4" xfId="45466"/>
    <cellStyle name="20% — акцент5 593" xfId="6870"/>
    <cellStyle name="20% — акцент5 593 2" xfId="16535"/>
    <cellStyle name="20% — акцент5 593 2 2" xfId="35823"/>
    <cellStyle name="20% — акцент5 593 2 3" xfId="55111"/>
    <cellStyle name="20% — акцент5 593 3" xfId="26179"/>
    <cellStyle name="20% — акцент5 593 4" xfId="45467"/>
    <cellStyle name="20% — акцент5 594" xfId="6871"/>
    <cellStyle name="20% — акцент5 594 2" xfId="16536"/>
    <cellStyle name="20% — акцент5 594 2 2" xfId="35824"/>
    <cellStyle name="20% — акцент5 594 2 3" xfId="55112"/>
    <cellStyle name="20% — акцент5 594 3" xfId="26180"/>
    <cellStyle name="20% — акцент5 594 4" xfId="45468"/>
    <cellStyle name="20% — акцент5 595" xfId="6872"/>
    <cellStyle name="20% — акцент5 595 2" xfId="16537"/>
    <cellStyle name="20% — акцент5 595 2 2" xfId="35825"/>
    <cellStyle name="20% — акцент5 595 2 3" xfId="55113"/>
    <cellStyle name="20% — акцент5 595 3" xfId="26181"/>
    <cellStyle name="20% — акцент5 595 4" xfId="45469"/>
    <cellStyle name="20% — акцент5 596" xfId="6873"/>
    <cellStyle name="20% — акцент5 596 2" xfId="16538"/>
    <cellStyle name="20% — акцент5 596 2 2" xfId="35826"/>
    <cellStyle name="20% — акцент5 596 2 3" xfId="55114"/>
    <cellStyle name="20% — акцент5 596 3" xfId="26182"/>
    <cellStyle name="20% — акцент5 596 4" xfId="45470"/>
    <cellStyle name="20% — акцент5 597" xfId="6874"/>
    <cellStyle name="20% — акцент5 597 2" xfId="16539"/>
    <cellStyle name="20% — акцент5 597 2 2" xfId="35827"/>
    <cellStyle name="20% — акцент5 597 2 3" xfId="55115"/>
    <cellStyle name="20% — акцент5 597 3" xfId="26183"/>
    <cellStyle name="20% — акцент5 597 4" xfId="45471"/>
    <cellStyle name="20% — акцент5 598" xfId="6875"/>
    <cellStyle name="20% — акцент5 598 2" xfId="16540"/>
    <cellStyle name="20% — акцент5 598 2 2" xfId="35828"/>
    <cellStyle name="20% — акцент5 598 2 3" xfId="55116"/>
    <cellStyle name="20% — акцент5 598 3" xfId="26184"/>
    <cellStyle name="20% — акцент5 598 4" xfId="45472"/>
    <cellStyle name="20% — акцент5 599" xfId="6876"/>
    <cellStyle name="20% — акцент5 599 2" xfId="16541"/>
    <cellStyle name="20% — акцент5 599 2 2" xfId="35829"/>
    <cellStyle name="20% — акцент5 599 2 3" xfId="55117"/>
    <cellStyle name="20% — акцент5 599 3" xfId="26185"/>
    <cellStyle name="20% — акцент5 599 4" xfId="45473"/>
    <cellStyle name="20% - Акцент5 6" xfId="6877"/>
    <cellStyle name="20% — акцент5 6" xfId="6878"/>
    <cellStyle name="20% - Акцент5 6 2" xfId="16542"/>
    <cellStyle name="20% — акцент5 6 2" xfId="16543"/>
    <cellStyle name="20% - Акцент5 6 2 2" xfId="35830"/>
    <cellStyle name="20% — акцент5 6 2 2" xfId="35831"/>
    <cellStyle name="20% - Акцент5 6 2 3" xfId="55118"/>
    <cellStyle name="20% — акцент5 6 2 3" xfId="55119"/>
    <cellStyle name="20% - Акцент5 6 3" xfId="26186"/>
    <cellStyle name="20% — акцент5 6 3" xfId="26187"/>
    <cellStyle name="20% - Акцент5 6 4" xfId="45474"/>
    <cellStyle name="20% — акцент5 6 4" xfId="45475"/>
    <cellStyle name="20% - Акцент5 60" xfId="6879"/>
    <cellStyle name="20% — акцент5 60" xfId="6880"/>
    <cellStyle name="20% - Акцент5 60 2" xfId="16544"/>
    <cellStyle name="20% — акцент5 60 2" xfId="16545"/>
    <cellStyle name="20% - Акцент5 60 2 2" xfId="35832"/>
    <cellStyle name="20% — акцент5 60 2 2" xfId="35833"/>
    <cellStyle name="20% - Акцент5 60 2 3" xfId="55120"/>
    <cellStyle name="20% — акцент5 60 2 3" xfId="55121"/>
    <cellStyle name="20% - Акцент5 60 3" xfId="26188"/>
    <cellStyle name="20% — акцент5 60 3" xfId="26189"/>
    <cellStyle name="20% - Акцент5 60 4" xfId="45476"/>
    <cellStyle name="20% — акцент5 60 4" xfId="45477"/>
    <cellStyle name="20% — акцент5 600" xfId="6881"/>
    <cellStyle name="20% — акцент5 600 2" xfId="16546"/>
    <cellStyle name="20% — акцент5 600 2 2" xfId="35834"/>
    <cellStyle name="20% — акцент5 600 2 3" xfId="55122"/>
    <cellStyle name="20% — акцент5 600 3" xfId="26190"/>
    <cellStyle name="20% — акцент5 600 4" xfId="45478"/>
    <cellStyle name="20% — акцент5 601" xfId="6882"/>
    <cellStyle name="20% — акцент5 601 2" xfId="16547"/>
    <cellStyle name="20% — акцент5 601 2 2" xfId="35835"/>
    <cellStyle name="20% — акцент5 601 2 3" xfId="55123"/>
    <cellStyle name="20% — акцент5 601 3" xfId="26191"/>
    <cellStyle name="20% — акцент5 601 4" xfId="45479"/>
    <cellStyle name="20% — акцент5 602" xfId="6883"/>
    <cellStyle name="20% — акцент5 602 2" xfId="16548"/>
    <cellStyle name="20% — акцент5 602 2 2" xfId="35836"/>
    <cellStyle name="20% — акцент5 602 2 3" xfId="55124"/>
    <cellStyle name="20% — акцент5 602 3" xfId="26192"/>
    <cellStyle name="20% — акцент5 602 4" xfId="45480"/>
    <cellStyle name="20% — акцент5 603" xfId="6884"/>
    <cellStyle name="20% — акцент5 603 2" xfId="16549"/>
    <cellStyle name="20% — акцент5 603 2 2" xfId="35837"/>
    <cellStyle name="20% — акцент5 603 2 3" xfId="55125"/>
    <cellStyle name="20% — акцент5 603 3" xfId="26193"/>
    <cellStyle name="20% — акцент5 603 4" xfId="45481"/>
    <cellStyle name="20% — акцент5 604" xfId="6885"/>
    <cellStyle name="20% — акцент5 604 2" xfId="16550"/>
    <cellStyle name="20% — акцент5 604 2 2" xfId="35838"/>
    <cellStyle name="20% — акцент5 604 2 3" xfId="55126"/>
    <cellStyle name="20% — акцент5 604 3" xfId="26194"/>
    <cellStyle name="20% — акцент5 604 4" xfId="45482"/>
    <cellStyle name="20% — акцент5 605" xfId="6886"/>
    <cellStyle name="20% — акцент5 605 2" xfId="16551"/>
    <cellStyle name="20% — акцент5 605 2 2" xfId="35839"/>
    <cellStyle name="20% — акцент5 605 2 3" xfId="55127"/>
    <cellStyle name="20% — акцент5 605 3" xfId="26195"/>
    <cellStyle name="20% — акцент5 605 4" xfId="45483"/>
    <cellStyle name="20% — акцент5 606" xfId="6887"/>
    <cellStyle name="20% — акцент5 606 2" xfId="16552"/>
    <cellStyle name="20% — акцент5 606 2 2" xfId="35840"/>
    <cellStyle name="20% — акцент5 606 2 3" xfId="55128"/>
    <cellStyle name="20% — акцент5 606 3" xfId="26196"/>
    <cellStyle name="20% — акцент5 606 4" xfId="45484"/>
    <cellStyle name="20% — акцент5 607" xfId="6888"/>
    <cellStyle name="20% — акцент5 607 2" xfId="16553"/>
    <cellStyle name="20% — акцент5 607 2 2" xfId="35841"/>
    <cellStyle name="20% — акцент5 607 2 3" xfId="55129"/>
    <cellStyle name="20% — акцент5 607 3" xfId="26197"/>
    <cellStyle name="20% — акцент5 607 4" xfId="45485"/>
    <cellStyle name="20% — акцент5 608" xfId="6889"/>
    <cellStyle name="20% — акцент5 608 2" xfId="16554"/>
    <cellStyle name="20% — акцент5 608 2 2" xfId="35842"/>
    <cellStyle name="20% — акцент5 608 2 3" xfId="55130"/>
    <cellStyle name="20% — акцент5 608 3" xfId="26198"/>
    <cellStyle name="20% — акцент5 608 4" xfId="45486"/>
    <cellStyle name="20% — акцент5 609" xfId="6890"/>
    <cellStyle name="20% — акцент5 609 2" xfId="16555"/>
    <cellStyle name="20% — акцент5 609 2 2" xfId="35843"/>
    <cellStyle name="20% — акцент5 609 2 3" xfId="55131"/>
    <cellStyle name="20% — акцент5 609 3" xfId="26199"/>
    <cellStyle name="20% — акцент5 609 4" xfId="45487"/>
    <cellStyle name="20% - Акцент5 61" xfId="6891"/>
    <cellStyle name="20% — акцент5 61" xfId="6892"/>
    <cellStyle name="20% - Акцент5 61 2" xfId="16556"/>
    <cellStyle name="20% — акцент5 61 2" xfId="16557"/>
    <cellStyle name="20% - Акцент5 61 2 2" xfId="35844"/>
    <cellStyle name="20% — акцент5 61 2 2" xfId="35845"/>
    <cellStyle name="20% - Акцент5 61 2 3" xfId="55132"/>
    <cellStyle name="20% — акцент5 61 2 3" xfId="55133"/>
    <cellStyle name="20% - Акцент5 61 3" xfId="26200"/>
    <cellStyle name="20% — акцент5 61 3" xfId="26201"/>
    <cellStyle name="20% - Акцент5 61 4" xfId="45488"/>
    <cellStyle name="20% — акцент5 61 4" xfId="45489"/>
    <cellStyle name="20% — акцент5 610" xfId="6893"/>
    <cellStyle name="20% — акцент5 610 2" xfId="16558"/>
    <cellStyle name="20% — акцент5 610 2 2" xfId="35846"/>
    <cellStyle name="20% — акцент5 610 2 3" xfId="55134"/>
    <cellStyle name="20% — акцент5 610 3" xfId="26202"/>
    <cellStyle name="20% — акцент5 610 4" xfId="45490"/>
    <cellStyle name="20% — акцент5 611" xfId="6894"/>
    <cellStyle name="20% — акцент5 611 2" xfId="16559"/>
    <cellStyle name="20% — акцент5 611 2 2" xfId="35847"/>
    <cellStyle name="20% — акцент5 611 2 3" xfId="55135"/>
    <cellStyle name="20% — акцент5 611 3" xfId="26203"/>
    <cellStyle name="20% — акцент5 611 4" xfId="45491"/>
    <cellStyle name="20% — акцент5 612" xfId="6895"/>
    <cellStyle name="20% — акцент5 612 2" xfId="16560"/>
    <cellStyle name="20% — акцент5 612 2 2" xfId="35848"/>
    <cellStyle name="20% — акцент5 612 2 3" xfId="55136"/>
    <cellStyle name="20% — акцент5 612 3" xfId="26204"/>
    <cellStyle name="20% — акцент5 612 4" xfId="45492"/>
    <cellStyle name="20% — акцент5 613" xfId="6896"/>
    <cellStyle name="20% — акцент5 613 2" xfId="16561"/>
    <cellStyle name="20% — акцент5 613 2 2" xfId="35849"/>
    <cellStyle name="20% — акцент5 613 2 3" xfId="55137"/>
    <cellStyle name="20% — акцент5 613 3" xfId="26205"/>
    <cellStyle name="20% — акцент5 613 4" xfId="45493"/>
    <cellStyle name="20% — акцент5 614" xfId="6897"/>
    <cellStyle name="20% — акцент5 614 2" xfId="16562"/>
    <cellStyle name="20% — акцент5 614 2 2" xfId="35850"/>
    <cellStyle name="20% — акцент5 614 2 3" xfId="55138"/>
    <cellStyle name="20% — акцент5 614 3" xfId="26206"/>
    <cellStyle name="20% — акцент5 614 4" xfId="45494"/>
    <cellStyle name="20% — акцент5 615" xfId="6898"/>
    <cellStyle name="20% — акцент5 615 2" xfId="16563"/>
    <cellStyle name="20% — акцент5 615 2 2" xfId="35851"/>
    <cellStyle name="20% — акцент5 615 2 3" xfId="55139"/>
    <cellStyle name="20% — акцент5 615 3" xfId="26207"/>
    <cellStyle name="20% — акцент5 615 4" xfId="45495"/>
    <cellStyle name="20% — акцент5 616" xfId="6899"/>
    <cellStyle name="20% — акцент5 616 2" xfId="16564"/>
    <cellStyle name="20% — акцент5 616 2 2" xfId="35852"/>
    <cellStyle name="20% — акцент5 616 2 3" xfId="55140"/>
    <cellStyle name="20% — акцент5 616 3" xfId="26208"/>
    <cellStyle name="20% — акцент5 616 4" xfId="45496"/>
    <cellStyle name="20% — акцент5 617" xfId="6900"/>
    <cellStyle name="20% — акцент5 617 2" xfId="16565"/>
    <cellStyle name="20% — акцент5 617 2 2" xfId="35853"/>
    <cellStyle name="20% — акцент5 617 2 3" xfId="55141"/>
    <cellStyle name="20% — акцент5 617 3" xfId="26209"/>
    <cellStyle name="20% — акцент5 617 4" xfId="45497"/>
    <cellStyle name="20% — акцент5 618" xfId="6901"/>
    <cellStyle name="20% — акцент5 618 2" xfId="16566"/>
    <cellStyle name="20% — акцент5 618 2 2" xfId="35854"/>
    <cellStyle name="20% — акцент5 618 2 3" xfId="55142"/>
    <cellStyle name="20% — акцент5 618 3" xfId="26210"/>
    <cellStyle name="20% — акцент5 618 4" xfId="45498"/>
    <cellStyle name="20% — акцент5 619" xfId="6902"/>
    <cellStyle name="20% — акцент5 619 2" xfId="16567"/>
    <cellStyle name="20% — акцент5 619 2 2" xfId="35855"/>
    <cellStyle name="20% — акцент5 619 2 3" xfId="55143"/>
    <cellStyle name="20% — акцент5 619 3" xfId="26211"/>
    <cellStyle name="20% — акцент5 619 4" xfId="45499"/>
    <cellStyle name="20% - Акцент5 62" xfId="6903"/>
    <cellStyle name="20% — акцент5 62" xfId="6904"/>
    <cellStyle name="20% - Акцент5 62 2" xfId="16568"/>
    <cellStyle name="20% — акцент5 62 2" xfId="16569"/>
    <cellStyle name="20% - Акцент5 62 2 2" xfId="35856"/>
    <cellStyle name="20% — акцент5 62 2 2" xfId="35857"/>
    <cellStyle name="20% - Акцент5 62 2 3" xfId="55144"/>
    <cellStyle name="20% — акцент5 62 2 3" xfId="55145"/>
    <cellStyle name="20% - Акцент5 62 3" xfId="26212"/>
    <cellStyle name="20% — акцент5 62 3" xfId="26213"/>
    <cellStyle name="20% - Акцент5 62 4" xfId="45500"/>
    <cellStyle name="20% — акцент5 62 4" xfId="45501"/>
    <cellStyle name="20% — акцент5 620" xfId="6905"/>
    <cellStyle name="20% — акцент5 620 2" xfId="16570"/>
    <cellStyle name="20% — акцент5 620 2 2" xfId="35858"/>
    <cellStyle name="20% — акцент5 620 2 3" xfId="55146"/>
    <cellStyle name="20% — акцент5 620 3" xfId="26214"/>
    <cellStyle name="20% — акцент5 620 4" xfId="45502"/>
    <cellStyle name="20% — акцент5 621" xfId="6906"/>
    <cellStyle name="20% — акцент5 621 2" xfId="16571"/>
    <cellStyle name="20% — акцент5 621 2 2" xfId="35859"/>
    <cellStyle name="20% — акцент5 621 2 3" xfId="55147"/>
    <cellStyle name="20% — акцент5 621 3" xfId="26215"/>
    <cellStyle name="20% — акцент5 621 4" xfId="45503"/>
    <cellStyle name="20% — акцент5 622" xfId="6907"/>
    <cellStyle name="20% — акцент5 622 2" xfId="16572"/>
    <cellStyle name="20% — акцент5 622 2 2" xfId="35860"/>
    <cellStyle name="20% — акцент5 622 2 3" xfId="55148"/>
    <cellStyle name="20% — акцент5 622 3" xfId="26216"/>
    <cellStyle name="20% — акцент5 622 4" xfId="45504"/>
    <cellStyle name="20% — акцент5 623" xfId="6908"/>
    <cellStyle name="20% — акцент5 623 2" xfId="16573"/>
    <cellStyle name="20% — акцент5 623 2 2" xfId="35861"/>
    <cellStyle name="20% — акцент5 623 2 3" xfId="55149"/>
    <cellStyle name="20% — акцент5 623 3" xfId="26217"/>
    <cellStyle name="20% — акцент5 623 4" xfId="45505"/>
    <cellStyle name="20% — акцент5 624" xfId="6909"/>
    <cellStyle name="20% — акцент5 624 2" xfId="16574"/>
    <cellStyle name="20% — акцент5 624 2 2" xfId="35862"/>
    <cellStyle name="20% — акцент5 624 2 3" xfId="55150"/>
    <cellStyle name="20% — акцент5 624 3" xfId="26218"/>
    <cellStyle name="20% — акцент5 624 4" xfId="45506"/>
    <cellStyle name="20% — акцент5 625" xfId="6910"/>
    <cellStyle name="20% — акцент5 625 2" xfId="16575"/>
    <cellStyle name="20% — акцент5 625 2 2" xfId="35863"/>
    <cellStyle name="20% — акцент5 625 2 3" xfId="55151"/>
    <cellStyle name="20% — акцент5 625 3" xfId="26219"/>
    <cellStyle name="20% — акцент5 625 4" xfId="45507"/>
    <cellStyle name="20% — акцент5 626" xfId="6911"/>
    <cellStyle name="20% — акцент5 626 2" xfId="16576"/>
    <cellStyle name="20% — акцент5 626 2 2" xfId="35864"/>
    <cellStyle name="20% — акцент5 626 2 3" xfId="55152"/>
    <cellStyle name="20% — акцент5 626 3" xfId="26220"/>
    <cellStyle name="20% — акцент5 626 4" xfId="45508"/>
    <cellStyle name="20% — акцент5 627" xfId="6912"/>
    <cellStyle name="20% — акцент5 627 2" xfId="16577"/>
    <cellStyle name="20% — акцент5 627 2 2" xfId="35865"/>
    <cellStyle name="20% — акцент5 627 2 3" xfId="55153"/>
    <cellStyle name="20% — акцент5 627 3" xfId="26221"/>
    <cellStyle name="20% — акцент5 627 4" xfId="45509"/>
    <cellStyle name="20% — акцент5 628" xfId="6913"/>
    <cellStyle name="20% — акцент5 628 2" xfId="16578"/>
    <cellStyle name="20% — акцент5 628 2 2" xfId="35866"/>
    <cellStyle name="20% — акцент5 628 2 3" xfId="55154"/>
    <cellStyle name="20% — акцент5 628 3" xfId="26222"/>
    <cellStyle name="20% — акцент5 628 4" xfId="45510"/>
    <cellStyle name="20% — акцент5 629" xfId="6914"/>
    <cellStyle name="20% — акцент5 629 2" xfId="16579"/>
    <cellStyle name="20% — акцент5 629 2 2" xfId="35867"/>
    <cellStyle name="20% — акцент5 629 2 3" xfId="55155"/>
    <cellStyle name="20% — акцент5 629 3" xfId="26223"/>
    <cellStyle name="20% — акцент5 629 4" xfId="45511"/>
    <cellStyle name="20% - Акцент5 63" xfId="6915"/>
    <cellStyle name="20% — акцент5 63" xfId="6916"/>
    <cellStyle name="20% - Акцент5 63 2" xfId="16580"/>
    <cellStyle name="20% — акцент5 63 2" xfId="16581"/>
    <cellStyle name="20% - Акцент5 63 2 2" xfId="35868"/>
    <cellStyle name="20% — акцент5 63 2 2" xfId="35869"/>
    <cellStyle name="20% - Акцент5 63 2 3" xfId="55156"/>
    <cellStyle name="20% — акцент5 63 2 3" xfId="55157"/>
    <cellStyle name="20% - Акцент5 63 3" xfId="26224"/>
    <cellStyle name="20% — акцент5 63 3" xfId="26225"/>
    <cellStyle name="20% - Акцент5 63 4" xfId="45512"/>
    <cellStyle name="20% — акцент5 63 4" xfId="45513"/>
    <cellStyle name="20% — акцент5 630" xfId="6917"/>
    <cellStyle name="20% — акцент5 630 2" xfId="16582"/>
    <cellStyle name="20% — акцент5 630 2 2" xfId="35870"/>
    <cellStyle name="20% — акцент5 630 2 3" xfId="55158"/>
    <cellStyle name="20% — акцент5 630 3" xfId="26226"/>
    <cellStyle name="20% — акцент5 630 4" xfId="45514"/>
    <cellStyle name="20% — акцент5 631" xfId="6918"/>
    <cellStyle name="20% — акцент5 631 2" xfId="16583"/>
    <cellStyle name="20% — акцент5 631 2 2" xfId="35871"/>
    <cellStyle name="20% — акцент5 631 2 3" xfId="55159"/>
    <cellStyle name="20% — акцент5 631 3" xfId="26227"/>
    <cellStyle name="20% — акцент5 631 4" xfId="45515"/>
    <cellStyle name="20% — акцент5 632" xfId="6919"/>
    <cellStyle name="20% — акцент5 632 2" xfId="16584"/>
    <cellStyle name="20% — акцент5 632 2 2" xfId="35872"/>
    <cellStyle name="20% — акцент5 632 2 3" xfId="55160"/>
    <cellStyle name="20% — акцент5 632 3" xfId="26228"/>
    <cellStyle name="20% — акцент5 632 4" xfId="45516"/>
    <cellStyle name="20% — акцент5 633" xfId="6920"/>
    <cellStyle name="20% — акцент5 633 2" xfId="16585"/>
    <cellStyle name="20% — акцент5 633 2 2" xfId="35873"/>
    <cellStyle name="20% — акцент5 633 2 3" xfId="55161"/>
    <cellStyle name="20% — акцент5 633 3" xfId="26229"/>
    <cellStyle name="20% — акцент5 633 4" xfId="45517"/>
    <cellStyle name="20% — акцент5 634" xfId="6921"/>
    <cellStyle name="20% — акцент5 634 2" xfId="16586"/>
    <cellStyle name="20% — акцент5 634 2 2" xfId="35874"/>
    <cellStyle name="20% — акцент5 634 2 3" xfId="55162"/>
    <cellStyle name="20% — акцент5 634 3" xfId="26230"/>
    <cellStyle name="20% — акцент5 634 4" xfId="45518"/>
    <cellStyle name="20% — акцент5 635" xfId="6922"/>
    <cellStyle name="20% — акцент5 635 2" xfId="16587"/>
    <cellStyle name="20% — акцент5 635 2 2" xfId="35875"/>
    <cellStyle name="20% — акцент5 635 2 3" xfId="55163"/>
    <cellStyle name="20% — акцент5 635 3" xfId="26231"/>
    <cellStyle name="20% — акцент5 635 4" xfId="45519"/>
    <cellStyle name="20% — акцент5 636" xfId="6923"/>
    <cellStyle name="20% — акцент5 636 2" xfId="16588"/>
    <cellStyle name="20% — акцент5 636 2 2" xfId="35876"/>
    <cellStyle name="20% — акцент5 636 2 3" xfId="55164"/>
    <cellStyle name="20% — акцент5 636 3" xfId="26232"/>
    <cellStyle name="20% — акцент5 636 4" xfId="45520"/>
    <cellStyle name="20% — акцент5 637" xfId="6924"/>
    <cellStyle name="20% — акцент5 637 2" xfId="16589"/>
    <cellStyle name="20% — акцент5 637 2 2" xfId="35877"/>
    <cellStyle name="20% — акцент5 637 2 3" xfId="55165"/>
    <cellStyle name="20% — акцент5 637 3" xfId="26233"/>
    <cellStyle name="20% — акцент5 637 4" xfId="45521"/>
    <cellStyle name="20% — акцент5 638" xfId="6925"/>
    <cellStyle name="20% — акцент5 638 2" xfId="16590"/>
    <cellStyle name="20% — акцент5 638 2 2" xfId="35878"/>
    <cellStyle name="20% — акцент5 638 2 3" xfId="55166"/>
    <cellStyle name="20% — акцент5 638 3" xfId="26234"/>
    <cellStyle name="20% — акцент5 638 4" xfId="45522"/>
    <cellStyle name="20% — акцент5 639" xfId="6926"/>
    <cellStyle name="20% — акцент5 639 2" xfId="16591"/>
    <cellStyle name="20% — акцент5 639 2 2" xfId="35879"/>
    <cellStyle name="20% — акцент5 639 2 3" xfId="55167"/>
    <cellStyle name="20% — акцент5 639 3" xfId="26235"/>
    <cellStyle name="20% — акцент5 639 4" xfId="45523"/>
    <cellStyle name="20% - Акцент5 64" xfId="6927"/>
    <cellStyle name="20% — акцент5 64" xfId="6928"/>
    <cellStyle name="20% - Акцент5 64 2" xfId="16592"/>
    <cellStyle name="20% — акцент5 64 2" xfId="16593"/>
    <cellStyle name="20% - Акцент5 64 2 2" xfId="35880"/>
    <cellStyle name="20% — акцент5 64 2 2" xfId="35881"/>
    <cellStyle name="20% - Акцент5 64 2 3" xfId="55168"/>
    <cellStyle name="20% — акцент5 64 2 3" xfId="55169"/>
    <cellStyle name="20% - Акцент5 64 3" xfId="26236"/>
    <cellStyle name="20% — акцент5 64 3" xfId="26237"/>
    <cellStyle name="20% - Акцент5 64 4" xfId="45524"/>
    <cellStyle name="20% — акцент5 64 4" xfId="45525"/>
    <cellStyle name="20% — акцент5 640" xfId="6929"/>
    <cellStyle name="20% — акцент5 640 2" xfId="16594"/>
    <cellStyle name="20% — акцент5 640 2 2" xfId="35882"/>
    <cellStyle name="20% — акцент5 640 2 3" xfId="55170"/>
    <cellStyle name="20% — акцент5 640 3" xfId="26238"/>
    <cellStyle name="20% — акцент5 640 4" xfId="45526"/>
    <cellStyle name="20% — акцент5 641" xfId="6930"/>
    <cellStyle name="20% — акцент5 641 2" xfId="16595"/>
    <cellStyle name="20% — акцент5 641 2 2" xfId="35883"/>
    <cellStyle name="20% — акцент5 641 2 3" xfId="55171"/>
    <cellStyle name="20% — акцент5 641 3" xfId="26239"/>
    <cellStyle name="20% — акцент5 641 4" xfId="45527"/>
    <cellStyle name="20% — акцент5 642" xfId="6931"/>
    <cellStyle name="20% — акцент5 642 2" xfId="16596"/>
    <cellStyle name="20% — акцент5 642 2 2" xfId="35884"/>
    <cellStyle name="20% — акцент5 642 2 3" xfId="55172"/>
    <cellStyle name="20% — акцент5 642 3" xfId="26240"/>
    <cellStyle name="20% — акцент5 642 4" xfId="45528"/>
    <cellStyle name="20% — акцент5 643" xfId="6932"/>
    <cellStyle name="20% — акцент5 643 2" xfId="16597"/>
    <cellStyle name="20% — акцент5 643 2 2" xfId="35885"/>
    <cellStyle name="20% — акцент5 643 2 3" xfId="55173"/>
    <cellStyle name="20% — акцент5 643 3" xfId="26241"/>
    <cellStyle name="20% — акцент5 643 4" xfId="45529"/>
    <cellStyle name="20% — акцент5 644" xfId="6933"/>
    <cellStyle name="20% — акцент5 644 2" xfId="16598"/>
    <cellStyle name="20% — акцент5 644 2 2" xfId="35886"/>
    <cellStyle name="20% — акцент5 644 2 3" xfId="55174"/>
    <cellStyle name="20% — акцент5 644 3" xfId="26242"/>
    <cellStyle name="20% — акцент5 644 4" xfId="45530"/>
    <cellStyle name="20% — акцент5 645" xfId="6934"/>
    <cellStyle name="20% — акцент5 645 2" xfId="16599"/>
    <cellStyle name="20% — акцент5 645 2 2" xfId="35887"/>
    <cellStyle name="20% — акцент5 645 2 3" xfId="55175"/>
    <cellStyle name="20% — акцент5 645 3" xfId="26243"/>
    <cellStyle name="20% — акцент5 645 4" xfId="45531"/>
    <cellStyle name="20% — акцент5 646" xfId="6935"/>
    <cellStyle name="20% — акцент5 646 2" xfId="16600"/>
    <cellStyle name="20% — акцент5 646 2 2" xfId="35888"/>
    <cellStyle name="20% — акцент5 646 2 3" xfId="55176"/>
    <cellStyle name="20% — акцент5 646 3" xfId="26244"/>
    <cellStyle name="20% — акцент5 646 4" xfId="45532"/>
    <cellStyle name="20% — акцент5 647" xfId="6936"/>
    <cellStyle name="20% — акцент5 647 2" xfId="16601"/>
    <cellStyle name="20% — акцент5 647 2 2" xfId="35889"/>
    <cellStyle name="20% — акцент5 647 2 3" xfId="55177"/>
    <cellStyle name="20% — акцент5 647 3" xfId="26245"/>
    <cellStyle name="20% — акцент5 647 4" xfId="45533"/>
    <cellStyle name="20% — акцент5 648" xfId="6937"/>
    <cellStyle name="20% — акцент5 648 2" xfId="16602"/>
    <cellStyle name="20% — акцент5 648 2 2" xfId="35890"/>
    <cellStyle name="20% — акцент5 648 2 3" xfId="55178"/>
    <cellStyle name="20% — акцент5 648 3" xfId="26246"/>
    <cellStyle name="20% — акцент5 648 4" xfId="45534"/>
    <cellStyle name="20% — акцент5 649" xfId="6938"/>
    <cellStyle name="20% — акцент5 649 2" xfId="16603"/>
    <cellStyle name="20% — акцент5 649 2 2" xfId="35891"/>
    <cellStyle name="20% — акцент5 649 2 3" xfId="55179"/>
    <cellStyle name="20% — акцент5 649 3" xfId="26247"/>
    <cellStyle name="20% — акцент5 649 4" xfId="45535"/>
    <cellStyle name="20% - Акцент5 65" xfId="6939"/>
    <cellStyle name="20% — акцент5 65" xfId="6940"/>
    <cellStyle name="20% - Акцент5 65 2" xfId="16604"/>
    <cellStyle name="20% — акцент5 65 2" xfId="16605"/>
    <cellStyle name="20% - Акцент5 65 2 2" xfId="35892"/>
    <cellStyle name="20% — акцент5 65 2 2" xfId="35893"/>
    <cellStyle name="20% - Акцент5 65 2 3" xfId="55180"/>
    <cellStyle name="20% — акцент5 65 2 3" xfId="55181"/>
    <cellStyle name="20% - Акцент5 65 3" xfId="26248"/>
    <cellStyle name="20% — акцент5 65 3" xfId="26249"/>
    <cellStyle name="20% - Акцент5 65 4" xfId="45536"/>
    <cellStyle name="20% — акцент5 65 4" xfId="45537"/>
    <cellStyle name="20% — акцент5 650" xfId="6941"/>
    <cellStyle name="20% — акцент5 650 2" xfId="16606"/>
    <cellStyle name="20% — акцент5 650 2 2" xfId="35894"/>
    <cellStyle name="20% — акцент5 650 2 3" xfId="55182"/>
    <cellStyle name="20% — акцент5 650 3" xfId="26250"/>
    <cellStyle name="20% — акцент5 650 4" xfId="45538"/>
    <cellStyle name="20% — акцент5 651" xfId="6942"/>
    <cellStyle name="20% — акцент5 651 2" xfId="16607"/>
    <cellStyle name="20% — акцент5 651 2 2" xfId="35895"/>
    <cellStyle name="20% — акцент5 651 2 3" xfId="55183"/>
    <cellStyle name="20% — акцент5 651 3" xfId="26251"/>
    <cellStyle name="20% — акцент5 651 4" xfId="45539"/>
    <cellStyle name="20% — акцент5 652" xfId="6943"/>
    <cellStyle name="20% — акцент5 652 2" xfId="16608"/>
    <cellStyle name="20% — акцент5 652 2 2" xfId="35896"/>
    <cellStyle name="20% — акцент5 652 2 3" xfId="55184"/>
    <cellStyle name="20% — акцент5 652 3" xfId="26252"/>
    <cellStyle name="20% — акцент5 652 4" xfId="45540"/>
    <cellStyle name="20% — акцент5 653" xfId="6944"/>
    <cellStyle name="20% — акцент5 653 2" xfId="16609"/>
    <cellStyle name="20% — акцент5 653 2 2" xfId="35897"/>
    <cellStyle name="20% — акцент5 653 2 3" xfId="55185"/>
    <cellStyle name="20% — акцент5 653 3" xfId="26253"/>
    <cellStyle name="20% — акцент5 653 4" xfId="45541"/>
    <cellStyle name="20% — акцент5 654" xfId="6945"/>
    <cellStyle name="20% — акцент5 654 2" xfId="16610"/>
    <cellStyle name="20% — акцент5 654 2 2" xfId="35898"/>
    <cellStyle name="20% — акцент5 654 2 3" xfId="55186"/>
    <cellStyle name="20% — акцент5 654 3" xfId="26254"/>
    <cellStyle name="20% — акцент5 654 4" xfId="45542"/>
    <cellStyle name="20% — акцент5 655" xfId="6946"/>
    <cellStyle name="20% — акцент5 655 2" xfId="16611"/>
    <cellStyle name="20% — акцент5 655 2 2" xfId="35899"/>
    <cellStyle name="20% — акцент5 655 2 3" xfId="55187"/>
    <cellStyle name="20% — акцент5 655 3" xfId="26255"/>
    <cellStyle name="20% — акцент5 655 4" xfId="45543"/>
    <cellStyle name="20% — акцент5 656" xfId="6947"/>
    <cellStyle name="20% — акцент5 656 2" xfId="16612"/>
    <cellStyle name="20% — акцент5 656 2 2" xfId="35900"/>
    <cellStyle name="20% — акцент5 656 2 3" xfId="55188"/>
    <cellStyle name="20% — акцент5 656 3" xfId="26256"/>
    <cellStyle name="20% — акцент5 656 4" xfId="45544"/>
    <cellStyle name="20% — акцент5 657" xfId="6948"/>
    <cellStyle name="20% — акцент5 657 2" xfId="16613"/>
    <cellStyle name="20% — акцент5 657 2 2" xfId="35901"/>
    <cellStyle name="20% — акцент5 657 2 3" xfId="55189"/>
    <cellStyle name="20% — акцент5 657 3" xfId="26257"/>
    <cellStyle name="20% — акцент5 657 4" xfId="45545"/>
    <cellStyle name="20% — акцент5 658" xfId="6949"/>
    <cellStyle name="20% — акцент5 658 2" xfId="16614"/>
    <cellStyle name="20% — акцент5 658 2 2" xfId="35902"/>
    <cellStyle name="20% — акцент5 658 2 3" xfId="55190"/>
    <cellStyle name="20% — акцент5 658 3" xfId="26258"/>
    <cellStyle name="20% — акцент5 658 4" xfId="45546"/>
    <cellStyle name="20% — акцент5 659" xfId="6950"/>
    <cellStyle name="20% — акцент5 659 2" xfId="16615"/>
    <cellStyle name="20% — акцент5 659 2 2" xfId="35903"/>
    <cellStyle name="20% — акцент5 659 2 3" xfId="55191"/>
    <cellStyle name="20% — акцент5 659 3" xfId="26259"/>
    <cellStyle name="20% — акцент5 659 4" xfId="45547"/>
    <cellStyle name="20% - Акцент5 66" xfId="6951"/>
    <cellStyle name="20% — акцент5 66" xfId="6952"/>
    <cellStyle name="20% - Акцент5 66 2" xfId="16616"/>
    <cellStyle name="20% — акцент5 66 2" xfId="16617"/>
    <cellStyle name="20% - Акцент5 66 2 2" xfId="35904"/>
    <cellStyle name="20% — акцент5 66 2 2" xfId="35905"/>
    <cellStyle name="20% - Акцент5 66 2 3" xfId="55192"/>
    <cellStyle name="20% — акцент5 66 2 3" xfId="55193"/>
    <cellStyle name="20% - Акцент5 66 3" xfId="26260"/>
    <cellStyle name="20% — акцент5 66 3" xfId="26261"/>
    <cellStyle name="20% - Акцент5 66 4" xfId="45548"/>
    <cellStyle name="20% — акцент5 66 4" xfId="45549"/>
    <cellStyle name="20% — акцент5 660" xfId="6953"/>
    <cellStyle name="20% — акцент5 660 2" xfId="16618"/>
    <cellStyle name="20% — акцент5 660 2 2" xfId="35906"/>
    <cellStyle name="20% — акцент5 660 2 3" xfId="55194"/>
    <cellStyle name="20% — акцент5 660 3" xfId="26262"/>
    <cellStyle name="20% — акцент5 660 4" xfId="45550"/>
    <cellStyle name="20% — акцент5 661" xfId="6954"/>
    <cellStyle name="20% — акцент5 661 2" xfId="16619"/>
    <cellStyle name="20% — акцент5 661 2 2" xfId="35907"/>
    <cellStyle name="20% — акцент5 661 2 3" xfId="55195"/>
    <cellStyle name="20% — акцент5 661 3" xfId="26263"/>
    <cellStyle name="20% — акцент5 661 4" xfId="45551"/>
    <cellStyle name="20% — акцент5 662" xfId="6955"/>
    <cellStyle name="20% — акцент5 662 2" xfId="16620"/>
    <cellStyle name="20% — акцент5 662 2 2" xfId="35908"/>
    <cellStyle name="20% — акцент5 662 2 3" xfId="55196"/>
    <cellStyle name="20% — акцент5 662 3" xfId="26264"/>
    <cellStyle name="20% — акцент5 662 4" xfId="45552"/>
    <cellStyle name="20% — акцент5 663" xfId="6956"/>
    <cellStyle name="20% — акцент5 663 2" xfId="16621"/>
    <cellStyle name="20% — акцент5 663 2 2" xfId="35909"/>
    <cellStyle name="20% — акцент5 663 2 3" xfId="55197"/>
    <cellStyle name="20% — акцент5 663 3" xfId="26265"/>
    <cellStyle name="20% — акцент5 663 4" xfId="45553"/>
    <cellStyle name="20% — акцент5 664" xfId="6957"/>
    <cellStyle name="20% — акцент5 664 2" xfId="16622"/>
    <cellStyle name="20% — акцент5 664 2 2" xfId="35910"/>
    <cellStyle name="20% — акцент5 664 2 3" xfId="55198"/>
    <cellStyle name="20% — акцент5 664 3" xfId="26266"/>
    <cellStyle name="20% — акцент5 664 4" xfId="45554"/>
    <cellStyle name="20% — акцент5 665" xfId="6958"/>
    <cellStyle name="20% — акцент5 665 2" xfId="16623"/>
    <cellStyle name="20% — акцент5 665 2 2" xfId="35911"/>
    <cellStyle name="20% — акцент5 665 2 3" xfId="55199"/>
    <cellStyle name="20% — акцент5 665 3" xfId="26267"/>
    <cellStyle name="20% — акцент5 665 4" xfId="45555"/>
    <cellStyle name="20% - Акцент5 67" xfId="6959"/>
    <cellStyle name="20% — акцент5 67" xfId="6960"/>
    <cellStyle name="20% - Акцент5 67 2" xfId="16624"/>
    <cellStyle name="20% — акцент5 67 2" xfId="16625"/>
    <cellStyle name="20% - Акцент5 67 2 2" xfId="35912"/>
    <cellStyle name="20% — акцент5 67 2 2" xfId="35913"/>
    <cellStyle name="20% - Акцент5 67 2 3" xfId="55200"/>
    <cellStyle name="20% — акцент5 67 2 3" xfId="55201"/>
    <cellStyle name="20% - Акцент5 67 3" xfId="26268"/>
    <cellStyle name="20% — акцент5 67 3" xfId="26269"/>
    <cellStyle name="20% - Акцент5 67 4" xfId="45556"/>
    <cellStyle name="20% — акцент5 67 4" xfId="45557"/>
    <cellStyle name="20% - Акцент5 68" xfId="6961"/>
    <cellStyle name="20% — акцент5 68" xfId="6962"/>
    <cellStyle name="20% - Акцент5 68 2" xfId="16626"/>
    <cellStyle name="20% — акцент5 68 2" xfId="16627"/>
    <cellStyle name="20% - Акцент5 68 2 2" xfId="35914"/>
    <cellStyle name="20% — акцент5 68 2 2" xfId="35915"/>
    <cellStyle name="20% - Акцент5 68 2 3" xfId="55202"/>
    <cellStyle name="20% — акцент5 68 2 3" xfId="55203"/>
    <cellStyle name="20% - Акцент5 68 3" xfId="26270"/>
    <cellStyle name="20% — акцент5 68 3" xfId="26271"/>
    <cellStyle name="20% - Акцент5 68 4" xfId="45558"/>
    <cellStyle name="20% — акцент5 68 4" xfId="45559"/>
    <cellStyle name="20% - Акцент5 69" xfId="6963"/>
    <cellStyle name="20% — акцент5 69" xfId="6964"/>
    <cellStyle name="20% - Акцент5 69 2" xfId="16628"/>
    <cellStyle name="20% — акцент5 69 2" xfId="16629"/>
    <cellStyle name="20% - Акцент5 69 2 2" xfId="35916"/>
    <cellStyle name="20% — акцент5 69 2 2" xfId="35917"/>
    <cellStyle name="20% - Акцент5 69 2 3" xfId="55204"/>
    <cellStyle name="20% — акцент5 69 2 3" xfId="55205"/>
    <cellStyle name="20% - Акцент5 69 3" xfId="26272"/>
    <cellStyle name="20% — акцент5 69 3" xfId="26273"/>
    <cellStyle name="20% - Акцент5 69 4" xfId="45560"/>
    <cellStyle name="20% — акцент5 69 4" xfId="45561"/>
    <cellStyle name="20% - Акцент5 7" xfId="6965"/>
    <cellStyle name="20% — акцент5 7" xfId="6966"/>
    <cellStyle name="20% - Акцент5 7 2" xfId="16630"/>
    <cellStyle name="20% — акцент5 7 2" xfId="16631"/>
    <cellStyle name="20% - Акцент5 7 2 2" xfId="35918"/>
    <cellStyle name="20% — акцент5 7 2 2" xfId="35919"/>
    <cellStyle name="20% - Акцент5 7 2 3" xfId="55206"/>
    <cellStyle name="20% — акцент5 7 2 3" xfId="55207"/>
    <cellStyle name="20% - Акцент5 7 3" xfId="26274"/>
    <cellStyle name="20% — акцент5 7 3" xfId="26275"/>
    <cellStyle name="20% - Акцент5 7 4" xfId="45562"/>
    <cellStyle name="20% — акцент5 7 4" xfId="45563"/>
    <cellStyle name="20% - Акцент5 70" xfId="6967"/>
    <cellStyle name="20% — акцент5 70" xfId="6968"/>
    <cellStyle name="20% - Акцент5 70 2" xfId="16632"/>
    <cellStyle name="20% — акцент5 70 2" xfId="16633"/>
    <cellStyle name="20% - Акцент5 70 2 2" xfId="35920"/>
    <cellStyle name="20% — акцент5 70 2 2" xfId="35921"/>
    <cellStyle name="20% - Акцент5 70 2 3" xfId="55208"/>
    <cellStyle name="20% — акцент5 70 2 3" xfId="55209"/>
    <cellStyle name="20% - Акцент5 70 3" xfId="26276"/>
    <cellStyle name="20% — акцент5 70 3" xfId="26277"/>
    <cellStyle name="20% - Акцент5 70 4" xfId="45564"/>
    <cellStyle name="20% — акцент5 70 4" xfId="45565"/>
    <cellStyle name="20% - Акцент5 71" xfId="6969"/>
    <cellStyle name="20% — акцент5 71" xfId="6970"/>
    <cellStyle name="20% - Акцент5 71 2" xfId="16634"/>
    <cellStyle name="20% — акцент5 71 2" xfId="16635"/>
    <cellStyle name="20% - Акцент5 71 2 2" xfId="35922"/>
    <cellStyle name="20% — акцент5 71 2 2" xfId="35923"/>
    <cellStyle name="20% - Акцент5 71 2 3" xfId="55210"/>
    <cellStyle name="20% — акцент5 71 2 3" xfId="55211"/>
    <cellStyle name="20% - Акцент5 71 3" xfId="26278"/>
    <cellStyle name="20% — акцент5 71 3" xfId="26279"/>
    <cellStyle name="20% - Акцент5 71 4" xfId="45566"/>
    <cellStyle name="20% — акцент5 71 4" xfId="45567"/>
    <cellStyle name="20% - Акцент5 72" xfId="6971"/>
    <cellStyle name="20% — акцент5 72" xfId="6972"/>
    <cellStyle name="20% - Акцент5 72 2" xfId="16636"/>
    <cellStyle name="20% — акцент5 72 2" xfId="16637"/>
    <cellStyle name="20% - Акцент5 72 2 2" xfId="35924"/>
    <cellStyle name="20% — акцент5 72 2 2" xfId="35925"/>
    <cellStyle name="20% - Акцент5 72 2 3" xfId="55212"/>
    <cellStyle name="20% — акцент5 72 2 3" xfId="55213"/>
    <cellStyle name="20% - Акцент5 72 3" xfId="26280"/>
    <cellStyle name="20% — акцент5 72 3" xfId="26281"/>
    <cellStyle name="20% - Акцент5 72 4" xfId="45568"/>
    <cellStyle name="20% — акцент5 72 4" xfId="45569"/>
    <cellStyle name="20% - Акцент5 73" xfId="6973"/>
    <cellStyle name="20% — акцент5 73" xfId="6974"/>
    <cellStyle name="20% - Акцент5 73 2" xfId="16638"/>
    <cellStyle name="20% — акцент5 73 2" xfId="16639"/>
    <cellStyle name="20% - Акцент5 73 2 2" xfId="35926"/>
    <cellStyle name="20% — акцент5 73 2 2" xfId="35927"/>
    <cellStyle name="20% - Акцент5 73 2 3" xfId="55214"/>
    <cellStyle name="20% — акцент5 73 2 3" xfId="55215"/>
    <cellStyle name="20% - Акцент5 73 3" xfId="26282"/>
    <cellStyle name="20% — акцент5 73 3" xfId="26283"/>
    <cellStyle name="20% - Акцент5 73 4" xfId="45570"/>
    <cellStyle name="20% — акцент5 73 4" xfId="45571"/>
    <cellStyle name="20% — акцент5 74" xfId="6975"/>
    <cellStyle name="20% — акцент5 74 2" xfId="16640"/>
    <cellStyle name="20% — акцент5 74 2 2" xfId="35928"/>
    <cellStyle name="20% — акцент5 74 2 3" xfId="55216"/>
    <cellStyle name="20% — акцент5 74 3" xfId="26284"/>
    <cellStyle name="20% — акцент5 74 4" xfId="45572"/>
    <cellStyle name="20% — акцент5 75" xfId="6976"/>
    <cellStyle name="20% — акцент5 75 2" xfId="16641"/>
    <cellStyle name="20% — акцент5 75 2 2" xfId="35929"/>
    <cellStyle name="20% — акцент5 75 2 3" xfId="55217"/>
    <cellStyle name="20% — акцент5 75 3" xfId="26285"/>
    <cellStyle name="20% — акцент5 75 4" xfId="45573"/>
    <cellStyle name="20% — акцент5 76" xfId="6977"/>
    <cellStyle name="20% — акцент5 76 2" xfId="16642"/>
    <cellStyle name="20% — акцент5 76 2 2" xfId="35930"/>
    <cellStyle name="20% — акцент5 76 2 3" xfId="55218"/>
    <cellStyle name="20% — акцент5 76 3" xfId="26286"/>
    <cellStyle name="20% — акцент5 76 4" xfId="45574"/>
    <cellStyle name="20% — акцент5 77" xfId="6978"/>
    <cellStyle name="20% — акцент5 77 2" xfId="16643"/>
    <cellStyle name="20% — акцент5 77 2 2" xfId="35931"/>
    <cellStyle name="20% — акцент5 77 2 3" xfId="55219"/>
    <cellStyle name="20% — акцент5 77 3" xfId="26287"/>
    <cellStyle name="20% — акцент5 77 4" xfId="45575"/>
    <cellStyle name="20% — акцент5 78" xfId="6979"/>
    <cellStyle name="20% — акцент5 78 2" xfId="16644"/>
    <cellStyle name="20% — акцент5 78 2 2" xfId="35932"/>
    <cellStyle name="20% — акцент5 78 2 3" xfId="55220"/>
    <cellStyle name="20% — акцент5 78 3" xfId="26288"/>
    <cellStyle name="20% — акцент5 78 4" xfId="45576"/>
    <cellStyle name="20% — акцент5 79" xfId="6980"/>
    <cellStyle name="20% — акцент5 79 2" xfId="16645"/>
    <cellStyle name="20% — акцент5 79 2 2" xfId="35933"/>
    <cellStyle name="20% — акцент5 79 2 3" xfId="55221"/>
    <cellStyle name="20% — акцент5 79 3" xfId="26289"/>
    <cellStyle name="20% — акцент5 79 4" xfId="45577"/>
    <cellStyle name="20% - Акцент5 8" xfId="6981"/>
    <cellStyle name="20% — акцент5 8" xfId="6982"/>
    <cellStyle name="20% - Акцент5 8 2" xfId="16646"/>
    <cellStyle name="20% — акцент5 8 2" xfId="16647"/>
    <cellStyle name="20% - Акцент5 8 2 2" xfId="35934"/>
    <cellStyle name="20% — акцент5 8 2 2" xfId="35935"/>
    <cellStyle name="20% - Акцент5 8 2 3" xfId="55222"/>
    <cellStyle name="20% — акцент5 8 2 3" xfId="55223"/>
    <cellStyle name="20% - Акцент5 8 3" xfId="26290"/>
    <cellStyle name="20% — акцент5 8 3" xfId="26291"/>
    <cellStyle name="20% - Акцент5 8 4" xfId="45578"/>
    <cellStyle name="20% — акцент5 8 4" xfId="45579"/>
    <cellStyle name="20% — акцент5 80" xfId="6983"/>
    <cellStyle name="20% — акцент5 80 2" xfId="16648"/>
    <cellStyle name="20% — акцент5 80 2 2" xfId="35936"/>
    <cellStyle name="20% — акцент5 80 2 3" xfId="55224"/>
    <cellStyle name="20% — акцент5 80 3" xfId="26292"/>
    <cellStyle name="20% — акцент5 80 4" xfId="45580"/>
    <cellStyle name="20% — акцент5 81" xfId="6984"/>
    <cellStyle name="20% — акцент5 81 2" xfId="16649"/>
    <cellStyle name="20% — акцент5 81 2 2" xfId="35937"/>
    <cellStyle name="20% — акцент5 81 2 3" xfId="55225"/>
    <cellStyle name="20% — акцент5 81 3" xfId="26293"/>
    <cellStyle name="20% — акцент5 81 4" xfId="45581"/>
    <cellStyle name="20% — акцент5 82" xfId="6985"/>
    <cellStyle name="20% — акцент5 82 2" xfId="16650"/>
    <cellStyle name="20% — акцент5 82 2 2" xfId="35938"/>
    <cellStyle name="20% — акцент5 82 2 3" xfId="55226"/>
    <cellStyle name="20% — акцент5 82 3" xfId="26294"/>
    <cellStyle name="20% — акцент5 82 4" xfId="45582"/>
    <cellStyle name="20% — акцент5 83" xfId="6986"/>
    <cellStyle name="20% — акцент5 83 2" xfId="16651"/>
    <cellStyle name="20% — акцент5 83 2 2" xfId="35939"/>
    <cellStyle name="20% — акцент5 83 2 3" xfId="55227"/>
    <cellStyle name="20% — акцент5 83 3" xfId="26295"/>
    <cellStyle name="20% — акцент5 83 4" xfId="45583"/>
    <cellStyle name="20% — акцент5 84" xfId="6987"/>
    <cellStyle name="20% — акцент5 84 2" xfId="16652"/>
    <cellStyle name="20% — акцент5 84 2 2" xfId="35940"/>
    <cellStyle name="20% — акцент5 84 2 3" xfId="55228"/>
    <cellStyle name="20% — акцент5 84 3" xfId="26296"/>
    <cellStyle name="20% — акцент5 84 4" xfId="45584"/>
    <cellStyle name="20% — акцент5 85" xfId="6988"/>
    <cellStyle name="20% — акцент5 85 2" xfId="16653"/>
    <cellStyle name="20% — акцент5 85 2 2" xfId="35941"/>
    <cellStyle name="20% — акцент5 85 2 3" xfId="55229"/>
    <cellStyle name="20% — акцент5 85 3" xfId="26297"/>
    <cellStyle name="20% — акцент5 85 4" xfId="45585"/>
    <cellStyle name="20% — акцент5 86" xfId="6989"/>
    <cellStyle name="20% — акцент5 86 2" xfId="16654"/>
    <cellStyle name="20% — акцент5 86 2 2" xfId="35942"/>
    <cellStyle name="20% — акцент5 86 2 3" xfId="55230"/>
    <cellStyle name="20% — акцент5 86 3" xfId="26298"/>
    <cellStyle name="20% — акцент5 86 4" xfId="45586"/>
    <cellStyle name="20% — акцент5 87" xfId="6990"/>
    <cellStyle name="20% — акцент5 87 2" xfId="16655"/>
    <cellStyle name="20% — акцент5 87 2 2" xfId="35943"/>
    <cellStyle name="20% — акцент5 87 2 3" xfId="55231"/>
    <cellStyle name="20% — акцент5 87 3" xfId="26299"/>
    <cellStyle name="20% — акцент5 87 4" xfId="45587"/>
    <cellStyle name="20% — акцент5 88" xfId="6991"/>
    <cellStyle name="20% — акцент5 88 2" xfId="16656"/>
    <cellStyle name="20% — акцент5 88 2 2" xfId="35944"/>
    <cellStyle name="20% — акцент5 88 2 3" xfId="55232"/>
    <cellStyle name="20% — акцент5 88 3" xfId="26300"/>
    <cellStyle name="20% — акцент5 88 4" xfId="45588"/>
    <cellStyle name="20% — акцент5 89" xfId="6992"/>
    <cellStyle name="20% — акцент5 89 2" xfId="16657"/>
    <cellStyle name="20% — акцент5 89 2 2" xfId="35945"/>
    <cellStyle name="20% — акцент5 89 2 3" xfId="55233"/>
    <cellStyle name="20% — акцент5 89 3" xfId="26301"/>
    <cellStyle name="20% — акцент5 89 4" xfId="45589"/>
    <cellStyle name="20% - Акцент5 9" xfId="6993"/>
    <cellStyle name="20% — акцент5 9" xfId="6994"/>
    <cellStyle name="20% - Акцент5 9 2" xfId="16658"/>
    <cellStyle name="20% — акцент5 9 2" xfId="16659"/>
    <cellStyle name="20% - Акцент5 9 2 2" xfId="35946"/>
    <cellStyle name="20% — акцент5 9 2 2" xfId="35947"/>
    <cellStyle name="20% - Акцент5 9 2 3" xfId="55234"/>
    <cellStyle name="20% — акцент5 9 2 3" xfId="55235"/>
    <cellStyle name="20% - Акцент5 9 3" xfId="26302"/>
    <cellStyle name="20% — акцент5 9 3" xfId="26303"/>
    <cellStyle name="20% - Акцент5 9 4" xfId="45590"/>
    <cellStyle name="20% — акцент5 9 4" xfId="45591"/>
    <cellStyle name="20% — акцент5 90" xfId="6995"/>
    <cellStyle name="20% — акцент5 90 2" xfId="16660"/>
    <cellStyle name="20% — акцент5 90 2 2" xfId="35948"/>
    <cellStyle name="20% — акцент5 90 2 3" xfId="55236"/>
    <cellStyle name="20% — акцент5 90 3" xfId="26304"/>
    <cellStyle name="20% — акцент5 90 4" xfId="45592"/>
    <cellStyle name="20% — акцент5 91" xfId="6996"/>
    <cellStyle name="20% — акцент5 91 2" xfId="16661"/>
    <cellStyle name="20% — акцент5 91 2 2" xfId="35949"/>
    <cellStyle name="20% — акцент5 91 2 3" xfId="55237"/>
    <cellStyle name="20% — акцент5 91 3" xfId="26305"/>
    <cellStyle name="20% — акцент5 91 4" xfId="45593"/>
    <cellStyle name="20% — акцент5 92" xfId="6997"/>
    <cellStyle name="20% — акцент5 92 2" xfId="16662"/>
    <cellStyle name="20% — акцент5 92 2 2" xfId="35950"/>
    <cellStyle name="20% — акцент5 92 2 3" xfId="55238"/>
    <cellStyle name="20% — акцент5 92 3" xfId="26306"/>
    <cellStyle name="20% — акцент5 92 4" xfId="45594"/>
    <cellStyle name="20% — акцент5 93" xfId="6998"/>
    <cellStyle name="20% — акцент5 93 2" xfId="16663"/>
    <cellStyle name="20% — акцент5 93 2 2" xfId="35951"/>
    <cellStyle name="20% — акцент5 93 2 3" xfId="55239"/>
    <cellStyle name="20% — акцент5 93 3" xfId="26307"/>
    <cellStyle name="20% — акцент5 93 4" xfId="45595"/>
    <cellStyle name="20% — акцент5 94" xfId="6999"/>
    <cellStyle name="20% — акцент5 94 2" xfId="16664"/>
    <cellStyle name="20% — акцент5 94 2 2" xfId="35952"/>
    <cellStyle name="20% — акцент5 94 2 3" xfId="55240"/>
    <cellStyle name="20% — акцент5 94 3" xfId="26308"/>
    <cellStyle name="20% — акцент5 94 4" xfId="45596"/>
    <cellStyle name="20% — акцент5 95" xfId="7000"/>
    <cellStyle name="20% — акцент5 95 2" xfId="16665"/>
    <cellStyle name="20% — акцент5 95 2 2" xfId="35953"/>
    <cellStyle name="20% — акцент5 95 2 3" xfId="55241"/>
    <cellStyle name="20% — акцент5 95 3" xfId="26309"/>
    <cellStyle name="20% — акцент5 95 4" xfId="45597"/>
    <cellStyle name="20% — акцент5 96" xfId="7001"/>
    <cellStyle name="20% — акцент5 96 2" xfId="16666"/>
    <cellStyle name="20% — акцент5 96 2 2" xfId="35954"/>
    <cellStyle name="20% — акцент5 96 2 3" xfId="55242"/>
    <cellStyle name="20% — акцент5 96 3" xfId="26310"/>
    <cellStyle name="20% — акцент5 96 4" xfId="45598"/>
    <cellStyle name="20% — акцент5 97" xfId="7002"/>
    <cellStyle name="20% — акцент5 97 2" xfId="16667"/>
    <cellStyle name="20% — акцент5 97 2 2" xfId="35955"/>
    <cellStyle name="20% — акцент5 97 2 3" xfId="55243"/>
    <cellStyle name="20% — акцент5 97 3" xfId="26311"/>
    <cellStyle name="20% — акцент5 97 4" xfId="45599"/>
    <cellStyle name="20% — акцент5 98" xfId="7003"/>
    <cellStyle name="20% — акцент5 98 2" xfId="16668"/>
    <cellStyle name="20% — акцент5 98 2 2" xfId="35956"/>
    <cellStyle name="20% — акцент5 98 2 3" xfId="55244"/>
    <cellStyle name="20% — акцент5 98 3" xfId="26312"/>
    <cellStyle name="20% — акцент5 98 4" xfId="45600"/>
    <cellStyle name="20% — акцент5 99" xfId="7004"/>
    <cellStyle name="20% — акцент5 99 2" xfId="16669"/>
    <cellStyle name="20% — акцент5 99 2 2" xfId="35957"/>
    <cellStyle name="20% — акцент5 99 2 3" xfId="55245"/>
    <cellStyle name="20% — акцент5 99 3" xfId="26313"/>
    <cellStyle name="20% — акцент5 99 4" xfId="45601"/>
    <cellStyle name="20% — акцент6" xfId="61177" builtinId="50" customBuiltin="1"/>
    <cellStyle name="20% - Акцент6 10" xfId="7005"/>
    <cellStyle name="20% — акцент6 10" xfId="7006"/>
    <cellStyle name="20% - Акцент6 10 2" xfId="16670"/>
    <cellStyle name="20% — акцент6 10 2" xfId="16671"/>
    <cellStyle name="20% - Акцент6 10 2 2" xfId="35958"/>
    <cellStyle name="20% — акцент6 10 2 2" xfId="35959"/>
    <cellStyle name="20% - Акцент6 10 2 3" xfId="55246"/>
    <cellStyle name="20% — акцент6 10 2 3" xfId="55247"/>
    <cellStyle name="20% - Акцент6 10 3" xfId="26314"/>
    <cellStyle name="20% — акцент6 10 3" xfId="26315"/>
    <cellStyle name="20% - Акцент6 10 4" xfId="45602"/>
    <cellStyle name="20% — акцент6 10 4" xfId="45603"/>
    <cellStyle name="20% — акцент6 100" xfId="7007"/>
    <cellStyle name="20% — акцент6 100 2" xfId="16672"/>
    <cellStyle name="20% — акцент6 100 2 2" xfId="35960"/>
    <cellStyle name="20% — акцент6 100 2 3" xfId="55248"/>
    <cellStyle name="20% — акцент6 100 3" xfId="26316"/>
    <cellStyle name="20% — акцент6 100 4" xfId="45604"/>
    <cellStyle name="20% — акцент6 101" xfId="7008"/>
    <cellStyle name="20% — акцент6 101 2" xfId="16673"/>
    <cellStyle name="20% — акцент6 101 2 2" xfId="35961"/>
    <cellStyle name="20% — акцент6 101 2 3" xfId="55249"/>
    <cellStyle name="20% — акцент6 101 3" xfId="26317"/>
    <cellStyle name="20% — акцент6 101 4" xfId="45605"/>
    <cellStyle name="20% — акцент6 102" xfId="7009"/>
    <cellStyle name="20% — акцент6 102 2" xfId="16674"/>
    <cellStyle name="20% — акцент6 102 2 2" xfId="35962"/>
    <cellStyle name="20% — акцент6 102 2 3" xfId="55250"/>
    <cellStyle name="20% — акцент6 102 3" xfId="26318"/>
    <cellStyle name="20% — акцент6 102 4" xfId="45606"/>
    <cellStyle name="20% — акцент6 103" xfId="7010"/>
    <cellStyle name="20% — акцент6 103 2" xfId="16675"/>
    <cellStyle name="20% — акцент6 103 2 2" xfId="35963"/>
    <cellStyle name="20% — акцент6 103 2 3" xfId="55251"/>
    <cellStyle name="20% — акцент6 103 3" xfId="26319"/>
    <cellStyle name="20% — акцент6 103 4" xfId="45607"/>
    <cellStyle name="20% — акцент6 104" xfId="7011"/>
    <cellStyle name="20% — акцент6 104 2" xfId="16676"/>
    <cellStyle name="20% — акцент6 104 2 2" xfId="35964"/>
    <cellStyle name="20% — акцент6 104 2 3" xfId="55252"/>
    <cellStyle name="20% — акцент6 104 3" xfId="26320"/>
    <cellStyle name="20% — акцент6 104 4" xfId="45608"/>
    <cellStyle name="20% — акцент6 105" xfId="7012"/>
    <cellStyle name="20% — акцент6 105 2" xfId="16677"/>
    <cellStyle name="20% — акцент6 105 2 2" xfId="35965"/>
    <cellStyle name="20% — акцент6 105 2 3" xfId="55253"/>
    <cellStyle name="20% — акцент6 105 3" xfId="26321"/>
    <cellStyle name="20% — акцент6 105 4" xfId="45609"/>
    <cellStyle name="20% — акцент6 106" xfId="7013"/>
    <cellStyle name="20% — акцент6 106 2" xfId="16678"/>
    <cellStyle name="20% — акцент6 106 2 2" xfId="35966"/>
    <cellStyle name="20% — акцент6 106 2 3" xfId="55254"/>
    <cellStyle name="20% — акцент6 106 3" xfId="26322"/>
    <cellStyle name="20% — акцент6 106 4" xfId="45610"/>
    <cellStyle name="20% — акцент6 107" xfId="7014"/>
    <cellStyle name="20% — акцент6 107 2" xfId="16679"/>
    <cellStyle name="20% — акцент6 107 2 2" xfId="35967"/>
    <cellStyle name="20% — акцент6 107 2 3" xfId="55255"/>
    <cellStyle name="20% — акцент6 107 3" xfId="26323"/>
    <cellStyle name="20% — акцент6 107 4" xfId="45611"/>
    <cellStyle name="20% — акцент6 108" xfId="7015"/>
    <cellStyle name="20% — акцент6 108 2" xfId="16680"/>
    <cellStyle name="20% — акцент6 108 2 2" xfId="35968"/>
    <cellStyle name="20% — акцент6 108 2 3" xfId="55256"/>
    <cellStyle name="20% — акцент6 108 3" xfId="26324"/>
    <cellStyle name="20% — акцент6 108 4" xfId="45612"/>
    <cellStyle name="20% — акцент6 109" xfId="7016"/>
    <cellStyle name="20% — акцент6 109 2" xfId="16681"/>
    <cellStyle name="20% — акцент6 109 2 2" xfId="35969"/>
    <cellStyle name="20% — акцент6 109 2 3" xfId="55257"/>
    <cellStyle name="20% — акцент6 109 3" xfId="26325"/>
    <cellStyle name="20% — акцент6 109 4" xfId="45613"/>
    <cellStyle name="20% - Акцент6 11" xfId="7017"/>
    <cellStyle name="20% — акцент6 11" xfId="7018"/>
    <cellStyle name="20% - Акцент6 11 2" xfId="16682"/>
    <cellStyle name="20% — акцент6 11 2" xfId="16683"/>
    <cellStyle name="20% - Акцент6 11 2 2" xfId="35970"/>
    <cellStyle name="20% — акцент6 11 2 2" xfId="35971"/>
    <cellStyle name="20% - Акцент6 11 2 3" xfId="55258"/>
    <cellStyle name="20% — акцент6 11 2 3" xfId="55259"/>
    <cellStyle name="20% - Акцент6 11 3" xfId="26326"/>
    <cellStyle name="20% — акцент6 11 3" xfId="26327"/>
    <cellStyle name="20% - Акцент6 11 4" xfId="45614"/>
    <cellStyle name="20% — акцент6 11 4" xfId="45615"/>
    <cellStyle name="20% — акцент6 110" xfId="7019"/>
    <cellStyle name="20% — акцент6 110 2" xfId="16684"/>
    <cellStyle name="20% — акцент6 110 2 2" xfId="35972"/>
    <cellStyle name="20% — акцент6 110 2 3" xfId="55260"/>
    <cellStyle name="20% — акцент6 110 3" xfId="26328"/>
    <cellStyle name="20% — акцент6 110 4" xfId="45616"/>
    <cellStyle name="20% — акцент6 111" xfId="7020"/>
    <cellStyle name="20% — акцент6 111 2" xfId="16685"/>
    <cellStyle name="20% — акцент6 111 2 2" xfId="35973"/>
    <cellStyle name="20% — акцент6 111 2 3" xfId="55261"/>
    <cellStyle name="20% — акцент6 111 3" xfId="26329"/>
    <cellStyle name="20% — акцент6 111 4" xfId="45617"/>
    <cellStyle name="20% — акцент6 112" xfId="7021"/>
    <cellStyle name="20% — акцент6 112 2" xfId="16686"/>
    <cellStyle name="20% — акцент6 112 2 2" xfId="35974"/>
    <cellStyle name="20% — акцент6 112 2 3" xfId="55262"/>
    <cellStyle name="20% — акцент6 112 3" xfId="26330"/>
    <cellStyle name="20% — акцент6 112 4" xfId="45618"/>
    <cellStyle name="20% — акцент6 113" xfId="7022"/>
    <cellStyle name="20% — акцент6 113 2" xfId="16687"/>
    <cellStyle name="20% — акцент6 113 2 2" xfId="35975"/>
    <cellStyle name="20% — акцент6 113 2 3" xfId="55263"/>
    <cellStyle name="20% — акцент6 113 3" xfId="26331"/>
    <cellStyle name="20% — акцент6 113 4" xfId="45619"/>
    <cellStyle name="20% — акцент6 114" xfId="7023"/>
    <cellStyle name="20% — акцент6 114 2" xfId="16688"/>
    <cellStyle name="20% — акцент6 114 2 2" xfId="35976"/>
    <cellStyle name="20% — акцент6 114 2 3" xfId="55264"/>
    <cellStyle name="20% — акцент6 114 3" xfId="26332"/>
    <cellStyle name="20% — акцент6 114 4" xfId="45620"/>
    <cellStyle name="20% — акцент6 115" xfId="7024"/>
    <cellStyle name="20% — акцент6 115 2" xfId="16689"/>
    <cellStyle name="20% — акцент6 115 2 2" xfId="35977"/>
    <cellStyle name="20% — акцент6 115 2 3" xfId="55265"/>
    <cellStyle name="20% — акцент6 115 3" xfId="26333"/>
    <cellStyle name="20% — акцент6 115 4" xfId="45621"/>
    <cellStyle name="20% — акцент6 116" xfId="7025"/>
    <cellStyle name="20% — акцент6 116 2" xfId="16690"/>
    <cellStyle name="20% — акцент6 116 2 2" xfId="35978"/>
    <cellStyle name="20% — акцент6 116 2 3" xfId="55266"/>
    <cellStyle name="20% — акцент6 116 3" xfId="26334"/>
    <cellStyle name="20% — акцент6 116 4" xfId="45622"/>
    <cellStyle name="20% — акцент6 117" xfId="7026"/>
    <cellStyle name="20% — акцент6 117 2" xfId="16691"/>
    <cellStyle name="20% — акцент6 117 2 2" xfId="35979"/>
    <cellStyle name="20% — акцент6 117 2 3" xfId="55267"/>
    <cellStyle name="20% — акцент6 117 3" xfId="26335"/>
    <cellStyle name="20% — акцент6 117 4" xfId="45623"/>
    <cellStyle name="20% — акцент6 118" xfId="7027"/>
    <cellStyle name="20% — акцент6 118 2" xfId="16692"/>
    <cellStyle name="20% — акцент6 118 2 2" xfId="35980"/>
    <cellStyle name="20% — акцент6 118 2 3" xfId="55268"/>
    <cellStyle name="20% — акцент6 118 3" xfId="26336"/>
    <cellStyle name="20% — акцент6 118 4" xfId="45624"/>
    <cellStyle name="20% — акцент6 119" xfId="7028"/>
    <cellStyle name="20% — акцент6 119 2" xfId="16693"/>
    <cellStyle name="20% — акцент6 119 2 2" xfId="35981"/>
    <cellStyle name="20% — акцент6 119 2 3" xfId="55269"/>
    <cellStyle name="20% — акцент6 119 3" xfId="26337"/>
    <cellStyle name="20% — акцент6 119 4" xfId="45625"/>
    <cellStyle name="20% - Акцент6 12" xfId="7029"/>
    <cellStyle name="20% — акцент6 12" xfId="7030"/>
    <cellStyle name="20% - Акцент6 12 2" xfId="16694"/>
    <cellStyle name="20% — акцент6 12 2" xfId="16695"/>
    <cellStyle name="20% - Акцент6 12 2 2" xfId="35982"/>
    <cellStyle name="20% — акцент6 12 2 2" xfId="35983"/>
    <cellStyle name="20% - Акцент6 12 2 3" xfId="55270"/>
    <cellStyle name="20% — акцент6 12 2 3" xfId="55271"/>
    <cellStyle name="20% - Акцент6 12 3" xfId="26338"/>
    <cellStyle name="20% — акцент6 12 3" xfId="26339"/>
    <cellStyle name="20% - Акцент6 12 4" xfId="45626"/>
    <cellStyle name="20% — акцент6 12 4" xfId="45627"/>
    <cellStyle name="20% — акцент6 120" xfId="7031"/>
    <cellStyle name="20% — акцент6 120 2" xfId="16696"/>
    <cellStyle name="20% — акцент6 120 2 2" xfId="35984"/>
    <cellStyle name="20% — акцент6 120 2 3" xfId="55272"/>
    <cellStyle name="20% — акцент6 120 3" xfId="26340"/>
    <cellStyle name="20% — акцент6 120 4" xfId="45628"/>
    <cellStyle name="20% — акцент6 121" xfId="7032"/>
    <cellStyle name="20% — акцент6 121 2" xfId="16697"/>
    <cellStyle name="20% — акцент6 121 2 2" xfId="35985"/>
    <cellStyle name="20% — акцент6 121 2 3" xfId="55273"/>
    <cellStyle name="20% — акцент6 121 3" xfId="26341"/>
    <cellStyle name="20% — акцент6 121 4" xfId="45629"/>
    <cellStyle name="20% — акцент6 122" xfId="7033"/>
    <cellStyle name="20% — акцент6 122 2" xfId="16698"/>
    <cellStyle name="20% — акцент6 122 2 2" xfId="35986"/>
    <cellStyle name="20% — акцент6 122 2 3" xfId="55274"/>
    <cellStyle name="20% — акцент6 122 3" xfId="26342"/>
    <cellStyle name="20% — акцент6 122 4" xfId="45630"/>
    <cellStyle name="20% — акцент6 123" xfId="7034"/>
    <cellStyle name="20% — акцент6 123 2" xfId="16699"/>
    <cellStyle name="20% — акцент6 123 2 2" xfId="35987"/>
    <cellStyle name="20% — акцент6 123 2 3" xfId="55275"/>
    <cellStyle name="20% — акцент6 123 3" xfId="26343"/>
    <cellStyle name="20% — акцент6 123 4" xfId="45631"/>
    <cellStyle name="20% — акцент6 124" xfId="7035"/>
    <cellStyle name="20% — акцент6 124 2" xfId="16700"/>
    <cellStyle name="20% — акцент6 124 2 2" xfId="35988"/>
    <cellStyle name="20% — акцент6 124 2 3" xfId="55276"/>
    <cellStyle name="20% — акцент6 124 3" xfId="26344"/>
    <cellStyle name="20% — акцент6 124 4" xfId="45632"/>
    <cellStyle name="20% — акцент6 125" xfId="7036"/>
    <cellStyle name="20% — акцент6 125 2" xfId="16701"/>
    <cellStyle name="20% — акцент6 125 2 2" xfId="35989"/>
    <cellStyle name="20% — акцент6 125 2 3" xfId="55277"/>
    <cellStyle name="20% — акцент6 125 3" xfId="26345"/>
    <cellStyle name="20% — акцент6 125 4" xfId="45633"/>
    <cellStyle name="20% — акцент6 126" xfId="7037"/>
    <cellStyle name="20% — акцент6 126 2" xfId="16702"/>
    <cellStyle name="20% — акцент6 126 2 2" xfId="35990"/>
    <cellStyle name="20% — акцент6 126 2 3" xfId="55278"/>
    <cellStyle name="20% — акцент6 126 3" xfId="26346"/>
    <cellStyle name="20% — акцент6 126 4" xfId="45634"/>
    <cellStyle name="20% — акцент6 127" xfId="7038"/>
    <cellStyle name="20% — акцент6 127 2" xfId="16703"/>
    <cellStyle name="20% — акцент6 127 2 2" xfId="35991"/>
    <cellStyle name="20% — акцент6 127 2 3" xfId="55279"/>
    <cellStyle name="20% — акцент6 127 3" xfId="26347"/>
    <cellStyle name="20% — акцент6 127 4" xfId="45635"/>
    <cellStyle name="20% — акцент6 128" xfId="7039"/>
    <cellStyle name="20% — акцент6 128 2" xfId="16704"/>
    <cellStyle name="20% — акцент6 128 2 2" xfId="35992"/>
    <cellStyle name="20% — акцент6 128 2 3" xfId="55280"/>
    <cellStyle name="20% — акцент6 128 3" xfId="26348"/>
    <cellStyle name="20% — акцент6 128 4" xfId="45636"/>
    <cellStyle name="20% — акцент6 129" xfId="7040"/>
    <cellStyle name="20% — акцент6 129 2" xfId="16705"/>
    <cellStyle name="20% — акцент6 129 2 2" xfId="35993"/>
    <cellStyle name="20% — акцент6 129 2 3" xfId="55281"/>
    <cellStyle name="20% — акцент6 129 3" xfId="26349"/>
    <cellStyle name="20% — акцент6 129 4" xfId="45637"/>
    <cellStyle name="20% - Акцент6 13" xfId="7041"/>
    <cellStyle name="20% — акцент6 13" xfId="7042"/>
    <cellStyle name="20% - Акцент6 13 2" xfId="16706"/>
    <cellStyle name="20% — акцент6 13 2" xfId="16707"/>
    <cellStyle name="20% - Акцент6 13 2 2" xfId="35994"/>
    <cellStyle name="20% — акцент6 13 2 2" xfId="35995"/>
    <cellStyle name="20% - Акцент6 13 2 3" xfId="55282"/>
    <cellStyle name="20% — акцент6 13 2 3" xfId="55283"/>
    <cellStyle name="20% - Акцент6 13 3" xfId="26350"/>
    <cellStyle name="20% — акцент6 13 3" xfId="26351"/>
    <cellStyle name="20% - Акцент6 13 4" xfId="45638"/>
    <cellStyle name="20% — акцент6 13 4" xfId="45639"/>
    <cellStyle name="20% — акцент6 130" xfId="7043"/>
    <cellStyle name="20% — акцент6 130 2" xfId="16708"/>
    <cellStyle name="20% — акцент6 130 2 2" xfId="35996"/>
    <cellStyle name="20% — акцент6 130 2 3" xfId="55284"/>
    <cellStyle name="20% — акцент6 130 3" xfId="26352"/>
    <cellStyle name="20% — акцент6 130 4" xfId="45640"/>
    <cellStyle name="20% — акцент6 131" xfId="7044"/>
    <cellStyle name="20% — акцент6 131 2" xfId="16709"/>
    <cellStyle name="20% — акцент6 131 2 2" xfId="35997"/>
    <cellStyle name="20% — акцент6 131 2 3" xfId="55285"/>
    <cellStyle name="20% — акцент6 131 3" xfId="26353"/>
    <cellStyle name="20% — акцент6 131 4" xfId="45641"/>
    <cellStyle name="20% — акцент6 132" xfId="7045"/>
    <cellStyle name="20% — акцент6 132 2" xfId="16710"/>
    <cellStyle name="20% — акцент6 132 2 2" xfId="35998"/>
    <cellStyle name="20% — акцент6 132 2 3" xfId="55286"/>
    <cellStyle name="20% — акцент6 132 3" xfId="26354"/>
    <cellStyle name="20% — акцент6 132 4" xfId="45642"/>
    <cellStyle name="20% — акцент6 133" xfId="7046"/>
    <cellStyle name="20% — акцент6 133 2" xfId="16711"/>
    <cellStyle name="20% — акцент6 133 2 2" xfId="35999"/>
    <cellStyle name="20% — акцент6 133 2 3" xfId="55287"/>
    <cellStyle name="20% — акцент6 133 3" xfId="26355"/>
    <cellStyle name="20% — акцент6 133 4" xfId="45643"/>
    <cellStyle name="20% — акцент6 134" xfId="7047"/>
    <cellStyle name="20% — акцент6 134 2" xfId="16712"/>
    <cellStyle name="20% — акцент6 134 2 2" xfId="36000"/>
    <cellStyle name="20% — акцент6 134 2 3" xfId="55288"/>
    <cellStyle name="20% — акцент6 134 3" xfId="26356"/>
    <cellStyle name="20% — акцент6 134 4" xfId="45644"/>
    <cellStyle name="20% — акцент6 135" xfId="7048"/>
    <cellStyle name="20% — акцент6 135 2" xfId="16713"/>
    <cellStyle name="20% — акцент6 135 2 2" xfId="36001"/>
    <cellStyle name="20% — акцент6 135 2 3" xfId="55289"/>
    <cellStyle name="20% — акцент6 135 3" xfId="26357"/>
    <cellStyle name="20% — акцент6 135 4" xfId="45645"/>
    <cellStyle name="20% — акцент6 136" xfId="7049"/>
    <cellStyle name="20% — акцент6 136 2" xfId="16714"/>
    <cellStyle name="20% — акцент6 136 2 2" xfId="36002"/>
    <cellStyle name="20% — акцент6 136 2 3" xfId="55290"/>
    <cellStyle name="20% — акцент6 136 3" xfId="26358"/>
    <cellStyle name="20% — акцент6 136 4" xfId="45646"/>
    <cellStyle name="20% — акцент6 137" xfId="7050"/>
    <cellStyle name="20% — акцент6 137 2" xfId="16715"/>
    <cellStyle name="20% — акцент6 137 2 2" xfId="36003"/>
    <cellStyle name="20% — акцент6 137 2 3" xfId="55291"/>
    <cellStyle name="20% — акцент6 137 3" xfId="26359"/>
    <cellStyle name="20% — акцент6 137 4" xfId="45647"/>
    <cellStyle name="20% — акцент6 138" xfId="7051"/>
    <cellStyle name="20% — акцент6 138 2" xfId="16716"/>
    <cellStyle name="20% — акцент6 138 2 2" xfId="36004"/>
    <cellStyle name="20% — акцент6 138 2 3" xfId="55292"/>
    <cellStyle name="20% — акцент6 138 3" xfId="26360"/>
    <cellStyle name="20% — акцент6 138 4" xfId="45648"/>
    <cellStyle name="20% — акцент6 139" xfId="7052"/>
    <cellStyle name="20% — акцент6 139 2" xfId="16717"/>
    <cellStyle name="20% — акцент6 139 2 2" xfId="36005"/>
    <cellStyle name="20% — акцент6 139 2 3" xfId="55293"/>
    <cellStyle name="20% — акцент6 139 3" xfId="26361"/>
    <cellStyle name="20% — акцент6 139 4" xfId="45649"/>
    <cellStyle name="20% - Акцент6 14" xfId="7053"/>
    <cellStyle name="20% — акцент6 14" xfId="7054"/>
    <cellStyle name="20% - Акцент6 14 2" xfId="16718"/>
    <cellStyle name="20% — акцент6 14 2" xfId="16719"/>
    <cellStyle name="20% - Акцент6 14 2 2" xfId="36006"/>
    <cellStyle name="20% — акцент6 14 2 2" xfId="36007"/>
    <cellStyle name="20% - Акцент6 14 2 3" xfId="55294"/>
    <cellStyle name="20% — акцент6 14 2 3" xfId="55295"/>
    <cellStyle name="20% - Акцент6 14 3" xfId="26362"/>
    <cellStyle name="20% — акцент6 14 3" xfId="26363"/>
    <cellStyle name="20% - Акцент6 14 4" xfId="45650"/>
    <cellStyle name="20% — акцент6 14 4" xfId="45651"/>
    <cellStyle name="20% — акцент6 140" xfId="7055"/>
    <cellStyle name="20% — акцент6 140 2" xfId="16720"/>
    <cellStyle name="20% — акцент6 140 2 2" xfId="36008"/>
    <cellStyle name="20% — акцент6 140 2 3" xfId="55296"/>
    <cellStyle name="20% — акцент6 140 3" xfId="26364"/>
    <cellStyle name="20% — акцент6 140 4" xfId="45652"/>
    <cellStyle name="20% — акцент6 141" xfId="7056"/>
    <cellStyle name="20% — акцент6 141 2" xfId="16721"/>
    <cellStyle name="20% — акцент6 141 2 2" xfId="36009"/>
    <cellStyle name="20% — акцент6 141 2 3" xfId="55297"/>
    <cellStyle name="20% — акцент6 141 3" xfId="26365"/>
    <cellStyle name="20% — акцент6 141 4" xfId="45653"/>
    <cellStyle name="20% — акцент6 142" xfId="7057"/>
    <cellStyle name="20% — акцент6 142 2" xfId="16722"/>
    <cellStyle name="20% — акцент6 142 2 2" xfId="36010"/>
    <cellStyle name="20% — акцент6 142 2 3" xfId="55298"/>
    <cellStyle name="20% — акцент6 142 3" xfId="26366"/>
    <cellStyle name="20% — акцент6 142 4" xfId="45654"/>
    <cellStyle name="20% — акцент6 143" xfId="7058"/>
    <cellStyle name="20% — акцент6 143 2" xfId="16723"/>
    <cellStyle name="20% — акцент6 143 2 2" xfId="36011"/>
    <cellStyle name="20% — акцент6 143 2 3" xfId="55299"/>
    <cellStyle name="20% — акцент6 143 3" xfId="26367"/>
    <cellStyle name="20% — акцент6 143 4" xfId="45655"/>
    <cellStyle name="20% — акцент6 144" xfId="7059"/>
    <cellStyle name="20% — акцент6 144 2" xfId="16724"/>
    <cellStyle name="20% — акцент6 144 2 2" xfId="36012"/>
    <cellStyle name="20% — акцент6 144 2 3" xfId="55300"/>
    <cellStyle name="20% — акцент6 144 3" xfId="26368"/>
    <cellStyle name="20% — акцент6 144 4" xfId="45656"/>
    <cellStyle name="20% — акцент6 145" xfId="7060"/>
    <cellStyle name="20% — акцент6 145 2" xfId="16725"/>
    <cellStyle name="20% — акцент6 145 2 2" xfId="36013"/>
    <cellStyle name="20% — акцент6 145 2 3" xfId="55301"/>
    <cellStyle name="20% — акцент6 145 3" xfId="26369"/>
    <cellStyle name="20% — акцент6 145 4" xfId="45657"/>
    <cellStyle name="20% — акцент6 146" xfId="7061"/>
    <cellStyle name="20% — акцент6 146 2" xfId="16726"/>
    <cellStyle name="20% — акцент6 146 2 2" xfId="36014"/>
    <cellStyle name="20% — акцент6 146 2 3" xfId="55302"/>
    <cellStyle name="20% — акцент6 146 3" xfId="26370"/>
    <cellStyle name="20% — акцент6 146 4" xfId="45658"/>
    <cellStyle name="20% — акцент6 147" xfId="7062"/>
    <cellStyle name="20% — акцент6 147 2" xfId="16727"/>
    <cellStyle name="20% — акцент6 147 2 2" xfId="36015"/>
    <cellStyle name="20% — акцент6 147 2 3" xfId="55303"/>
    <cellStyle name="20% — акцент6 147 3" xfId="26371"/>
    <cellStyle name="20% — акцент6 147 4" xfId="45659"/>
    <cellStyle name="20% — акцент6 148" xfId="7063"/>
    <cellStyle name="20% — акцент6 148 2" xfId="16728"/>
    <cellStyle name="20% — акцент6 148 2 2" xfId="36016"/>
    <cellStyle name="20% — акцент6 148 2 3" xfId="55304"/>
    <cellStyle name="20% — акцент6 148 3" xfId="26372"/>
    <cellStyle name="20% — акцент6 148 4" xfId="45660"/>
    <cellStyle name="20% — акцент6 149" xfId="7064"/>
    <cellStyle name="20% — акцент6 149 2" xfId="16729"/>
    <cellStyle name="20% — акцент6 149 2 2" xfId="36017"/>
    <cellStyle name="20% — акцент6 149 2 3" xfId="55305"/>
    <cellStyle name="20% — акцент6 149 3" xfId="26373"/>
    <cellStyle name="20% — акцент6 149 4" xfId="45661"/>
    <cellStyle name="20% - Акцент6 15" xfId="7065"/>
    <cellStyle name="20% — акцент6 15" xfId="7066"/>
    <cellStyle name="20% - Акцент6 15 2" xfId="16730"/>
    <cellStyle name="20% — акцент6 15 2" xfId="16731"/>
    <cellStyle name="20% - Акцент6 15 2 2" xfId="36018"/>
    <cellStyle name="20% — акцент6 15 2 2" xfId="36019"/>
    <cellStyle name="20% - Акцент6 15 2 3" xfId="55306"/>
    <cellStyle name="20% — акцент6 15 2 3" xfId="55307"/>
    <cellStyle name="20% - Акцент6 15 3" xfId="26374"/>
    <cellStyle name="20% — акцент6 15 3" xfId="26375"/>
    <cellStyle name="20% - Акцент6 15 4" xfId="45662"/>
    <cellStyle name="20% — акцент6 15 4" xfId="45663"/>
    <cellStyle name="20% — акцент6 150" xfId="7067"/>
    <cellStyle name="20% — акцент6 150 2" xfId="16732"/>
    <cellStyle name="20% — акцент6 150 2 2" xfId="36020"/>
    <cellStyle name="20% — акцент6 150 2 3" xfId="55308"/>
    <cellStyle name="20% — акцент6 150 3" xfId="26376"/>
    <cellStyle name="20% — акцент6 150 4" xfId="45664"/>
    <cellStyle name="20% — акцент6 151" xfId="7068"/>
    <cellStyle name="20% — акцент6 151 2" xfId="16733"/>
    <cellStyle name="20% — акцент6 151 2 2" xfId="36021"/>
    <cellStyle name="20% — акцент6 151 2 3" xfId="55309"/>
    <cellStyle name="20% — акцент6 151 3" xfId="26377"/>
    <cellStyle name="20% — акцент6 151 4" xfId="45665"/>
    <cellStyle name="20% — акцент6 152" xfId="7069"/>
    <cellStyle name="20% — акцент6 152 2" xfId="16734"/>
    <cellStyle name="20% — акцент6 152 2 2" xfId="36022"/>
    <cellStyle name="20% — акцент6 152 2 3" xfId="55310"/>
    <cellStyle name="20% — акцент6 152 3" xfId="26378"/>
    <cellStyle name="20% — акцент6 152 4" xfId="45666"/>
    <cellStyle name="20% — акцент6 153" xfId="7070"/>
    <cellStyle name="20% — акцент6 153 2" xfId="16735"/>
    <cellStyle name="20% — акцент6 153 2 2" xfId="36023"/>
    <cellStyle name="20% — акцент6 153 2 3" xfId="55311"/>
    <cellStyle name="20% — акцент6 153 3" xfId="26379"/>
    <cellStyle name="20% — акцент6 153 4" xfId="45667"/>
    <cellStyle name="20% — акцент6 154" xfId="7071"/>
    <cellStyle name="20% — акцент6 154 2" xfId="16736"/>
    <cellStyle name="20% — акцент6 154 2 2" xfId="36024"/>
    <cellStyle name="20% — акцент6 154 2 3" xfId="55312"/>
    <cellStyle name="20% — акцент6 154 3" xfId="26380"/>
    <cellStyle name="20% — акцент6 154 4" xfId="45668"/>
    <cellStyle name="20% — акцент6 155" xfId="7072"/>
    <cellStyle name="20% — акцент6 155 2" xfId="16737"/>
    <cellStyle name="20% — акцент6 155 2 2" xfId="36025"/>
    <cellStyle name="20% — акцент6 155 2 3" xfId="55313"/>
    <cellStyle name="20% — акцент6 155 3" xfId="26381"/>
    <cellStyle name="20% — акцент6 155 4" xfId="45669"/>
    <cellStyle name="20% — акцент6 156" xfId="7073"/>
    <cellStyle name="20% — акцент6 156 2" xfId="16738"/>
    <cellStyle name="20% — акцент6 156 2 2" xfId="36026"/>
    <cellStyle name="20% — акцент6 156 2 3" xfId="55314"/>
    <cellStyle name="20% — акцент6 156 3" xfId="26382"/>
    <cellStyle name="20% — акцент6 156 4" xfId="45670"/>
    <cellStyle name="20% — акцент6 157" xfId="7074"/>
    <cellStyle name="20% — акцент6 157 2" xfId="16739"/>
    <cellStyle name="20% — акцент6 157 2 2" xfId="36027"/>
    <cellStyle name="20% — акцент6 157 2 3" xfId="55315"/>
    <cellStyle name="20% — акцент6 157 3" xfId="26383"/>
    <cellStyle name="20% — акцент6 157 4" xfId="45671"/>
    <cellStyle name="20% — акцент6 158" xfId="7075"/>
    <cellStyle name="20% — акцент6 158 2" xfId="16740"/>
    <cellStyle name="20% — акцент6 158 2 2" xfId="36028"/>
    <cellStyle name="20% — акцент6 158 2 3" xfId="55316"/>
    <cellStyle name="20% — акцент6 158 3" xfId="26384"/>
    <cellStyle name="20% — акцент6 158 4" xfId="45672"/>
    <cellStyle name="20% — акцент6 159" xfId="7076"/>
    <cellStyle name="20% — акцент6 159 2" xfId="16741"/>
    <cellStyle name="20% — акцент6 159 2 2" xfId="36029"/>
    <cellStyle name="20% — акцент6 159 2 3" xfId="55317"/>
    <cellStyle name="20% — акцент6 159 3" xfId="26385"/>
    <cellStyle name="20% — акцент6 159 4" xfId="45673"/>
    <cellStyle name="20% - Акцент6 16" xfId="7077"/>
    <cellStyle name="20% — акцент6 16" xfId="7078"/>
    <cellStyle name="20% - Акцент6 16 2" xfId="16742"/>
    <cellStyle name="20% — акцент6 16 2" xfId="16743"/>
    <cellStyle name="20% - Акцент6 16 2 2" xfId="36030"/>
    <cellStyle name="20% — акцент6 16 2 2" xfId="36031"/>
    <cellStyle name="20% - Акцент6 16 2 3" xfId="55318"/>
    <cellStyle name="20% — акцент6 16 2 3" xfId="55319"/>
    <cellStyle name="20% - Акцент6 16 3" xfId="26386"/>
    <cellStyle name="20% — акцент6 16 3" xfId="26387"/>
    <cellStyle name="20% - Акцент6 16 4" xfId="45674"/>
    <cellStyle name="20% — акцент6 16 4" xfId="45675"/>
    <cellStyle name="20% — акцент6 160" xfId="7079"/>
    <cellStyle name="20% — акцент6 160 2" xfId="16744"/>
    <cellStyle name="20% — акцент6 160 2 2" xfId="36032"/>
    <cellStyle name="20% — акцент6 160 2 3" xfId="55320"/>
    <cellStyle name="20% — акцент6 160 3" xfId="26388"/>
    <cellStyle name="20% — акцент6 160 4" xfId="45676"/>
    <cellStyle name="20% — акцент6 161" xfId="7080"/>
    <cellStyle name="20% — акцент6 161 2" xfId="16745"/>
    <cellStyle name="20% — акцент6 161 2 2" xfId="36033"/>
    <cellStyle name="20% — акцент6 161 2 3" xfId="55321"/>
    <cellStyle name="20% — акцент6 161 3" xfId="26389"/>
    <cellStyle name="20% — акцент6 161 4" xfId="45677"/>
    <cellStyle name="20% — акцент6 162" xfId="7081"/>
    <cellStyle name="20% — акцент6 162 2" xfId="16746"/>
    <cellStyle name="20% — акцент6 162 2 2" xfId="36034"/>
    <cellStyle name="20% — акцент6 162 2 3" xfId="55322"/>
    <cellStyle name="20% — акцент6 162 3" xfId="26390"/>
    <cellStyle name="20% — акцент6 162 4" xfId="45678"/>
    <cellStyle name="20% — акцент6 163" xfId="7082"/>
    <cellStyle name="20% — акцент6 163 2" xfId="16747"/>
    <cellStyle name="20% — акцент6 163 2 2" xfId="36035"/>
    <cellStyle name="20% — акцент6 163 2 3" xfId="55323"/>
    <cellStyle name="20% — акцент6 163 3" xfId="26391"/>
    <cellStyle name="20% — акцент6 163 4" xfId="45679"/>
    <cellStyle name="20% — акцент6 164" xfId="7083"/>
    <cellStyle name="20% — акцент6 164 2" xfId="16748"/>
    <cellStyle name="20% — акцент6 164 2 2" xfId="36036"/>
    <cellStyle name="20% — акцент6 164 2 3" xfId="55324"/>
    <cellStyle name="20% — акцент6 164 3" xfId="26392"/>
    <cellStyle name="20% — акцент6 164 4" xfId="45680"/>
    <cellStyle name="20% — акцент6 165" xfId="7084"/>
    <cellStyle name="20% — акцент6 165 2" xfId="16749"/>
    <cellStyle name="20% — акцент6 165 2 2" xfId="36037"/>
    <cellStyle name="20% — акцент6 165 2 3" xfId="55325"/>
    <cellStyle name="20% — акцент6 165 3" xfId="26393"/>
    <cellStyle name="20% — акцент6 165 4" xfId="45681"/>
    <cellStyle name="20% — акцент6 166" xfId="7085"/>
    <cellStyle name="20% — акцент6 166 2" xfId="16750"/>
    <cellStyle name="20% — акцент6 166 2 2" xfId="36038"/>
    <cellStyle name="20% — акцент6 166 2 3" xfId="55326"/>
    <cellStyle name="20% — акцент6 166 3" xfId="26394"/>
    <cellStyle name="20% — акцент6 166 4" xfId="45682"/>
    <cellStyle name="20% — акцент6 167" xfId="7086"/>
    <cellStyle name="20% — акцент6 167 2" xfId="16751"/>
    <cellStyle name="20% — акцент6 167 2 2" xfId="36039"/>
    <cellStyle name="20% — акцент6 167 2 3" xfId="55327"/>
    <cellStyle name="20% — акцент6 167 3" xfId="26395"/>
    <cellStyle name="20% — акцент6 167 4" xfId="45683"/>
    <cellStyle name="20% — акцент6 168" xfId="7087"/>
    <cellStyle name="20% — акцент6 168 2" xfId="16752"/>
    <cellStyle name="20% — акцент6 168 2 2" xfId="36040"/>
    <cellStyle name="20% — акцент6 168 2 3" xfId="55328"/>
    <cellStyle name="20% — акцент6 168 3" xfId="26396"/>
    <cellStyle name="20% — акцент6 168 4" xfId="45684"/>
    <cellStyle name="20% — акцент6 169" xfId="7088"/>
    <cellStyle name="20% — акцент6 169 2" xfId="16753"/>
    <cellStyle name="20% — акцент6 169 2 2" xfId="36041"/>
    <cellStyle name="20% — акцент6 169 2 3" xfId="55329"/>
    <cellStyle name="20% — акцент6 169 3" xfId="26397"/>
    <cellStyle name="20% — акцент6 169 4" xfId="45685"/>
    <cellStyle name="20% - Акцент6 17" xfId="7089"/>
    <cellStyle name="20% — акцент6 17" xfId="7090"/>
    <cellStyle name="20% - Акцент6 17 2" xfId="16754"/>
    <cellStyle name="20% — акцент6 17 2" xfId="16755"/>
    <cellStyle name="20% - Акцент6 17 2 2" xfId="36042"/>
    <cellStyle name="20% — акцент6 17 2 2" xfId="36043"/>
    <cellStyle name="20% - Акцент6 17 2 3" xfId="55330"/>
    <cellStyle name="20% — акцент6 17 2 3" xfId="55331"/>
    <cellStyle name="20% - Акцент6 17 3" xfId="26398"/>
    <cellStyle name="20% — акцент6 17 3" xfId="26399"/>
    <cellStyle name="20% - Акцент6 17 4" xfId="45686"/>
    <cellStyle name="20% — акцент6 17 4" xfId="45687"/>
    <cellStyle name="20% — акцент6 170" xfId="7091"/>
    <cellStyle name="20% — акцент6 170 2" xfId="16756"/>
    <cellStyle name="20% — акцент6 170 2 2" xfId="36044"/>
    <cellStyle name="20% — акцент6 170 2 3" xfId="55332"/>
    <cellStyle name="20% — акцент6 170 3" xfId="26400"/>
    <cellStyle name="20% — акцент6 170 4" xfId="45688"/>
    <cellStyle name="20% — акцент6 171" xfId="7092"/>
    <cellStyle name="20% — акцент6 171 2" xfId="16757"/>
    <cellStyle name="20% — акцент6 171 2 2" xfId="36045"/>
    <cellStyle name="20% — акцент6 171 2 3" xfId="55333"/>
    <cellStyle name="20% — акцент6 171 3" xfId="26401"/>
    <cellStyle name="20% — акцент6 171 4" xfId="45689"/>
    <cellStyle name="20% — акцент6 172" xfId="7093"/>
    <cellStyle name="20% — акцент6 172 2" xfId="16758"/>
    <cellStyle name="20% — акцент6 172 2 2" xfId="36046"/>
    <cellStyle name="20% — акцент6 172 2 3" xfId="55334"/>
    <cellStyle name="20% — акцент6 172 3" xfId="26402"/>
    <cellStyle name="20% — акцент6 172 4" xfId="45690"/>
    <cellStyle name="20% — акцент6 173" xfId="7094"/>
    <cellStyle name="20% — акцент6 173 2" xfId="16759"/>
    <cellStyle name="20% — акцент6 173 2 2" xfId="36047"/>
    <cellStyle name="20% — акцент6 173 2 3" xfId="55335"/>
    <cellStyle name="20% — акцент6 173 3" xfId="26403"/>
    <cellStyle name="20% — акцент6 173 4" xfId="45691"/>
    <cellStyle name="20% — акцент6 174" xfId="7095"/>
    <cellStyle name="20% — акцент6 174 2" xfId="16760"/>
    <cellStyle name="20% — акцент6 174 2 2" xfId="36048"/>
    <cellStyle name="20% — акцент6 174 2 3" xfId="55336"/>
    <cellStyle name="20% — акцент6 174 3" xfId="26404"/>
    <cellStyle name="20% — акцент6 174 4" xfId="45692"/>
    <cellStyle name="20% — акцент6 175" xfId="7096"/>
    <cellStyle name="20% — акцент6 175 2" xfId="16761"/>
    <cellStyle name="20% — акцент6 175 2 2" xfId="36049"/>
    <cellStyle name="20% — акцент6 175 2 3" xfId="55337"/>
    <cellStyle name="20% — акцент6 175 3" xfId="26405"/>
    <cellStyle name="20% — акцент6 175 4" xfId="45693"/>
    <cellStyle name="20% — акцент6 176" xfId="7097"/>
    <cellStyle name="20% — акцент6 176 2" xfId="16762"/>
    <cellStyle name="20% — акцент6 176 2 2" xfId="36050"/>
    <cellStyle name="20% — акцент6 176 2 3" xfId="55338"/>
    <cellStyle name="20% — акцент6 176 3" xfId="26406"/>
    <cellStyle name="20% — акцент6 176 4" xfId="45694"/>
    <cellStyle name="20% — акцент6 177" xfId="7098"/>
    <cellStyle name="20% — акцент6 177 2" xfId="16763"/>
    <cellStyle name="20% — акцент6 177 2 2" xfId="36051"/>
    <cellStyle name="20% — акцент6 177 2 3" xfId="55339"/>
    <cellStyle name="20% — акцент6 177 3" xfId="26407"/>
    <cellStyle name="20% — акцент6 177 4" xfId="45695"/>
    <cellStyle name="20% — акцент6 178" xfId="7099"/>
    <cellStyle name="20% — акцент6 178 2" xfId="16764"/>
    <cellStyle name="20% — акцент6 178 2 2" xfId="36052"/>
    <cellStyle name="20% — акцент6 178 2 3" xfId="55340"/>
    <cellStyle name="20% — акцент6 178 3" xfId="26408"/>
    <cellStyle name="20% — акцент6 178 4" xfId="45696"/>
    <cellStyle name="20% — акцент6 179" xfId="7100"/>
    <cellStyle name="20% — акцент6 179 2" xfId="16765"/>
    <cellStyle name="20% — акцент6 179 2 2" xfId="36053"/>
    <cellStyle name="20% — акцент6 179 2 3" xfId="55341"/>
    <cellStyle name="20% — акцент6 179 3" xfId="26409"/>
    <cellStyle name="20% — акцент6 179 4" xfId="45697"/>
    <cellStyle name="20% - Акцент6 18" xfId="7101"/>
    <cellStyle name="20% — акцент6 18" xfId="7102"/>
    <cellStyle name="20% - Акцент6 18 2" xfId="16766"/>
    <cellStyle name="20% — акцент6 18 2" xfId="16767"/>
    <cellStyle name="20% - Акцент6 18 2 2" xfId="36054"/>
    <cellStyle name="20% — акцент6 18 2 2" xfId="36055"/>
    <cellStyle name="20% - Акцент6 18 2 3" xfId="55342"/>
    <cellStyle name="20% — акцент6 18 2 3" xfId="55343"/>
    <cellStyle name="20% - Акцент6 18 3" xfId="26410"/>
    <cellStyle name="20% — акцент6 18 3" xfId="26411"/>
    <cellStyle name="20% - Акцент6 18 4" xfId="45698"/>
    <cellStyle name="20% — акцент6 18 4" xfId="45699"/>
    <cellStyle name="20% — акцент6 180" xfId="7103"/>
    <cellStyle name="20% — акцент6 180 2" xfId="16768"/>
    <cellStyle name="20% — акцент6 180 2 2" xfId="36056"/>
    <cellStyle name="20% — акцент6 180 2 3" xfId="55344"/>
    <cellStyle name="20% — акцент6 180 3" xfId="26412"/>
    <cellStyle name="20% — акцент6 180 4" xfId="45700"/>
    <cellStyle name="20% — акцент6 181" xfId="7104"/>
    <cellStyle name="20% — акцент6 181 2" xfId="16769"/>
    <cellStyle name="20% — акцент6 181 2 2" xfId="36057"/>
    <cellStyle name="20% — акцент6 181 2 3" xfId="55345"/>
    <cellStyle name="20% — акцент6 181 3" xfId="26413"/>
    <cellStyle name="20% — акцент6 181 4" xfId="45701"/>
    <cellStyle name="20% — акцент6 182" xfId="7105"/>
    <cellStyle name="20% — акцент6 182 2" xfId="16770"/>
    <cellStyle name="20% — акцент6 182 2 2" xfId="36058"/>
    <cellStyle name="20% — акцент6 182 2 3" xfId="55346"/>
    <cellStyle name="20% — акцент6 182 3" xfId="26414"/>
    <cellStyle name="20% — акцент6 182 4" xfId="45702"/>
    <cellStyle name="20% — акцент6 183" xfId="7106"/>
    <cellStyle name="20% — акцент6 183 2" xfId="16771"/>
    <cellStyle name="20% — акцент6 183 2 2" xfId="36059"/>
    <cellStyle name="20% — акцент6 183 2 3" xfId="55347"/>
    <cellStyle name="20% — акцент6 183 3" xfId="26415"/>
    <cellStyle name="20% — акцент6 183 4" xfId="45703"/>
    <cellStyle name="20% — акцент6 184" xfId="7107"/>
    <cellStyle name="20% — акцент6 184 2" xfId="16772"/>
    <cellStyle name="20% — акцент6 184 2 2" xfId="36060"/>
    <cellStyle name="20% — акцент6 184 2 3" xfId="55348"/>
    <cellStyle name="20% — акцент6 184 3" xfId="26416"/>
    <cellStyle name="20% — акцент6 184 4" xfId="45704"/>
    <cellStyle name="20% — акцент6 185" xfId="7108"/>
    <cellStyle name="20% — акцент6 185 2" xfId="16773"/>
    <cellStyle name="20% — акцент6 185 2 2" xfId="36061"/>
    <cellStyle name="20% — акцент6 185 2 3" xfId="55349"/>
    <cellStyle name="20% — акцент6 185 3" xfId="26417"/>
    <cellStyle name="20% — акцент6 185 4" xfId="45705"/>
    <cellStyle name="20% — акцент6 186" xfId="7109"/>
    <cellStyle name="20% — акцент6 186 2" xfId="16774"/>
    <cellStyle name="20% — акцент6 186 2 2" xfId="36062"/>
    <cellStyle name="20% — акцент6 186 2 3" xfId="55350"/>
    <cellStyle name="20% — акцент6 186 3" xfId="26418"/>
    <cellStyle name="20% — акцент6 186 4" xfId="45706"/>
    <cellStyle name="20% — акцент6 187" xfId="7110"/>
    <cellStyle name="20% — акцент6 187 2" xfId="16775"/>
    <cellStyle name="20% — акцент6 187 2 2" xfId="36063"/>
    <cellStyle name="20% — акцент6 187 2 3" xfId="55351"/>
    <cellStyle name="20% — акцент6 187 3" xfId="26419"/>
    <cellStyle name="20% — акцент6 187 4" xfId="45707"/>
    <cellStyle name="20% — акцент6 188" xfId="7111"/>
    <cellStyle name="20% — акцент6 188 2" xfId="16776"/>
    <cellStyle name="20% — акцент6 188 2 2" xfId="36064"/>
    <cellStyle name="20% — акцент6 188 2 3" xfId="55352"/>
    <cellStyle name="20% — акцент6 188 3" xfId="26420"/>
    <cellStyle name="20% — акцент6 188 4" xfId="45708"/>
    <cellStyle name="20% — акцент6 189" xfId="7112"/>
    <cellStyle name="20% — акцент6 189 2" xfId="16777"/>
    <cellStyle name="20% — акцент6 189 2 2" xfId="36065"/>
    <cellStyle name="20% — акцент6 189 2 3" xfId="55353"/>
    <cellStyle name="20% — акцент6 189 3" xfId="26421"/>
    <cellStyle name="20% — акцент6 189 4" xfId="45709"/>
    <cellStyle name="20% - Акцент6 19" xfId="7113"/>
    <cellStyle name="20% — акцент6 19" xfId="7114"/>
    <cellStyle name="20% - Акцент6 19 2" xfId="16778"/>
    <cellStyle name="20% — акцент6 19 2" xfId="16779"/>
    <cellStyle name="20% - Акцент6 19 2 2" xfId="36066"/>
    <cellStyle name="20% — акцент6 19 2 2" xfId="36067"/>
    <cellStyle name="20% - Акцент6 19 2 3" xfId="55354"/>
    <cellStyle name="20% — акцент6 19 2 3" xfId="55355"/>
    <cellStyle name="20% - Акцент6 19 3" xfId="26422"/>
    <cellStyle name="20% — акцент6 19 3" xfId="26423"/>
    <cellStyle name="20% - Акцент6 19 4" xfId="45710"/>
    <cellStyle name="20% — акцент6 19 4" xfId="45711"/>
    <cellStyle name="20% — акцент6 190" xfId="7115"/>
    <cellStyle name="20% — акцент6 190 2" xfId="16780"/>
    <cellStyle name="20% — акцент6 190 2 2" xfId="36068"/>
    <cellStyle name="20% — акцент6 190 2 3" xfId="55356"/>
    <cellStyle name="20% — акцент6 190 3" xfId="26424"/>
    <cellStyle name="20% — акцент6 190 4" xfId="45712"/>
    <cellStyle name="20% — акцент6 191" xfId="7116"/>
    <cellStyle name="20% — акцент6 191 2" xfId="16781"/>
    <cellStyle name="20% — акцент6 191 2 2" xfId="36069"/>
    <cellStyle name="20% — акцент6 191 2 3" xfId="55357"/>
    <cellStyle name="20% — акцент6 191 3" xfId="26425"/>
    <cellStyle name="20% — акцент6 191 4" xfId="45713"/>
    <cellStyle name="20% — акцент6 192" xfId="7117"/>
    <cellStyle name="20% — акцент6 192 2" xfId="16782"/>
    <cellStyle name="20% — акцент6 192 2 2" xfId="36070"/>
    <cellStyle name="20% — акцент6 192 2 3" xfId="55358"/>
    <cellStyle name="20% — акцент6 192 3" xfId="26426"/>
    <cellStyle name="20% — акцент6 192 4" xfId="45714"/>
    <cellStyle name="20% — акцент6 193" xfId="7118"/>
    <cellStyle name="20% — акцент6 193 2" xfId="16783"/>
    <cellStyle name="20% — акцент6 193 2 2" xfId="36071"/>
    <cellStyle name="20% — акцент6 193 2 3" xfId="55359"/>
    <cellStyle name="20% — акцент6 193 3" xfId="26427"/>
    <cellStyle name="20% — акцент6 193 4" xfId="45715"/>
    <cellStyle name="20% — акцент6 194" xfId="7119"/>
    <cellStyle name="20% — акцент6 194 2" xfId="16784"/>
    <cellStyle name="20% — акцент6 194 2 2" xfId="36072"/>
    <cellStyle name="20% — акцент6 194 2 3" xfId="55360"/>
    <cellStyle name="20% — акцент6 194 3" xfId="26428"/>
    <cellStyle name="20% — акцент6 194 4" xfId="45716"/>
    <cellStyle name="20% — акцент6 195" xfId="7120"/>
    <cellStyle name="20% — акцент6 195 2" xfId="16785"/>
    <cellStyle name="20% — акцент6 195 2 2" xfId="36073"/>
    <cellStyle name="20% — акцент6 195 2 3" xfId="55361"/>
    <cellStyle name="20% — акцент6 195 3" xfId="26429"/>
    <cellStyle name="20% — акцент6 195 4" xfId="45717"/>
    <cellStyle name="20% — акцент6 196" xfId="7121"/>
    <cellStyle name="20% — акцент6 196 2" xfId="16786"/>
    <cellStyle name="20% — акцент6 196 2 2" xfId="36074"/>
    <cellStyle name="20% — акцент6 196 2 3" xfId="55362"/>
    <cellStyle name="20% — акцент6 196 3" xfId="26430"/>
    <cellStyle name="20% — акцент6 196 4" xfId="45718"/>
    <cellStyle name="20% — акцент6 197" xfId="7122"/>
    <cellStyle name="20% — акцент6 197 2" xfId="16787"/>
    <cellStyle name="20% — акцент6 197 2 2" xfId="36075"/>
    <cellStyle name="20% — акцент6 197 2 3" xfId="55363"/>
    <cellStyle name="20% — акцент6 197 3" xfId="26431"/>
    <cellStyle name="20% — акцент6 197 4" xfId="45719"/>
    <cellStyle name="20% — акцент6 198" xfId="7123"/>
    <cellStyle name="20% — акцент6 198 2" xfId="16788"/>
    <cellStyle name="20% — акцент6 198 2 2" xfId="36076"/>
    <cellStyle name="20% — акцент6 198 2 3" xfId="55364"/>
    <cellStyle name="20% — акцент6 198 3" xfId="26432"/>
    <cellStyle name="20% — акцент6 198 4" xfId="45720"/>
    <cellStyle name="20% — акцент6 199" xfId="7124"/>
    <cellStyle name="20% — акцент6 199 2" xfId="16789"/>
    <cellStyle name="20% — акцент6 199 2 2" xfId="36077"/>
    <cellStyle name="20% — акцент6 199 2 3" xfId="55365"/>
    <cellStyle name="20% — акцент6 199 3" xfId="26433"/>
    <cellStyle name="20% — акцент6 199 4" xfId="45721"/>
    <cellStyle name="20% - Акцент6 2" xfId="2337"/>
    <cellStyle name="20% — акцент6 2" xfId="2336"/>
    <cellStyle name="20% - Акцент6 2 2" xfId="2338"/>
    <cellStyle name="20% — акцент6 2 2" xfId="7125"/>
    <cellStyle name="20% — акцент6 2 2 2" xfId="16790"/>
    <cellStyle name="20% — акцент6 2 2 2 2" xfId="36078"/>
    <cellStyle name="20% — акцент6 2 2 2 3" xfId="55366"/>
    <cellStyle name="20% — акцент6 2 2 3" xfId="26434"/>
    <cellStyle name="20% — акцент6 2 2 4" xfId="45722"/>
    <cellStyle name="20% — акцент6 2 3" xfId="12845"/>
    <cellStyle name="20% — акцент6 2 3 2" xfId="22493"/>
    <cellStyle name="20% — акцент6 2 3 2 2" xfId="41781"/>
    <cellStyle name="20% — акцент6 2 3 2 3" xfId="61069"/>
    <cellStyle name="20% — акцент6 2 3 3" xfId="32137"/>
    <cellStyle name="20% — акцент6 2 3 4" xfId="51425"/>
    <cellStyle name="20% - Акцент6 2_Жамоат иши 7 та йўналиш)" xfId="2339"/>
    <cellStyle name="20% - Акцент6 20" xfId="7126"/>
    <cellStyle name="20% — акцент6 20" xfId="7127"/>
    <cellStyle name="20% - Акцент6 20 2" xfId="16791"/>
    <cellStyle name="20% — акцент6 20 2" xfId="16792"/>
    <cellStyle name="20% - Акцент6 20 2 2" xfId="36079"/>
    <cellStyle name="20% — акцент6 20 2 2" xfId="36080"/>
    <cellStyle name="20% - Акцент6 20 2 3" xfId="55367"/>
    <cellStyle name="20% — акцент6 20 2 3" xfId="55368"/>
    <cellStyle name="20% - Акцент6 20 3" xfId="26435"/>
    <cellStyle name="20% — акцент6 20 3" xfId="26436"/>
    <cellStyle name="20% - Акцент6 20 4" xfId="45723"/>
    <cellStyle name="20% — акцент6 20 4" xfId="45724"/>
    <cellStyle name="20% — акцент6 200" xfId="7128"/>
    <cellStyle name="20% — акцент6 200 2" xfId="16793"/>
    <cellStyle name="20% — акцент6 200 2 2" xfId="36081"/>
    <cellStyle name="20% — акцент6 200 2 3" xfId="55369"/>
    <cellStyle name="20% — акцент6 200 3" xfId="26437"/>
    <cellStyle name="20% — акцент6 200 4" xfId="45725"/>
    <cellStyle name="20% — акцент6 201" xfId="7129"/>
    <cellStyle name="20% — акцент6 201 2" xfId="16794"/>
    <cellStyle name="20% — акцент6 201 2 2" xfId="36082"/>
    <cellStyle name="20% — акцент6 201 2 3" xfId="55370"/>
    <cellStyle name="20% — акцент6 201 3" xfId="26438"/>
    <cellStyle name="20% — акцент6 201 4" xfId="45726"/>
    <cellStyle name="20% — акцент6 202" xfId="7130"/>
    <cellStyle name="20% — акцент6 202 2" xfId="16795"/>
    <cellStyle name="20% — акцент6 202 2 2" xfId="36083"/>
    <cellStyle name="20% — акцент6 202 2 3" xfId="55371"/>
    <cellStyle name="20% — акцент6 202 3" xfId="26439"/>
    <cellStyle name="20% — акцент6 202 4" xfId="45727"/>
    <cellStyle name="20% — акцент6 203" xfId="7131"/>
    <cellStyle name="20% — акцент6 203 2" xfId="16796"/>
    <cellStyle name="20% — акцент6 203 2 2" xfId="36084"/>
    <cellStyle name="20% — акцент6 203 2 3" xfId="55372"/>
    <cellStyle name="20% — акцент6 203 3" xfId="26440"/>
    <cellStyle name="20% — акцент6 203 4" xfId="45728"/>
    <cellStyle name="20% — акцент6 204" xfId="7132"/>
    <cellStyle name="20% — акцент6 204 2" xfId="16797"/>
    <cellStyle name="20% — акцент6 204 2 2" xfId="36085"/>
    <cellStyle name="20% — акцент6 204 2 3" xfId="55373"/>
    <cellStyle name="20% — акцент6 204 3" xfId="26441"/>
    <cellStyle name="20% — акцент6 204 4" xfId="45729"/>
    <cellStyle name="20% — акцент6 205" xfId="7133"/>
    <cellStyle name="20% — акцент6 205 2" xfId="16798"/>
    <cellStyle name="20% — акцент6 205 2 2" xfId="36086"/>
    <cellStyle name="20% — акцент6 205 2 3" xfId="55374"/>
    <cellStyle name="20% — акцент6 205 3" xfId="26442"/>
    <cellStyle name="20% — акцент6 205 4" xfId="45730"/>
    <cellStyle name="20% — акцент6 206" xfId="7134"/>
    <cellStyle name="20% — акцент6 206 2" xfId="16799"/>
    <cellStyle name="20% — акцент6 206 2 2" xfId="36087"/>
    <cellStyle name="20% — акцент6 206 2 3" xfId="55375"/>
    <cellStyle name="20% — акцент6 206 3" xfId="26443"/>
    <cellStyle name="20% — акцент6 206 4" xfId="45731"/>
    <cellStyle name="20% — акцент6 207" xfId="7135"/>
    <cellStyle name="20% — акцент6 207 2" xfId="16800"/>
    <cellStyle name="20% — акцент6 207 2 2" xfId="36088"/>
    <cellStyle name="20% — акцент6 207 2 3" xfId="55376"/>
    <cellStyle name="20% — акцент6 207 3" xfId="26444"/>
    <cellStyle name="20% — акцент6 207 4" xfId="45732"/>
    <cellStyle name="20% — акцент6 208" xfId="7136"/>
    <cellStyle name="20% — акцент6 208 2" xfId="16801"/>
    <cellStyle name="20% — акцент6 208 2 2" xfId="36089"/>
    <cellStyle name="20% — акцент6 208 2 3" xfId="55377"/>
    <cellStyle name="20% — акцент6 208 3" xfId="26445"/>
    <cellStyle name="20% — акцент6 208 4" xfId="45733"/>
    <cellStyle name="20% — акцент6 209" xfId="7137"/>
    <cellStyle name="20% — акцент6 209 2" xfId="16802"/>
    <cellStyle name="20% — акцент6 209 2 2" xfId="36090"/>
    <cellStyle name="20% — акцент6 209 2 3" xfId="55378"/>
    <cellStyle name="20% — акцент6 209 3" xfId="26446"/>
    <cellStyle name="20% — акцент6 209 4" xfId="45734"/>
    <cellStyle name="20% - Акцент6 21" xfId="7138"/>
    <cellStyle name="20% — акцент6 21" xfId="7139"/>
    <cellStyle name="20% - Акцент6 21 2" xfId="16803"/>
    <cellStyle name="20% — акцент6 21 2" xfId="16804"/>
    <cellStyle name="20% - Акцент6 21 2 2" xfId="36091"/>
    <cellStyle name="20% — акцент6 21 2 2" xfId="36092"/>
    <cellStyle name="20% - Акцент6 21 2 3" xfId="55379"/>
    <cellStyle name="20% — акцент6 21 2 3" xfId="55380"/>
    <cellStyle name="20% - Акцент6 21 3" xfId="26447"/>
    <cellStyle name="20% — акцент6 21 3" xfId="26448"/>
    <cellStyle name="20% - Акцент6 21 4" xfId="45735"/>
    <cellStyle name="20% — акцент6 21 4" xfId="45736"/>
    <cellStyle name="20% — акцент6 210" xfId="7140"/>
    <cellStyle name="20% — акцент6 210 2" xfId="16805"/>
    <cellStyle name="20% — акцент6 210 2 2" xfId="36093"/>
    <cellStyle name="20% — акцент6 210 2 3" xfId="55381"/>
    <cellStyle name="20% — акцент6 210 3" xfId="26449"/>
    <cellStyle name="20% — акцент6 210 4" xfId="45737"/>
    <cellStyle name="20% — акцент6 211" xfId="7141"/>
    <cellStyle name="20% — акцент6 211 2" xfId="16806"/>
    <cellStyle name="20% — акцент6 211 2 2" xfId="36094"/>
    <cellStyle name="20% — акцент6 211 2 3" xfId="55382"/>
    <cellStyle name="20% — акцент6 211 3" xfId="26450"/>
    <cellStyle name="20% — акцент6 211 4" xfId="45738"/>
    <cellStyle name="20% — акцент6 212" xfId="7142"/>
    <cellStyle name="20% — акцент6 212 2" xfId="16807"/>
    <cellStyle name="20% — акцент6 212 2 2" xfId="36095"/>
    <cellStyle name="20% — акцент6 212 2 3" xfId="55383"/>
    <cellStyle name="20% — акцент6 212 3" xfId="26451"/>
    <cellStyle name="20% — акцент6 212 4" xfId="45739"/>
    <cellStyle name="20% — акцент6 213" xfId="7143"/>
    <cellStyle name="20% — акцент6 213 2" xfId="16808"/>
    <cellStyle name="20% — акцент6 213 2 2" xfId="36096"/>
    <cellStyle name="20% — акцент6 213 2 3" xfId="55384"/>
    <cellStyle name="20% — акцент6 213 3" xfId="26452"/>
    <cellStyle name="20% — акцент6 213 4" xfId="45740"/>
    <cellStyle name="20% — акцент6 214" xfId="7144"/>
    <cellStyle name="20% — акцент6 214 2" xfId="16809"/>
    <cellStyle name="20% — акцент6 214 2 2" xfId="36097"/>
    <cellStyle name="20% — акцент6 214 2 3" xfId="55385"/>
    <cellStyle name="20% — акцент6 214 3" xfId="26453"/>
    <cellStyle name="20% — акцент6 214 4" xfId="45741"/>
    <cellStyle name="20% — акцент6 215" xfId="7145"/>
    <cellStyle name="20% — акцент6 215 2" xfId="16810"/>
    <cellStyle name="20% — акцент6 215 2 2" xfId="36098"/>
    <cellStyle name="20% — акцент6 215 2 3" xfId="55386"/>
    <cellStyle name="20% — акцент6 215 3" xfId="26454"/>
    <cellStyle name="20% — акцент6 215 4" xfId="45742"/>
    <cellStyle name="20% — акцент6 216" xfId="7146"/>
    <cellStyle name="20% — акцент6 216 2" xfId="16811"/>
    <cellStyle name="20% — акцент6 216 2 2" xfId="36099"/>
    <cellStyle name="20% — акцент6 216 2 3" xfId="55387"/>
    <cellStyle name="20% — акцент6 216 3" xfId="26455"/>
    <cellStyle name="20% — акцент6 216 4" xfId="45743"/>
    <cellStyle name="20% — акцент6 217" xfId="7147"/>
    <cellStyle name="20% — акцент6 217 2" xfId="16812"/>
    <cellStyle name="20% — акцент6 217 2 2" xfId="36100"/>
    <cellStyle name="20% — акцент6 217 2 3" xfId="55388"/>
    <cellStyle name="20% — акцент6 217 3" xfId="26456"/>
    <cellStyle name="20% — акцент6 217 4" xfId="45744"/>
    <cellStyle name="20% — акцент6 218" xfId="7148"/>
    <cellStyle name="20% — акцент6 218 2" xfId="16813"/>
    <cellStyle name="20% — акцент6 218 2 2" xfId="36101"/>
    <cellStyle name="20% — акцент6 218 2 3" xfId="55389"/>
    <cellStyle name="20% — акцент6 218 3" xfId="26457"/>
    <cellStyle name="20% — акцент6 218 4" xfId="45745"/>
    <cellStyle name="20% — акцент6 219" xfId="7149"/>
    <cellStyle name="20% — акцент6 219 2" xfId="16814"/>
    <cellStyle name="20% — акцент6 219 2 2" xfId="36102"/>
    <cellStyle name="20% — акцент6 219 2 3" xfId="55390"/>
    <cellStyle name="20% — акцент6 219 3" xfId="26458"/>
    <cellStyle name="20% — акцент6 219 4" xfId="45746"/>
    <cellStyle name="20% - Акцент6 22" xfId="7150"/>
    <cellStyle name="20% — акцент6 22" xfId="7151"/>
    <cellStyle name="20% - Акцент6 22 2" xfId="16815"/>
    <cellStyle name="20% — акцент6 22 2" xfId="16816"/>
    <cellStyle name="20% - Акцент6 22 2 2" xfId="36103"/>
    <cellStyle name="20% — акцент6 22 2 2" xfId="36104"/>
    <cellStyle name="20% - Акцент6 22 2 3" xfId="55391"/>
    <cellStyle name="20% — акцент6 22 2 3" xfId="55392"/>
    <cellStyle name="20% - Акцент6 22 3" xfId="26459"/>
    <cellStyle name="20% — акцент6 22 3" xfId="26460"/>
    <cellStyle name="20% - Акцент6 22 4" xfId="45747"/>
    <cellStyle name="20% — акцент6 22 4" xfId="45748"/>
    <cellStyle name="20% — акцент6 220" xfId="7152"/>
    <cellStyle name="20% — акцент6 220 2" xfId="16817"/>
    <cellStyle name="20% — акцент6 220 2 2" xfId="36105"/>
    <cellStyle name="20% — акцент6 220 2 3" xfId="55393"/>
    <cellStyle name="20% — акцент6 220 3" xfId="26461"/>
    <cellStyle name="20% — акцент6 220 4" xfId="45749"/>
    <cellStyle name="20% — акцент6 221" xfId="7153"/>
    <cellStyle name="20% — акцент6 221 2" xfId="16818"/>
    <cellStyle name="20% — акцент6 221 2 2" xfId="36106"/>
    <cellStyle name="20% — акцент6 221 2 3" xfId="55394"/>
    <cellStyle name="20% — акцент6 221 3" xfId="26462"/>
    <cellStyle name="20% — акцент6 221 4" xfId="45750"/>
    <cellStyle name="20% — акцент6 222" xfId="7154"/>
    <cellStyle name="20% — акцент6 222 2" xfId="16819"/>
    <cellStyle name="20% — акцент6 222 2 2" xfId="36107"/>
    <cellStyle name="20% — акцент6 222 2 3" xfId="55395"/>
    <cellStyle name="20% — акцент6 222 3" xfId="26463"/>
    <cellStyle name="20% — акцент6 222 4" xfId="45751"/>
    <cellStyle name="20% — акцент6 223" xfId="7155"/>
    <cellStyle name="20% — акцент6 223 2" xfId="16820"/>
    <cellStyle name="20% — акцент6 223 2 2" xfId="36108"/>
    <cellStyle name="20% — акцент6 223 2 3" xfId="55396"/>
    <cellStyle name="20% — акцент6 223 3" xfId="26464"/>
    <cellStyle name="20% — акцент6 223 4" xfId="45752"/>
    <cellStyle name="20% — акцент6 224" xfId="7156"/>
    <cellStyle name="20% — акцент6 224 2" xfId="16821"/>
    <cellStyle name="20% — акцент6 224 2 2" xfId="36109"/>
    <cellStyle name="20% — акцент6 224 2 3" xfId="55397"/>
    <cellStyle name="20% — акцент6 224 3" xfId="26465"/>
    <cellStyle name="20% — акцент6 224 4" xfId="45753"/>
    <cellStyle name="20% — акцент6 225" xfId="7157"/>
    <cellStyle name="20% — акцент6 225 2" xfId="16822"/>
    <cellStyle name="20% — акцент6 225 2 2" xfId="36110"/>
    <cellStyle name="20% — акцент6 225 2 3" xfId="55398"/>
    <cellStyle name="20% — акцент6 225 3" xfId="26466"/>
    <cellStyle name="20% — акцент6 225 4" xfId="45754"/>
    <cellStyle name="20% — акцент6 226" xfId="7158"/>
    <cellStyle name="20% — акцент6 226 2" xfId="16823"/>
    <cellStyle name="20% — акцент6 226 2 2" xfId="36111"/>
    <cellStyle name="20% — акцент6 226 2 3" xfId="55399"/>
    <cellStyle name="20% — акцент6 226 3" xfId="26467"/>
    <cellStyle name="20% — акцент6 226 4" xfId="45755"/>
    <cellStyle name="20% — акцент6 227" xfId="7159"/>
    <cellStyle name="20% — акцент6 227 2" xfId="16824"/>
    <cellStyle name="20% — акцент6 227 2 2" xfId="36112"/>
    <cellStyle name="20% — акцент6 227 2 3" xfId="55400"/>
    <cellStyle name="20% — акцент6 227 3" xfId="26468"/>
    <cellStyle name="20% — акцент6 227 4" xfId="45756"/>
    <cellStyle name="20% — акцент6 228" xfId="7160"/>
    <cellStyle name="20% — акцент6 228 2" xfId="16825"/>
    <cellStyle name="20% — акцент6 228 2 2" xfId="36113"/>
    <cellStyle name="20% — акцент6 228 2 3" xfId="55401"/>
    <cellStyle name="20% — акцент6 228 3" xfId="26469"/>
    <cellStyle name="20% — акцент6 228 4" xfId="45757"/>
    <cellStyle name="20% — акцент6 229" xfId="7161"/>
    <cellStyle name="20% — акцент6 229 2" xfId="16826"/>
    <cellStyle name="20% — акцент6 229 2 2" xfId="36114"/>
    <cellStyle name="20% — акцент6 229 2 3" xfId="55402"/>
    <cellStyle name="20% — акцент6 229 3" xfId="26470"/>
    <cellStyle name="20% — акцент6 229 4" xfId="45758"/>
    <cellStyle name="20% - Акцент6 23" xfId="7162"/>
    <cellStyle name="20% — акцент6 23" xfId="7163"/>
    <cellStyle name="20% - Акцент6 23 2" xfId="16827"/>
    <cellStyle name="20% — акцент6 23 2" xfId="16828"/>
    <cellStyle name="20% - Акцент6 23 2 2" xfId="36115"/>
    <cellStyle name="20% — акцент6 23 2 2" xfId="36116"/>
    <cellStyle name="20% - Акцент6 23 2 3" xfId="55403"/>
    <cellStyle name="20% — акцент6 23 2 3" xfId="55404"/>
    <cellStyle name="20% - Акцент6 23 3" xfId="26471"/>
    <cellStyle name="20% — акцент6 23 3" xfId="26472"/>
    <cellStyle name="20% - Акцент6 23 4" xfId="45759"/>
    <cellStyle name="20% — акцент6 23 4" xfId="45760"/>
    <cellStyle name="20% — акцент6 230" xfId="7164"/>
    <cellStyle name="20% — акцент6 230 2" xfId="16829"/>
    <cellStyle name="20% — акцент6 230 2 2" xfId="36117"/>
    <cellStyle name="20% — акцент6 230 2 3" xfId="55405"/>
    <cellStyle name="20% — акцент6 230 3" xfId="26473"/>
    <cellStyle name="20% — акцент6 230 4" xfId="45761"/>
    <cellStyle name="20% — акцент6 231" xfId="7165"/>
    <cellStyle name="20% — акцент6 231 2" xfId="16830"/>
    <cellStyle name="20% — акцент6 231 2 2" xfId="36118"/>
    <cellStyle name="20% — акцент6 231 2 3" xfId="55406"/>
    <cellStyle name="20% — акцент6 231 3" xfId="26474"/>
    <cellStyle name="20% — акцент6 231 4" xfId="45762"/>
    <cellStyle name="20% — акцент6 232" xfId="7166"/>
    <cellStyle name="20% — акцент6 232 2" xfId="16831"/>
    <cellStyle name="20% — акцент6 232 2 2" xfId="36119"/>
    <cellStyle name="20% — акцент6 232 2 3" xfId="55407"/>
    <cellStyle name="20% — акцент6 232 3" xfId="26475"/>
    <cellStyle name="20% — акцент6 232 4" xfId="45763"/>
    <cellStyle name="20% — акцент6 233" xfId="7167"/>
    <cellStyle name="20% — акцент6 233 2" xfId="16832"/>
    <cellStyle name="20% — акцент6 233 2 2" xfId="36120"/>
    <cellStyle name="20% — акцент6 233 2 3" xfId="55408"/>
    <cellStyle name="20% — акцент6 233 3" xfId="26476"/>
    <cellStyle name="20% — акцент6 233 4" xfId="45764"/>
    <cellStyle name="20% — акцент6 234" xfId="7168"/>
    <cellStyle name="20% — акцент6 234 2" xfId="16833"/>
    <cellStyle name="20% — акцент6 234 2 2" xfId="36121"/>
    <cellStyle name="20% — акцент6 234 2 3" xfId="55409"/>
    <cellStyle name="20% — акцент6 234 3" xfId="26477"/>
    <cellStyle name="20% — акцент6 234 4" xfId="45765"/>
    <cellStyle name="20% — акцент6 235" xfId="7169"/>
    <cellStyle name="20% — акцент6 235 2" xfId="16834"/>
    <cellStyle name="20% — акцент6 235 2 2" xfId="36122"/>
    <cellStyle name="20% — акцент6 235 2 3" xfId="55410"/>
    <cellStyle name="20% — акцент6 235 3" xfId="26478"/>
    <cellStyle name="20% — акцент6 235 4" xfId="45766"/>
    <cellStyle name="20% — акцент6 236" xfId="7170"/>
    <cellStyle name="20% — акцент6 236 2" xfId="16835"/>
    <cellStyle name="20% — акцент6 236 2 2" xfId="36123"/>
    <cellStyle name="20% — акцент6 236 2 3" xfId="55411"/>
    <cellStyle name="20% — акцент6 236 3" xfId="26479"/>
    <cellStyle name="20% — акцент6 236 4" xfId="45767"/>
    <cellStyle name="20% — акцент6 237" xfId="7171"/>
    <cellStyle name="20% — акцент6 237 2" xfId="16836"/>
    <cellStyle name="20% — акцент6 237 2 2" xfId="36124"/>
    <cellStyle name="20% — акцент6 237 2 3" xfId="55412"/>
    <cellStyle name="20% — акцент6 237 3" xfId="26480"/>
    <cellStyle name="20% — акцент6 237 4" xfId="45768"/>
    <cellStyle name="20% — акцент6 238" xfId="7172"/>
    <cellStyle name="20% — акцент6 238 2" xfId="16837"/>
    <cellStyle name="20% — акцент6 238 2 2" xfId="36125"/>
    <cellStyle name="20% — акцент6 238 2 3" xfId="55413"/>
    <cellStyle name="20% — акцент6 238 3" xfId="26481"/>
    <cellStyle name="20% — акцент6 238 4" xfId="45769"/>
    <cellStyle name="20% — акцент6 239" xfId="7173"/>
    <cellStyle name="20% — акцент6 239 2" xfId="16838"/>
    <cellStyle name="20% — акцент6 239 2 2" xfId="36126"/>
    <cellStyle name="20% — акцент6 239 2 3" xfId="55414"/>
    <cellStyle name="20% — акцент6 239 3" xfId="26482"/>
    <cellStyle name="20% — акцент6 239 4" xfId="45770"/>
    <cellStyle name="20% - Акцент6 24" xfId="7174"/>
    <cellStyle name="20% — акцент6 24" xfId="7175"/>
    <cellStyle name="20% - Акцент6 24 2" xfId="16839"/>
    <cellStyle name="20% — акцент6 24 2" xfId="16840"/>
    <cellStyle name="20% - Акцент6 24 2 2" xfId="36127"/>
    <cellStyle name="20% — акцент6 24 2 2" xfId="36128"/>
    <cellStyle name="20% - Акцент6 24 2 3" xfId="55415"/>
    <cellStyle name="20% — акцент6 24 2 3" xfId="55416"/>
    <cellStyle name="20% - Акцент6 24 3" xfId="26483"/>
    <cellStyle name="20% — акцент6 24 3" xfId="26484"/>
    <cellStyle name="20% - Акцент6 24 4" xfId="45771"/>
    <cellStyle name="20% — акцент6 24 4" xfId="45772"/>
    <cellStyle name="20% — акцент6 240" xfId="7176"/>
    <cellStyle name="20% — акцент6 240 2" xfId="16841"/>
    <cellStyle name="20% — акцент6 240 2 2" xfId="36129"/>
    <cellStyle name="20% — акцент6 240 2 3" xfId="55417"/>
    <cellStyle name="20% — акцент6 240 3" xfId="26485"/>
    <cellStyle name="20% — акцент6 240 4" xfId="45773"/>
    <cellStyle name="20% — акцент6 241" xfId="7177"/>
    <cellStyle name="20% — акцент6 241 2" xfId="16842"/>
    <cellStyle name="20% — акцент6 241 2 2" xfId="36130"/>
    <cellStyle name="20% — акцент6 241 2 3" xfId="55418"/>
    <cellStyle name="20% — акцент6 241 3" xfId="26486"/>
    <cellStyle name="20% — акцент6 241 4" xfId="45774"/>
    <cellStyle name="20% — акцент6 242" xfId="7178"/>
    <cellStyle name="20% — акцент6 242 2" xfId="16843"/>
    <cellStyle name="20% — акцент6 242 2 2" xfId="36131"/>
    <cellStyle name="20% — акцент6 242 2 3" xfId="55419"/>
    <cellStyle name="20% — акцент6 242 3" xfId="26487"/>
    <cellStyle name="20% — акцент6 242 4" xfId="45775"/>
    <cellStyle name="20% — акцент6 243" xfId="7179"/>
    <cellStyle name="20% — акцент6 243 2" xfId="16844"/>
    <cellStyle name="20% — акцент6 243 2 2" xfId="36132"/>
    <cellStyle name="20% — акцент6 243 2 3" xfId="55420"/>
    <cellStyle name="20% — акцент6 243 3" xfId="26488"/>
    <cellStyle name="20% — акцент6 243 4" xfId="45776"/>
    <cellStyle name="20% — акцент6 244" xfId="7180"/>
    <cellStyle name="20% — акцент6 244 2" xfId="16845"/>
    <cellStyle name="20% — акцент6 244 2 2" xfId="36133"/>
    <cellStyle name="20% — акцент6 244 2 3" xfId="55421"/>
    <cellStyle name="20% — акцент6 244 3" xfId="26489"/>
    <cellStyle name="20% — акцент6 244 4" xfId="45777"/>
    <cellStyle name="20% — акцент6 245" xfId="7181"/>
    <cellStyle name="20% — акцент6 245 2" xfId="16846"/>
    <cellStyle name="20% — акцент6 245 2 2" xfId="36134"/>
    <cellStyle name="20% — акцент6 245 2 3" xfId="55422"/>
    <cellStyle name="20% — акцент6 245 3" xfId="26490"/>
    <cellStyle name="20% — акцент6 245 4" xfId="45778"/>
    <cellStyle name="20% — акцент6 246" xfId="7182"/>
    <cellStyle name="20% — акцент6 246 2" xfId="16847"/>
    <cellStyle name="20% — акцент6 246 2 2" xfId="36135"/>
    <cellStyle name="20% — акцент6 246 2 3" xfId="55423"/>
    <cellStyle name="20% — акцент6 246 3" xfId="26491"/>
    <cellStyle name="20% — акцент6 246 4" xfId="45779"/>
    <cellStyle name="20% — акцент6 247" xfId="7183"/>
    <cellStyle name="20% — акцент6 247 2" xfId="16848"/>
    <cellStyle name="20% — акцент6 247 2 2" xfId="36136"/>
    <cellStyle name="20% — акцент6 247 2 3" xfId="55424"/>
    <cellStyle name="20% — акцент6 247 3" xfId="26492"/>
    <cellStyle name="20% — акцент6 247 4" xfId="45780"/>
    <cellStyle name="20% — акцент6 248" xfId="7184"/>
    <cellStyle name="20% — акцент6 248 2" xfId="16849"/>
    <cellStyle name="20% — акцент6 248 2 2" xfId="36137"/>
    <cellStyle name="20% — акцент6 248 2 3" xfId="55425"/>
    <cellStyle name="20% — акцент6 248 3" xfId="26493"/>
    <cellStyle name="20% — акцент6 248 4" xfId="45781"/>
    <cellStyle name="20% — акцент6 249" xfId="7185"/>
    <cellStyle name="20% — акцент6 249 2" xfId="16850"/>
    <cellStyle name="20% — акцент6 249 2 2" xfId="36138"/>
    <cellStyle name="20% — акцент6 249 2 3" xfId="55426"/>
    <cellStyle name="20% — акцент6 249 3" xfId="26494"/>
    <cellStyle name="20% — акцент6 249 4" xfId="45782"/>
    <cellStyle name="20% - Акцент6 25" xfId="7186"/>
    <cellStyle name="20% — акцент6 25" xfId="7187"/>
    <cellStyle name="20% - Акцент6 25 2" xfId="16851"/>
    <cellStyle name="20% — акцент6 25 2" xfId="16852"/>
    <cellStyle name="20% - Акцент6 25 2 2" xfId="36139"/>
    <cellStyle name="20% — акцент6 25 2 2" xfId="36140"/>
    <cellStyle name="20% - Акцент6 25 2 3" xfId="55427"/>
    <cellStyle name="20% — акцент6 25 2 3" xfId="55428"/>
    <cellStyle name="20% - Акцент6 25 3" xfId="26495"/>
    <cellStyle name="20% — акцент6 25 3" xfId="26496"/>
    <cellStyle name="20% - Акцент6 25 4" xfId="45783"/>
    <cellStyle name="20% — акцент6 25 4" xfId="45784"/>
    <cellStyle name="20% — акцент6 250" xfId="7188"/>
    <cellStyle name="20% — акцент6 250 2" xfId="16853"/>
    <cellStyle name="20% — акцент6 250 2 2" xfId="36141"/>
    <cellStyle name="20% — акцент6 250 2 3" xfId="55429"/>
    <cellStyle name="20% — акцент6 250 3" xfId="26497"/>
    <cellStyle name="20% — акцент6 250 4" xfId="45785"/>
    <cellStyle name="20% — акцент6 251" xfId="7189"/>
    <cellStyle name="20% — акцент6 251 2" xfId="16854"/>
    <cellStyle name="20% — акцент6 251 2 2" xfId="36142"/>
    <cellStyle name="20% — акцент6 251 2 3" xfId="55430"/>
    <cellStyle name="20% — акцент6 251 3" xfId="26498"/>
    <cellStyle name="20% — акцент6 251 4" xfId="45786"/>
    <cellStyle name="20% — акцент6 252" xfId="7190"/>
    <cellStyle name="20% — акцент6 252 2" xfId="16855"/>
    <cellStyle name="20% — акцент6 252 2 2" xfId="36143"/>
    <cellStyle name="20% — акцент6 252 2 3" xfId="55431"/>
    <cellStyle name="20% — акцент6 252 3" xfId="26499"/>
    <cellStyle name="20% — акцент6 252 4" xfId="45787"/>
    <cellStyle name="20% — акцент6 253" xfId="7191"/>
    <cellStyle name="20% — акцент6 253 2" xfId="16856"/>
    <cellStyle name="20% — акцент6 253 2 2" xfId="36144"/>
    <cellStyle name="20% — акцент6 253 2 3" xfId="55432"/>
    <cellStyle name="20% — акцент6 253 3" xfId="26500"/>
    <cellStyle name="20% — акцент6 253 4" xfId="45788"/>
    <cellStyle name="20% — акцент6 254" xfId="7192"/>
    <cellStyle name="20% — акцент6 254 2" xfId="16857"/>
    <cellStyle name="20% — акцент6 254 2 2" xfId="36145"/>
    <cellStyle name="20% — акцент6 254 2 3" xfId="55433"/>
    <cellStyle name="20% — акцент6 254 3" xfId="26501"/>
    <cellStyle name="20% — акцент6 254 4" xfId="45789"/>
    <cellStyle name="20% — акцент6 255" xfId="7193"/>
    <cellStyle name="20% — акцент6 255 2" xfId="16858"/>
    <cellStyle name="20% — акцент6 255 2 2" xfId="36146"/>
    <cellStyle name="20% — акцент6 255 2 3" xfId="55434"/>
    <cellStyle name="20% — акцент6 255 3" xfId="26502"/>
    <cellStyle name="20% — акцент6 255 4" xfId="45790"/>
    <cellStyle name="20% — акцент6 256" xfId="7194"/>
    <cellStyle name="20% — акцент6 256 2" xfId="16859"/>
    <cellStyle name="20% — акцент6 256 2 2" xfId="36147"/>
    <cellStyle name="20% — акцент6 256 2 3" xfId="55435"/>
    <cellStyle name="20% — акцент6 256 3" xfId="26503"/>
    <cellStyle name="20% — акцент6 256 4" xfId="45791"/>
    <cellStyle name="20% — акцент6 257" xfId="7195"/>
    <cellStyle name="20% — акцент6 257 2" xfId="16860"/>
    <cellStyle name="20% — акцент6 257 2 2" xfId="36148"/>
    <cellStyle name="20% — акцент6 257 2 3" xfId="55436"/>
    <cellStyle name="20% — акцент6 257 3" xfId="26504"/>
    <cellStyle name="20% — акцент6 257 4" xfId="45792"/>
    <cellStyle name="20% — акцент6 258" xfId="7196"/>
    <cellStyle name="20% — акцент6 258 2" xfId="16861"/>
    <cellStyle name="20% — акцент6 258 2 2" xfId="36149"/>
    <cellStyle name="20% — акцент6 258 2 3" xfId="55437"/>
    <cellStyle name="20% — акцент6 258 3" xfId="26505"/>
    <cellStyle name="20% — акцент6 258 4" xfId="45793"/>
    <cellStyle name="20% — акцент6 259" xfId="7197"/>
    <cellStyle name="20% — акцент6 259 2" xfId="16862"/>
    <cellStyle name="20% — акцент6 259 2 2" xfId="36150"/>
    <cellStyle name="20% — акцент6 259 2 3" xfId="55438"/>
    <cellStyle name="20% — акцент6 259 3" xfId="26506"/>
    <cellStyle name="20% — акцент6 259 4" xfId="45794"/>
    <cellStyle name="20% - Акцент6 26" xfId="7198"/>
    <cellStyle name="20% — акцент6 26" xfId="7199"/>
    <cellStyle name="20% - Акцент6 26 2" xfId="16863"/>
    <cellStyle name="20% — акцент6 26 2" xfId="16864"/>
    <cellStyle name="20% - Акцент6 26 2 2" xfId="36151"/>
    <cellStyle name="20% — акцент6 26 2 2" xfId="36152"/>
    <cellStyle name="20% - Акцент6 26 2 3" xfId="55439"/>
    <cellStyle name="20% — акцент6 26 2 3" xfId="55440"/>
    <cellStyle name="20% - Акцент6 26 3" xfId="26507"/>
    <cellStyle name="20% — акцент6 26 3" xfId="26508"/>
    <cellStyle name="20% - Акцент6 26 4" xfId="45795"/>
    <cellStyle name="20% — акцент6 26 4" xfId="45796"/>
    <cellStyle name="20% — акцент6 260" xfId="7200"/>
    <cellStyle name="20% — акцент6 260 2" xfId="16865"/>
    <cellStyle name="20% — акцент6 260 2 2" xfId="36153"/>
    <cellStyle name="20% — акцент6 260 2 3" xfId="55441"/>
    <cellStyle name="20% — акцент6 260 3" xfId="26509"/>
    <cellStyle name="20% — акцент6 260 4" xfId="45797"/>
    <cellStyle name="20% — акцент6 261" xfId="7201"/>
    <cellStyle name="20% — акцент6 261 2" xfId="16866"/>
    <cellStyle name="20% — акцент6 261 2 2" xfId="36154"/>
    <cellStyle name="20% — акцент6 261 2 3" xfId="55442"/>
    <cellStyle name="20% — акцент6 261 3" xfId="26510"/>
    <cellStyle name="20% — акцент6 261 4" xfId="45798"/>
    <cellStyle name="20% — акцент6 262" xfId="7202"/>
    <cellStyle name="20% — акцент6 262 2" xfId="16867"/>
    <cellStyle name="20% — акцент6 262 2 2" xfId="36155"/>
    <cellStyle name="20% — акцент6 262 2 3" xfId="55443"/>
    <cellStyle name="20% — акцент6 262 3" xfId="26511"/>
    <cellStyle name="20% — акцент6 262 4" xfId="45799"/>
    <cellStyle name="20% — акцент6 263" xfId="7203"/>
    <cellStyle name="20% — акцент6 263 2" xfId="16868"/>
    <cellStyle name="20% — акцент6 263 2 2" xfId="36156"/>
    <cellStyle name="20% — акцент6 263 2 3" xfId="55444"/>
    <cellStyle name="20% — акцент6 263 3" xfId="26512"/>
    <cellStyle name="20% — акцент6 263 4" xfId="45800"/>
    <cellStyle name="20% — акцент6 264" xfId="7204"/>
    <cellStyle name="20% — акцент6 264 2" xfId="16869"/>
    <cellStyle name="20% — акцент6 264 2 2" xfId="36157"/>
    <cellStyle name="20% — акцент6 264 2 3" xfId="55445"/>
    <cellStyle name="20% — акцент6 264 3" xfId="26513"/>
    <cellStyle name="20% — акцент6 264 4" xfId="45801"/>
    <cellStyle name="20% — акцент6 265" xfId="7205"/>
    <cellStyle name="20% — акцент6 265 2" xfId="16870"/>
    <cellStyle name="20% — акцент6 265 2 2" xfId="36158"/>
    <cellStyle name="20% — акцент6 265 2 3" xfId="55446"/>
    <cellStyle name="20% — акцент6 265 3" xfId="26514"/>
    <cellStyle name="20% — акцент6 265 4" xfId="45802"/>
    <cellStyle name="20% — акцент6 266" xfId="7206"/>
    <cellStyle name="20% — акцент6 266 2" xfId="16871"/>
    <cellStyle name="20% — акцент6 266 2 2" xfId="36159"/>
    <cellStyle name="20% — акцент6 266 2 3" xfId="55447"/>
    <cellStyle name="20% — акцент6 266 3" xfId="26515"/>
    <cellStyle name="20% — акцент6 266 4" xfId="45803"/>
    <cellStyle name="20% — акцент6 267" xfId="7207"/>
    <cellStyle name="20% — акцент6 267 2" xfId="16872"/>
    <cellStyle name="20% — акцент6 267 2 2" xfId="36160"/>
    <cellStyle name="20% — акцент6 267 2 3" xfId="55448"/>
    <cellStyle name="20% — акцент6 267 3" xfId="26516"/>
    <cellStyle name="20% — акцент6 267 4" xfId="45804"/>
    <cellStyle name="20% — акцент6 268" xfId="7208"/>
    <cellStyle name="20% — акцент6 268 2" xfId="16873"/>
    <cellStyle name="20% — акцент6 268 2 2" xfId="36161"/>
    <cellStyle name="20% — акцент6 268 2 3" xfId="55449"/>
    <cellStyle name="20% — акцент6 268 3" xfId="26517"/>
    <cellStyle name="20% — акцент6 268 4" xfId="45805"/>
    <cellStyle name="20% — акцент6 269" xfId="7209"/>
    <cellStyle name="20% — акцент6 269 2" xfId="16874"/>
    <cellStyle name="20% — акцент6 269 2 2" xfId="36162"/>
    <cellStyle name="20% — акцент6 269 2 3" xfId="55450"/>
    <cellStyle name="20% — акцент6 269 3" xfId="26518"/>
    <cellStyle name="20% — акцент6 269 4" xfId="45806"/>
    <cellStyle name="20% - Акцент6 27" xfId="7210"/>
    <cellStyle name="20% — акцент6 27" xfId="7211"/>
    <cellStyle name="20% - Акцент6 27 2" xfId="16875"/>
    <cellStyle name="20% — акцент6 27 2" xfId="16876"/>
    <cellStyle name="20% - Акцент6 27 2 2" xfId="36163"/>
    <cellStyle name="20% — акцент6 27 2 2" xfId="36164"/>
    <cellStyle name="20% - Акцент6 27 2 3" xfId="55451"/>
    <cellStyle name="20% — акцент6 27 2 3" xfId="55452"/>
    <cellStyle name="20% - Акцент6 27 3" xfId="26519"/>
    <cellStyle name="20% — акцент6 27 3" xfId="26520"/>
    <cellStyle name="20% - Акцент6 27 4" xfId="45807"/>
    <cellStyle name="20% — акцент6 27 4" xfId="45808"/>
    <cellStyle name="20% — акцент6 270" xfId="7212"/>
    <cellStyle name="20% — акцент6 270 2" xfId="16877"/>
    <cellStyle name="20% — акцент6 270 2 2" xfId="36165"/>
    <cellStyle name="20% — акцент6 270 2 3" xfId="55453"/>
    <cellStyle name="20% — акцент6 270 3" xfId="26521"/>
    <cellStyle name="20% — акцент6 270 4" xfId="45809"/>
    <cellStyle name="20% — акцент6 271" xfId="7213"/>
    <cellStyle name="20% — акцент6 271 2" xfId="16878"/>
    <cellStyle name="20% — акцент6 271 2 2" xfId="36166"/>
    <cellStyle name="20% — акцент6 271 2 3" xfId="55454"/>
    <cellStyle name="20% — акцент6 271 3" xfId="26522"/>
    <cellStyle name="20% — акцент6 271 4" xfId="45810"/>
    <cellStyle name="20% — акцент6 272" xfId="7214"/>
    <cellStyle name="20% — акцент6 272 2" xfId="16879"/>
    <cellStyle name="20% — акцент6 272 2 2" xfId="36167"/>
    <cellStyle name="20% — акцент6 272 2 3" xfId="55455"/>
    <cellStyle name="20% — акцент6 272 3" xfId="26523"/>
    <cellStyle name="20% — акцент6 272 4" xfId="45811"/>
    <cellStyle name="20% — акцент6 273" xfId="7215"/>
    <cellStyle name="20% — акцент6 273 2" xfId="16880"/>
    <cellStyle name="20% — акцент6 273 2 2" xfId="36168"/>
    <cellStyle name="20% — акцент6 273 2 3" xfId="55456"/>
    <cellStyle name="20% — акцент6 273 3" xfId="26524"/>
    <cellStyle name="20% — акцент6 273 4" xfId="45812"/>
    <cellStyle name="20% — акцент6 274" xfId="7216"/>
    <cellStyle name="20% — акцент6 274 2" xfId="16881"/>
    <cellStyle name="20% — акцент6 274 2 2" xfId="36169"/>
    <cellStyle name="20% — акцент6 274 2 3" xfId="55457"/>
    <cellStyle name="20% — акцент6 274 3" xfId="26525"/>
    <cellStyle name="20% — акцент6 274 4" xfId="45813"/>
    <cellStyle name="20% — акцент6 275" xfId="7217"/>
    <cellStyle name="20% — акцент6 275 2" xfId="16882"/>
    <cellStyle name="20% — акцент6 275 2 2" xfId="36170"/>
    <cellStyle name="20% — акцент6 275 2 3" xfId="55458"/>
    <cellStyle name="20% — акцент6 275 3" xfId="26526"/>
    <cellStyle name="20% — акцент6 275 4" xfId="45814"/>
    <cellStyle name="20% — акцент6 276" xfId="7218"/>
    <cellStyle name="20% — акцент6 276 2" xfId="16883"/>
    <cellStyle name="20% — акцент6 276 2 2" xfId="36171"/>
    <cellStyle name="20% — акцент6 276 2 3" xfId="55459"/>
    <cellStyle name="20% — акцент6 276 3" xfId="26527"/>
    <cellStyle name="20% — акцент6 276 4" xfId="45815"/>
    <cellStyle name="20% — акцент6 277" xfId="7219"/>
    <cellStyle name="20% — акцент6 277 2" xfId="16884"/>
    <cellStyle name="20% — акцент6 277 2 2" xfId="36172"/>
    <cellStyle name="20% — акцент6 277 2 3" xfId="55460"/>
    <cellStyle name="20% — акцент6 277 3" xfId="26528"/>
    <cellStyle name="20% — акцент6 277 4" xfId="45816"/>
    <cellStyle name="20% — акцент6 278" xfId="7220"/>
    <cellStyle name="20% — акцент6 278 2" xfId="16885"/>
    <cellStyle name="20% — акцент6 278 2 2" xfId="36173"/>
    <cellStyle name="20% — акцент6 278 2 3" xfId="55461"/>
    <cellStyle name="20% — акцент6 278 3" xfId="26529"/>
    <cellStyle name="20% — акцент6 278 4" xfId="45817"/>
    <cellStyle name="20% — акцент6 279" xfId="7221"/>
    <cellStyle name="20% — акцент6 279 2" xfId="16886"/>
    <cellStyle name="20% — акцент6 279 2 2" xfId="36174"/>
    <cellStyle name="20% — акцент6 279 2 3" xfId="55462"/>
    <cellStyle name="20% — акцент6 279 3" xfId="26530"/>
    <cellStyle name="20% — акцент6 279 4" xfId="45818"/>
    <cellStyle name="20% - Акцент6 28" xfId="7222"/>
    <cellStyle name="20% — акцент6 28" xfId="7223"/>
    <cellStyle name="20% - Акцент6 28 2" xfId="16887"/>
    <cellStyle name="20% — акцент6 28 2" xfId="16888"/>
    <cellStyle name="20% - Акцент6 28 2 2" xfId="36175"/>
    <cellStyle name="20% — акцент6 28 2 2" xfId="36176"/>
    <cellStyle name="20% - Акцент6 28 2 3" xfId="55463"/>
    <cellStyle name="20% — акцент6 28 2 3" xfId="55464"/>
    <cellStyle name="20% - Акцент6 28 3" xfId="26531"/>
    <cellStyle name="20% — акцент6 28 3" xfId="26532"/>
    <cellStyle name="20% - Акцент6 28 4" xfId="45819"/>
    <cellStyle name="20% — акцент6 28 4" xfId="45820"/>
    <cellStyle name="20% — акцент6 280" xfId="7224"/>
    <cellStyle name="20% — акцент6 280 2" xfId="16889"/>
    <cellStyle name="20% — акцент6 280 2 2" xfId="36177"/>
    <cellStyle name="20% — акцент6 280 2 3" xfId="55465"/>
    <cellStyle name="20% — акцент6 280 3" xfId="26533"/>
    <cellStyle name="20% — акцент6 280 4" xfId="45821"/>
    <cellStyle name="20% — акцент6 281" xfId="7225"/>
    <cellStyle name="20% — акцент6 281 2" xfId="16890"/>
    <cellStyle name="20% — акцент6 281 2 2" xfId="36178"/>
    <cellStyle name="20% — акцент6 281 2 3" xfId="55466"/>
    <cellStyle name="20% — акцент6 281 3" xfId="26534"/>
    <cellStyle name="20% — акцент6 281 4" xfId="45822"/>
    <cellStyle name="20% — акцент6 282" xfId="7226"/>
    <cellStyle name="20% — акцент6 282 2" xfId="16891"/>
    <cellStyle name="20% — акцент6 282 2 2" xfId="36179"/>
    <cellStyle name="20% — акцент6 282 2 3" xfId="55467"/>
    <cellStyle name="20% — акцент6 282 3" xfId="26535"/>
    <cellStyle name="20% — акцент6 282 4" xfId="45823"/>
    <cellStyle name="20% — акцент6 283" xfId="7227"/>
    <cellStyle name="20% — акцент6 283 2" xfId="16892"/>
    <cellStyle name="20% — акцент6 283 2 2" xfId="36180"/>
    <cellStyle name="20% — акцент6 283 2 3" xfId="55468"/>
    <cellStyle name="20% — акцент6 283 3" xfId="26536"/>
    <cellStyle name="20% — акцент6 283 4" xfId="45824"/>
    <cellStyle name="20% — акцент6 284" xfId="7228"/>
    <cellStyle name="20% — акцент6 284 2" xfId="16893"/>
    <cellStyle name="20% — акцент6 284 2 2" xfId="36181"/>
    <cellStyle name="20% — акцент6 284 2 3" xfId="55469"/>
    <cellStyle name="20% — акцент6 284 3" xfId="26537"/>
    <cellStyle name="20% — акцент6 284 4" xfId="45825"/>
    <cellStyle name="20% — акцент6 285" xfId="7229"/>
    <cellStyle name="20% — акцент6 285 2" xfId="16894"/>
    <cellStyle name="20% — акцент6 285 2 2" xfId="36182"/>
    <cellStyle name="20% — акцент6 285 2 3" xfId="55470"/>
    <cellStyle name="20% — акцент6 285 3" xfId="26538"/>
    <cellStyle name="20% — акцент6 285 4" xfId="45826"/>
    <cellStyle name="20% — акцент6 286" xfId="7230"/>
    <cellStyle name="20% — акцент6 286 2" xfId="16895"/>
    <cellStyle name="20% — акцент6 286 2 2" xfId="36183"/>
    <cellStyle name="20% — акцент6 286 2 3" xfId="55471"/>
    <cellStyle name="20% — акцент6 286 3" xfId="26539"/>
    <cellStyle name="20% — акцент6 286 4" xfId="45827"/>
    <cellStyle name="20% — акцент6 287" xfId="7231"/>
    <cellStyle name="20% — акцент6 287 2" xfId="16896"/>
    <cellStyle name="20% — акцент6 287 2 2" xfId="36184"/>
    <cellStyle name="20% — акцент6 287 2 3" xfId="55472"/>
    <cellStyle name="20% — акцент6 287 3" xfId="26540"/>
    <cellStyle name="20% — акцент6 287 4" xfId="45828"/>
    <cellStyle name="20% — акцент6 288" xfId="7232"/>
    <cellStyle name="20% — акцент6 288 2" xfId="16897"/>
    <cellStyle name="20% — акцент6 288 2 2" xfId="36185"/>
    <cellStyle name="20% — акцент6 288 2 3" xfId="55473"/>
    <cellStyle name="20% — акцент6 288 3" xfId="26541"/>
    <cellStyle name="20% — акцент6 288 4" xfId="45829"/>
    <cellStyle name="20% — акцент6 289" xfId="7233"/>
    <cellStyle name="20% — акцент6 289 2" xfId="16898"/>
    <cellStyle name="20% — акцент6 289 2 2" xfId="36186"/>
    <cellStyle name="20% — акцент6 289 2 3" xfId="55474"/>
    <cellStyle name="20% — акцент6 289 3" xfId="26542"/>
    <cellStyle name="20% — акцент6 289 4" xfId="45830"/>
    <cellStyle name="20% - Акцент6 29" xfId="7234"/>
    <cellStyle name="20% — акцент6 29" xfId="7235"/>
    <cellStyle name="20% - Акцент6 29 2" xfId="16899"/>
    <cellStyle name="20% — акцент6 29 2" xfId="16900"/>
    <cellStyle name="20% - Акцент6 29 2 2" xfId="36187"/>
    <cellStyle name="20% — акцент6 29 2 2" xfId="36188"/>
    <cellStyle name="20% - Акцент6 29 2 3" xfId="55475"/>
    <cellStyle name="20% — акцент6 29 2 3" xfId="55476"/>
    <cellStyle name="20% - Акцент6 29 3" xfId="26543"/>
    <cellStyle name="20% — акцент6 29 3" xfId="26544"/>
    <cellStyle name="20% - Акцент6 29 4" xfId="45831"/>
    <cellStyle name="20% — акцент6 29 4" xfId="45832"/>
    <cellStyle name="20% — акцент6 290" xfId="7236"/>
    <cellStyle name="20% — акцент6 290 2" xfId="16901"/>
    <cellStyle name="20% — акцент6 290 2 2" xfId="36189"/>
    <cellStyle name="20% — акцент6 290 2 3" xfId="55477"/>
    <cellStyle name="20% — акцент6 290 3" xfId="26545"/>
    <cellStyle name="20% — акцент6 290 4" xfId="45833"/>
    <cellStyle name="20% — акцент6 291" xfId="7237"/>
    <cellStyle name="20% — акцент6 291 2" xfId="16902"/>
    <cellStyle name="20% — акцент6 291 2 2" xfId="36190"/>
    <cellStyle name="20% — акцент6 291 2 3" xfId="55478"/>
    <cellStyle name="20% — акцент6 291 3" xfId="26546"/>
    <cellStyle name="20% — акцент6 291 4" xfId="45834"/>
    <cellStyle name="20% — акцент6 292" xfId="7238"/>
    <cellStyle name="20% — акцент6 292 2" xfId="16903"/>
    <cellStyle name="20% — акцент6 292 2 2" xfId="36191"/>
    <cellStyle name="20% — акцент6 292 2 3" xfId="55479"/>
    <cellStyle name="20% — акцент6 292 3" xfId="26547"/>
    <cellStyle name="20% — акцент6 292 4" xfId="45835"/>
    <cellStyle name="20% — акцент6 293" xfId="7239"/>
    <cellStyle name="20% — акцент6 293 2" xfId="16904"/>
    <cellStyle name="20% — акцент6 293 2 2" xfId="36192"/>
    <cellStyle name="20% — акцент6 293 2 3" xfId="55480"/>
    <cellStyle name="20% — акцент6 293 3" xfId="26548"/>
    <cellStyle name="20% — акцент6 293 4" xfId="45836"/>
    <cellStyle name="20% — акцент6 294" xfId="7240"/>
    <cellStyle name="20% — акцент6 294 2" xfId="16905"/>
    <cellStyle name="20% — акцент6 294 2 2" xfId="36193"/>
    <cellStyle name="20% — акцент6 294 2 3" xfId="55481"/>
    <cellStyle name="20% — акцент6 294 3" xfId="26549"/>
    <cellStyle name="20% — акцент6 294 4" xfId="45837"/>
    <cellStyle name="20% — акцент6 295" xfId="7241"/>
    <cellStyle name="20% — акцент6 295 2" xfId="16906"/>
    <cellStyle name="20% — акцент6 295 2 2" xfId="36194"/>
    <cellStyle name="20% — акцент6 295 2 3" xfId="55482"/>
    <cellStyle name="20% — акцент6 295 3" xfId="26550"/>
    <cellStyle name="20% — акцент6 295 4" xfId="45838"/>
    <cellStyle name="20% — акцент6 296" xfId="7242"/>
    <cellStyle name="20% — акцент6 296 2" xfId="16907"/>
    <cellStyle name="20% — акцент6 296 2 2" xfId="36195"/>
    <cellStyle name="20% — акцент6 296 2 3" xfId="55483"/>
    <cellStyle name="20% — акцент6 296 3" xfId="26551"/>
    <cellStyle name="20% — акцент6 296 4" xfId="45839"/>
    <cellStyle name="20% — акцент6 297" xfId="7243"/>
    <cellStyle name="20% — акцент6 297 2" xfId="16908"/>
    <cellStyle name="20% — акцент6 297 2 2" xfId="36196"/>
    <cellStyle name="20% — акцент6 297 2 3" xfId="55484"/>
    <cellStyle name="20% — акцент6 297 3" xfId="26552"/>
    <cellStyle name="20% — акцент6 297 4" xfId="45840"/>
    <cellStyle name="20% — акцент6 298" xfId="7244"/>
    <cellStyle name="20% — акцент6 298 2" xfId="16909"/>
    <cellStyle name="20% — акцент6 298 2 2" xfId="36197"/>
    <cellStyle name="20% — акцент6 298 2 3" xfId="55485"/>
    <cellStyle name="20% — акцент6 298 3" xfId="26553"/>
    <cellStyle name="20% — акцент6 298 4" xfId="45841"/>
    <cellStyle name="20% — акцент6 299" xfId="7245"/>
    <cellStyle name="20% — акцент6 299 2" xfId="16910"/>
    <cellStyle name="20% — акцент6 299 2 2" xfId="36198"/>
    <cellStyle name="20% — акцент6 299 2 3" xfId="55486"/>
    <cellStyle name="20% — акцент6 299 3" xfId="26554"/>
    <cellStyle name="20% — акцент6 299 4" xfId="45842"/>
    <cellStyle name="20% - Акцент6 3" xfId="2340"/>
    <cellStyle name="20% — акцент6 3" xfId="3244"/>
    <cellStyle name="20% - Акцент6 3 2" xfId="2341"/>
    <cellStyle name="20% — акцент6 3 2" xfId="7246"/>
    <cellStyle name="20% — акцент6 3 2 2" xfId="16911"/>
    <cellStyle name="20% — акцент6 3 2 2 2" xfId="36199"/>
    <cellStyle name="20% — акцент6 3 2 2 3" xfId="55487"/>
    <cellStyle name="20% — акцент6 3 2 3" xfId="26555"/>
    <cellStyle name="20% — акцент6 3 2 4" xfId="45843"/>
    <cellStyle name="20% — акцент6 3 3" xfId="12846"/>
    <cellStyle name="20% — акцент6 3 3 2" xfId="22494"/>
    <cellStyle name="20% — акцент6 3 3 2 2" xfId="41782"/>
    <cellStyle name="20% — акцент6 3 3 2 3" xfId="61070"/>
    <cellStyle name="20% — акцент6 3 3 3" xfId="32138"/>
    <cellStyle name="20% — акцент6 3 3 4" xfId="51426"/>
    <cellStyle name="20% - Акцент6 3_Жамоат иши 7 та йўналиш)" xfId="2342"/>
    <cellStyle name="20% - Акцент6 30" xfId="7247"/>
    <cellStyle name="20% — акцент6 30" xfId="7248"/>
    <cellStyle name="20% - Акцент6 30 2" xfId="16912"/>
    <cellStyle name="20% — акцент6 30 2" xfId="16913"/>
    <cellStyle name="20% - Акцент6 30 2 2" xfId="36200"/>
    <cellStyle name="20% — акцент6 30 2 2" xfId="36201"/>
    <cellStyle name="20% - Акцент6 30 2 3" xfId="55488"/>
    <cellStyle name="20% — акцент6 30 2 3" xfId="55489"/>
    <cellStyle name="20% - Акцент6 30 3" xfId="26556"/>
    <cellStyle name="20% — акцент6 30 3" xfId="26557"/>
    <cellStyle name="20% - Акцент6 30 4" xfId="45844"/>
    <cellStyle name="20% — акцент6 30 4" xfId="45845"/>
    <cellStyle name="20% — акцент6 300" xfId="7249"/>
    <cellStyle name="20% — акцент6 300 2" xfId="16914"/>
    <cellStyle name="20% — акцент6 300 2 2" xfId="36202"/>
    <cellStyle name="20% — акцент6 300 2 3" xfId="55490"/>
    <cellStyle name="20% — акцент6 300 3" xfId="26558"/>
    <cellStyle name="20% — акцент6 300 4" xfId="45846"/>
    <cellStyle name="20% — акцент6 301" xfId="7250"/>
    <cellStyle name="20% — акцент6 301 2" xfId="16915"/>
    <cellStyle name="20% — акцент6 301 2 2" xfId="36203"/>
    <cellStyle name="20% — акцент6 301 2 3" xfId="55491"/>
    <cellStyle name="20% — акцент6 301 3" xfId="26559"/>
    <cellStyle name="20% — акцент6 301 4" xfId="45847"/>
    <cellStyle name="20% — акцент6 302" xfId="7251"/>
    <cellStyle name="20% — акцент6 302 2" xfId="16916"/>
    <cellStyle name="20% — акцент6 302 2 2" xfId="36204"/>
    <cellStyle name="20% — акцент6 302 2 3" xfId="55492"/>
    <cellStyle name="20% — акцент6 302 3" xfId="26560"/>
    <cellStyle name="20% — акцент6 302 4" xfId="45848"/>
    <cellStyle name="20% — акцент6 303" xfId="7252"/>
    <cellStyle name="20% — акцент6 303 2" xfId="16917"/>
    <cellStyle name="20% — акцент6 303 2 2" xfId="36205"/>
    <cellStyle name="20% — акцент6 303 2 3" xfId="55493"/>
    <cellStyle name="20% — акцент6 303 3" xfId="26561"/>
    <cellStyle name="20% — акцент6 303 4" xfId="45849"/>
    <cellStyle name="20% — акцент6 304" xfId="7253"/>
    <cellStyle name="20% — акцент6 304 2" xfId="16918"/>
    <cellStyle name="20% — акцент6 304 2 2" xfId="36206"/>
    <cellStyle name="20% — акцент6 304 2 3" xfId="55494"/>
    <cellStyle name="20% — акцент6 304 3" xfId="26562"/>
    <cellStyle name="20% — акцент6 304 4" xfId="45850"/>
    <cellStyle name="20% — акцент6 305" xfId="7254"/>
    <cellStyle name="20% — акцент6 305 2" xfId="16919"/>
    <cellStyle name="20% — акцент6 305 2 2" xfId="36207"/>
    <cellStyle name="20% — акцент6 305 2 3" xfId="55495"/>
    <cellStyle name="20% — акцент6 305 3" xfId="26563"/>
    <cellStyle name="20% — акцент6 305 4" xfId="45851"/>
    <cellStyle name="20% — акцент6 306" xfId="7255"/>
    <cellStyle name="20% — акцент6 306 2" xfId="16920"/>
    <cellStyle name="20% — акцент6 306 2 2" xfId="36208"/>
    <cellStyle name="20% — акцент6 306 2 3" xfId="55496"/>
    <cellStyle name="20% — акцент6 306 3" xfId="26564"/>
    <cellStyle name="20% — акцент6 306 4" xfId="45852"/>
    <cellStyle name="20% — акцент6 307" xfId="7256"/>
    <cellStyle name="20% — акцент6 307 2" xfId="16921"/>
    <cellStyle name="20% — акцент6 307 2 2" xfId="36209"/>
    <cellStyle name="20% — акцент6 307 2 3" xfId="55497"/>
    <cellStyle name="20% — акцент6 307 3" xfId="26565"/>
    <cellStyle name="20% — акцент6 307 4" xfId="45853"/>
    <cellStyle name="20% — акцент6 308" xfId="7257"/>
    <cellStyle name="20% — акцент6 308 2" xfId="16922"/>
    <cellStyle name="20% — акцент6 308 2 2" xfId="36210"/>
    <cellStyle name="20% — акцент6 308 2 3" xfId="55498"/>
    <cellStyle name="20% — акцент6 308 3" xfId="26566"/>
    <cellStyle name="20% — акцент6 308 4" xfId="45854"/>
    <cellStyle name="20% — акцент6 309" xfId="7258"/>
    <cellStyle name="20% — акцент6 309 2" xfId="16923"/>
    <cellStyle name="20% — акцент6 309 2 2" xfId="36211"/>
    <cellStyle name="20% — акцент6 309 2 3" xfId="55499"/>
    <cellStyle name="20% — акцент6 309 3" xfId="26567"/>
    <cellStyle name="20% — акцент6 309 4" xfId="45855"/>
    <cellStyle name="20% - Акцент6 31" xfId="7259"/>
    <cellStyle name="20% — акцент6 31" xfId="7260"/>
    <cellStyle name="20% - Акцент6 31 2" xfId="16924"/>
    <cellStyle name="20% — акцент6 31 2" xfId="16925"/>
    <cellStyle name="20% - Акцент6 31 2 2" xfId="36212"/>
    <cellStyle name="20% — акцент6 31 2 2" xfId="36213"/>
    <cellStyle name="20% - Акцент6 31 2 3" xfId="55500"/>
    <cellStyle name="20% — акцент6 31 2 3" xfId="55501"/>
    <cellStyle name="20% - Акцент6 31 3" xfId="26568"/>
    <cellStyle name="20% — акцент6 31 3" xfId="26569"/>
    <cellStyle name="20% - Акцент6 31 4" xfId="45856"/>
    <cellStyle name="20% — акцент6 31 4" xfId="45857"/>
    <cellStyle name="20% — акцент6 310" xfId="7261"/>
    <cellStyle name="20% — акцент6 310 2" xfId="16926"/>
    <cellStyle name="20% — акцент6 310 2 2" xfId="36214"/>
    <cellStyle name="20% — акцент6 310 2 3" xfId="55502"/>
    <cellStyle name="20% — акцент6 310 3" xfId="26570"/>
    <cellStyle name="20% — акцент6 310 4" xfId="45858"/>
    <cellStyle name="20% — акцент6 311" xfId="7262"/>
    <cellStyle name="20% — акцент6 311 2" xfId="16927"/>
    <cellStyle name="20% — акцент6 311 2 2" xfId="36215"/>
    <cellStyle name="20% — акцент6 311 2 3" xfId="55503"/>
    <cellStyle name="20% — акцент6 311 3" xfId="26571"/>
    <cellStyle name="20% — акцент6 311 4" xfId="45859"/>
    <cellStyle name="20% — акцент6 312" xfId="7263"/>
    <cellStyle name="20% — акцент6 312 2" xfId="16928"/>
    <cellStyle name="20% — акцент6 312 2 2" xfId="36216"/>
    <cellStyle name="20% — акцент6 312 2 3" xfId="55504"/>
    <cellStyle name="20% — акцент6 312 3" xfId="26572"/>
    <cellStyle name="20% — акцент6 312 4" xfId="45860"/>
    <cellStyle name="20% — акцент6 313" xfId="7264"/>
    <cellStyle name="20% — акцент6 313 2" xfId="16929"/>
    <cellStyle name="20% — акцент6 313 2 2" xfId="36217"/>
    <cellStyle name="20% — акцент6 313 2 3" xfId="55505"/>
    <cellStyle name="20% — акцент6 313 3" xfId="26573"/>
    <cellStyle name="20% — акцент6 313 4" xfId="45861"/>
    <cellStyle name="20% — акцент6 314" xfId="7265"/>
    <cellStyle name="20% — акцент6 314 2" xfId="16930"/>
    <cellStyle name="20% — акцент6 314 2 2" xfId="36218"/>
    <cellStyle name="20% — акцент6 314 2 3" xfId="55506"/>
    <cellStyle name="20% — акцент6 314 3" xfId="26574"/>
    <cellStyle name="20% — акцент6 314 4" xfId="45862"/>
    <cellStyle name="20% — акцент6 315" xfId="7266"/>
    <cellStyle name="20% — акцент6 315 2" xfId="16931"/>
    <cellStyle name="20% — акцент6 315 2 2" xfId="36219"/>
    <cellStyle name="20% — акцент6 315 2 3" xfId="55507"/>
    <cellStyle name="20% — акцент6 315 3" xfId="26575"/>
    <cellStyle name="20% — акцент6 315 4" xfId="45863"/>
    <cellStyle name="20% — акцент6 316" xfId="7267"/>
    <cellStyle name="20% — акцент6 316 2" xfId="16932"/>
    <cellStyle name="20% — акцент6 316 2 2" xfId="36220"/>
    <cellStyle name="20% — акцент6 316 2 3" xfId="55508"/>
    <cellStyle name="20% — акцент6 316 3" xfId="26576"/>
    <cellStyle name="20% — акцент6 316 4" xfId="45864"/>
    <cellStyle name="20% — акцент6 317" xfId="7268"/>
    <cellStyle name="20% — акцент6 317 2" xfId="16933"/>
    <cellStyle name="20% — акцент6 317 2 2" xfId="36221"/>
    <cellStyle name="20% — акцент6 317 2 3" xfId="55509"/>
    <cellStyle name="20% — акцент6 317 3" xfId="26577"/>
    <cellStyle name="20% — акцент6 317 4" xfId="45865"/>
    <cellStyle name="20% — акцент6 318" xfId="7269"/>
    <cellStyle name="20% — акцент6 318 2" xfId="16934"/>
    <cellStyle name="20% — акцент6 318 2 2" xfId="36222"/>
    <cellStyle name="20% — акцент6 318 2 3" xfId="55510"/>
    <cellStyle name="20% — акцент6 318 3" xfId="26578"/>
    <cellStyle name="20% — акцент6 318 4" xfId="45866"/>
    <cellStyle name="20% — акцент6 319" xfId="7270"/>
    <cellStyle name="20% — акцент6 319 2" xfId="16935"/>
    <cellStyle name="20% — акцент6 319 2 2" xfId="36223"/>
    <cellStyle name="20% — акцент6 319 2 3" xfId="55511"/>
    <cellStyle name="20% — акцент6 319 3" xfId="26579"/>
    <cellStyle name="20% — акцент6 319 4" xfId="45867"/>
    <cellStyle name="20% - Акцент6 32" xfId="7271"/>
    <cellStyle name="20% — акцент6 32" xfId="7272"/>
    <cellStyle name="20% - Акцент6 32 2" xfId="16936"/>
    <cellStyle name="20% — акцент6 32 2" xfId="16937"/>
    <cellStyle name="20% - Акцент6 32 2 2" xfId="36224"/>
    <cellStyle name="20% — акцент6 32 2 2" xfId="36225"/>
    <cellStyle name="20% - Акцент6 32 2 3" xfId="55512"/>
    <cellStyle name="20% — акцент6 32 2 3" xfId="55513"/>
    <cellStyle name="20% - Акцент6 32 3" xfId="26580"/>
    <cellStyle name="20% — акцент6 32 3" xfId="26581"/>
    <cellStyle name="20% - Акцент6 32 4" xfId="45868"/>
    <cellStyle name="20% — акцент6 32 4" xfId="45869"/>
    <cellStyle name="20% — акцент6 320" xfId="7273"/>
    <cellStyle name="20% — акцент6 320 2" xfId="16938"/>
    <cellStyle name="20% — акцент6 320 2 2" xfId="36226"/>
    <cellStyle name="20% — акцент6 320 2 3" xfId="55514"/>
    <cellStyle name="20% — акцент6 320 3" xfId="26582"/>
    <cellStyle name="20% — акцент6 320 4" xfId="45870"/>
    <cellStyle name="20% — акцент6 321" xfId="7274"/>
    <cellStyle name="20% — акцент6 321 2" xfId="16939"/>
    <cellStyle name="20% — акцент6 321 2 2" xfId="36227"/>
    <cellStyle name="20% — акцент6 321 2 3" xfId="55515"/>
    <cellStyle name="20% — акцент6 321 3" xfId="26583"/>
    <cellStyle name="20% — акцент6 321 4" xfId="45871"/>
    <cellStyle name="20% — акцент6 322" xfId="7275"/>
    <cellStyle name="20% — акцент6 322 2" xfId="16940"/>
    <cellStyle name="20% — акцент6 322 2 2" xfId="36228"/>
    <cellStyle name="20% — акцент6 322 2 3" xfId="55516"/>
    <cellStyle name="20% — акцент6 322 3" xfId="26584"/>
    <cellStyle name="20% — акцент6 322 4" xfId="45872"/>
    <cellStyle name="20% — акцент6 323" xfId="7276"/>
    <cellStyle name="20% — акцент6 323 2" xfId="16941"/>
    <cellStyle name="20% — акцент6 323 2 2" xfId="36229"/>
    <cellStyle name="20% — акцент6 323 2 3" xfId="55517"/>
    <cellStyle name="20% — акцент6 323 3" xfId="26585"/>
    <cellStyle name="20% — акцент6 323 4" xfId="45873"/>
    <cellStyle name="20% — акцент6 324" xfId="7277"/>
    <cellStyle name="20% — акцент6 324 2" xfId="16942"/>
    <cellStyle name="20% — акцент6 324 2 2" xfId="36230"/>
    <cellStyle name="20% — акцент6 324 2 3" xfId="55518"/>
    <cellStyle name="20% — акцент6 324 3" xfId="26586"/>
    <cellStyle name="20% — акцент6 324 4" xfId="45874"/>
    <cellStyle name="20% — акцент6 325" xfId="7278"/>
    <cellStyle name="20% — акцент6 325 2" xfId="16943"/>
    <cellStyle name="20% — акцент6 325 2 2" xfId="36231"/>
    <cellStyle name="20% — акцент6 325 2 3" xfId="55519"/>
    <cellStyle name="20% — акцент6 325 3" xfId="26587"/>
    <cellStyle name="20% — акцент6 325 4" xfId="45875"/>
    <cellStyle name="20% — акцент6 326" xfId="7279"/>
    <cellStyle name="20% — акцент6 326 2" xfId="16944"/>
    <cellStyle name="20% — акцент6 326 2 2" xfId="36232"/>
    <cellStyle name="20% — акцент6 326 2 3" xfId="55520"/>
    <cellStyle name="20% — акцент6 326 3" xfId="26588"/>
    <cellStyle name="20% — акцент6 326 4" xfId="45876"/>
    <cellStyle name="20% — акцент6 327" xfId="7280"/>
    <cellStyle name="20% — акцент6 327 2" xfId="16945"/>
    <cellStyle name="20% — акцент6 327 2 2" xfId="36233"/>
    <cellStyle name="20% — акцент6 327 2 3" xfId="55521"/>
    <cellStyle name="20% — акцент6 327 3" xfId="26589"/>
    <cellStyle name="20% — акцент6 327 4" xfId="45877"/>
    <cellStyle name="20% — акцент6 328" xfId="7281"/>
    <cellStyle name="20% — акцент6 328 2" xfId="16946"/>
    <cellStyle name="20% — акцент6 328 2 2" xfId="36234"/>
    <cellStyle name="20% — акцент6 328 2 3" xfId="55522"/>
    <cellStyle name="20% — акцент6 328 3" xfId="26590"/>
    <cellStyle name="20% — акцент6 328 4" xfId="45878"/>
    <cellStyle name="20% — акцент6 329" xfId="7282"/>
    <cellStyle name="20% — акцент6 329 2" xfId="16947"/>
    <cellStyle name="20% — акцент6 329 2 2" xfId="36235"/>
    <cellStyle name="20% — акцент6 329 2 3" xfId="55523"/>
    <cellStyle name="20% — акцент6 329 3" xfId="26591"/>
    <cellStyle name="20% — акцент6 329 4" xfId="45879"/>
    <cellStyle name="20% - Акцент6 33" xfId="7283"/>
    <cellStyle name="20% — акцент6 33" xfId="7284"/>
    <cellStyle name="20% - Акцент6 33 2" xfId="16948"/>
    <cellStyle name="20% — акцент6 33 2" xfId="16949"/>
    <cellStyle name="20% - Акцент6 33 2 2" xfId="36236"/>
    <cellStyle name="20% — акцент6 33 2 2" xfId="36237"/>
    <cellStyle name="20% - Акцент6 33 2 3" xfId="55524"/>
    <cellStyle name="20% — акцент6 33 2 3" xfId="55525"/>
    <cellStyle name="20% - Акцент6 33 3" xfId="26592"/>
    <cellStyle name="20% — акцент6 33 3" xfId="26593"/>
    <cellStyle name="20% - Акцент6 33 4" xfId="45880"/>
    <cellStyle name="20% — акцент6 33 4" xfId="45881"/>
    <cellStyle name="20% — акцент6 330" xfId="7285"/>
    <cellStyle name="20% — акцент6 330 2" xfId="16950"/>
    <cellStyle name="20% — акцент6 330 2 2" xfId="36238"/>
    <cellStyle name="20% — акцент6 330 2 3" xfId="55526"/>
    <cellStyle name="20% — акцент6 330 3" xfId="26594"/>
    <cellStyle name="20% — акцент6 330 4" xfId="45882"/>
    <cellStyle name="20% — акцент6 331" xfId="7286"/>
    <cellStyle name="20% — акцент6 331 2" xfId="16951"/>
    <cellStyle name="20% — акцент6 331 2 2" xfId="36239"/>
    <cellStyle name="20% — акцент6 331 2 3" xfId="55527"/>
    <cellStyle name="20% — акцент6 331 3" xfId="26595"/>
    <cellStyle name="20% — акцент6 331 4" xfId="45883"/>
    <cellStyle name="20% — акцент6 332" xfId="7287"/>
    <cellStyle name="20% — акцент6 332 2" xfId="16952"/>
    <cellStyle name="20% — акцент6 332 2 2" xfId="36240"/>
    <cellStyle name="20% — акцент6 332 2 3" xfId="55528"/>
    <cellStyle name="20% — акцент6 332 3" xfId="26596"/>
    <cellStyle name="20% — акцент6 332 4" xfId="45884"/>
    <cellStyle name="20% — акцент6 333" xfId="7288"/>
    <cellStyle name="20% — акцент6 333 2" xfId="16953"/>
    <cellStyle name="20% — акцент6 333 2 2" xfId="36241"/>
    <cellStyle name="20% — акцент6 333 2 3" xfId="55529"/>
    <cellStyle name="20% — акцент6 333 3" xfId="26597"/>
    <cellStyle name="20% — акцент6 333 4" xfId="45885"/>
    <cellStyle name="20% — акцент6 334" xfId="7289"/>
    <cellStyle name="20% — акцент6 334 2" xfId="16954"/>
    <cellStyle name="20% — акцент6 334 2 2" xfId="36242"/>
    <cellStyle name="20% — акцент6 334 2 3" xfId="55530"/>
    <cellStyle name="20% — акцент6 334 3" xfId="26598"/>
    <cellStyle name="20% — акцент6 334 4" xfId="45886"/>
    <cellStyle name="20% — акцент6 335" xfId="7290"/>
    <cellStyle name="20% — акцент6 335 2" xfId="16955"/>
    <cellStyle name="20% — акцент6 335 2 2" xfId="36243"/>
    <cellStyle name="20% — акцент6 335 2 3" xfId="55531"/>
    <cellStyle name="20% — акцент6 335 3" xfId="26599"/>
    <cellStyle name="20% — акцент6 335 4" xfId="45887"/>
    <cellStyle name="20% — акцент6 336" xfId="7291"/>
    <cellStyle name="20% — акцент6 336 2" xfId="16956"/>
    <cellStyle name="20% — акцент6 336 2 2" xfId="36244"/>
    <cellStyle name="20% — акцент6 336 2 3" xfId="55532"/>
    <cellStyle name="20% — акцент6 336 3" xfId="26600"/>
    <cellStyle name="20% — акцент6 336 4" xfId="45888"/>
    <cellStyle name="20% — акцент6 337" xfId="7292"/>
    <cellStyle name="20% — акцент6 337 2" xfId="16957"/>
    <cellStyle name="20% — акцент6 337 2 2" xfId="36245"/>
    <cellStyle name="20% — акцент6 337 2 3" xfId="55533"/>
    <cellStyle name="20% — акцент6 337 3" xfId="26601"/>
    <cellStyle name="20% — акцент6 337 4" xfId="45889"/>
    <cellStyle name="20% — акцент6 338" xfId="7293"/>
    <cellStyle name="20% — акцент6 338 2" xfId="16958"/>
    <cellStyle name="20% — акцент6 338 2 2" xfId="36246"/>
    <cellStyle name="20% — акцент6 338 2 3" xfId="55534"/>
    <cellStyle name="20% — акцент6 338 3" xfId="26602"/>
    <cellStyle name="20% — акцент6 338 4" xfId="45890"/>
    <cellStyle name="20% — акцент6 339" xfId="7294"/>
    <cellStyle name="20% — акцент6 339 2" xfId="16959"/>
    <cellStyle name="20% — акцент6 339 2 2" xfId="36247"/>
    <cellStyle name="20% — акцент6 339 2 3" xfId="55535"/>
    <cellStyle name="20% — акцент6 339 3" xfId="26603"/>
    <cellStyle name="20% — акцент6 339 4" xfId="45891"/>
    <cellStyle name="20% - Акцент6 34" xfId="7295"/>
    <cellStyle name="20% — акцент6 34" xfId="7296"/>
    <cellStyle name="20% - Акцент6 34 2" xfId="16960"/>
    <cellStyle name="20% — акцент6 34 2" xfId="16961"/>
    <cellStyle name="20% - Акцент6 34 2 2" xfId="36248"/>
    <cellStyle name="20% — акцент6 34 2 2" xfId="36249"/>
    <cellStyle name="20% - Акцент6 34 2 3" xfId="55536"/>
    <cellStyle name="20% — акцент6 34 2 3" xfId="55537"/>
    <cellStyle name="20% - Акцент6 34 3" xfId="26604"/>
    <cellStyle name="20% — акцент6 34 3" xfId="26605"/>
    <cellStyle name="20% - Акцент6 34 4" xfId="45892"/>
    <cellStyle name="20% — акцент6 34 4" xfId="45893"/>
    <cellStyle name="20% — акцент6 340" xfId="7297"/>
    <cellStyle name="20% — акцент6 340 2" xfId="16962"/>
    <cellStyle name="20% — акцент6 340 2 2" xfId="36250"/>
    <cellStyle name="20% — акцент6 340 2 3" xfId="55538"/>
    <cellStyle name="20% — акцент6 340 3" xfId="26606"/>
    <cellStyle name="20% — акцент6 340 4" xfId="45894"/>
    <cellStyle name="20% — акцент6 341" xfId="7298"/>
    <cellStyle name="20% — акцент6 341 2" xfId="16963"/>
    <cellStyle name="20% — акцент6 341 2 2" xfId="36251"/>
    <cellStyle name="20% — акцент6 341 2 3" xfId="55539"/>
    <cellStyle name="20% — акцент6 341 3" xfId="26607"/>
    <cellStyle name="20% — акцент6 341 4" xfId="45895"/>
    <cellStyle name="20% — акцент6 342" xfId="7299"/>
    <cellStyle name="20% — акцент6 342 2" xfId="16964"/>
    <cellStyle name="20% — акцент6 342 2 2" xfId="36252"/>
    <cellStyle name="20% — акцент6 342 2 3" xfId="55540"/>
    <cellStyle name="20% — акцент6 342 3" xfId="26608"/>
    <cellStyle name="20% — акцент6 342 4" xfId="45896"/>
    <cellStyle name="20% — акцент6 343" xfId="7300"/>
    <cellStyle name="20% — акцент6 343 2" xfId="16965"/>
    <cellStyle name="20% — акцент6 343 2 2" xfId="36253"/>
    <cellStyle name="20% — акцент6 343 2 3" xfId="55541"/>
    <cellStyle name="20% — акцент6 343 3" xfId="26609"/>
    <cellStyle name="20% — акцент6 343 4" xfId="45897"/>
    <cellStyle name="20% — акцент6 344" xfId="7301"/>
    <cellStyle name="20% — акцент6 344 2" xfId="16966"/>
    <cellStyle name="20% — акцент6 344 2 2" xfId="36254"/>
    <cellStyle name="20% — акцент6 344 2 3" xfId="55542"/>
    <cellStyle name="20% — акцент6 344 3" xfId="26610"/>
    <cellStyle name="20% — акцент6 344 4" xfId="45898"/>
    <cellStyle name="20% — акцент6 345" xfId="7302"/>
    <cellStyle name="20% — акцент6 345 2" xfId="16967"/>
    <cellStyle name="20% — акцент6 345 2 2" xfId="36255"/>
    <cellStyle name="20% — акцент6 345 2 3" xfId="55543"/>
    <cellStyle name="20% — акцент6 345 3" xfId="26611"/>
    <cellStyle name="20% — акцент6 345 4" xfId="45899"/>
    <cellStyle name="20% — акцент6 346" xfId="7303"/>
    <cellStyle name="20% — акцент6 346 2" xfId="16968"/>
    <cellStyle name="20% — акцент6 346 2 2" xfId="36256"/>
    <cellStyle name="20% — акцент6 346 2 3" xfId="55544"/>
    <cellStyle name="20% — акцент6 346 3" xfId="26612"/>
    <cellStyle name="20% — акцент6 346 4" xfId="45900"/>
    <cellStyle name="20% — акцент6 347" xfId="7304"/>
    <cellStyle name="20% — акцент6 347 2" xfId="16969"/>
    <cellStyle name="20% — акцент6 347 2 2" xfId="36257"/>
    <cellStyle name="20% — акцент6 347 2 3" xfId="55545"/>
    <cellStyle name="20% — акцент6 347 3" xfId="26613"/>
    <cellStyle name="20% — акцент6 347 4" xfId="45901"/>
    <cellStyle name="20% — акцент6 348" xfId="7305"/>
    <cellStyle name="20% — акцент6 348 2" xfId="16970"/>
    <cellStyle name="20% — акцент6 348 2 2" xfId="36258"/>
    <cellStyle name="20% — акцент6 348 2 3" xfId="55546"/>
    <cellStyle name="20% — акцент6 348 3" xfId="26614"/>
    <cellStyle name="20% — акцент6 348 4" xfId="45902"/>
    <cellStyle name="20% — акцент6 349" xfId="7306"/>
    <cellStyle name="20% — акцент6 349 2" xfId="16971"/>
    <cellStyle name="20% — акцент6 349 2 2" xfId="36259"/>
    <cellStyle name="20% — акцент6 349 2 3" xfId="55547"/>
    <cellStyle name="20% — акцент6 349 3" xfId="26615"/>
    <cellStyle name="20% — акцент6 349 4" xfId="45903"/>
    <cellStyle name="20% - Акцент6 35" xfId="7307"/>
    <cellStyle name="20% — акцент6 35" xfId="7308"/>
    <cellStyle name="20% - Акцент6 35 2" xfId="16972"/>
    <cellStyle name="20% — акцент6 35 2" xfId="16973"/>
    <cellStyle name="20% - Акцент6 35 2 2" xfId="36260"/>
    <cellStyle name="20% — акцент6 35 2 2" xfId="36261"/>
    <cellStyle name="20% - Акцент6 35 2 3" xfId="55548"/>
    <cellStyle name="20% — акцент6 35 2 3" xfId="55549"/>
    <cellStyle name="20% - Акцент6 35 3" xfId="26616"/>
    <cellStyle name="20% — акцент6 35 3" xfId="26617"/>
    <cellStyle name="20% - Акцент6 35 4" xfId="45904"/>
    <cellStyle name="20% — акцент6 35 4" xfId="45905"/>
    <cellStyle name="20% — акцент6 350" xfId="7309"/>
    <cellStyle name="20% — акцент6 350 2" xfId="16974"/>
    <cellStyle name="20% — акцент6 350 2 2" xfId="36262"/>
    <cellStyle name="20% — акцент6 350 2 3" xfId="55550"/>
    <cellStyle name="20% — акцент6 350 3" xfId="26618"/>
    <cellStyle name="20% — акцент6 350 4" xfId="45906"/>
    <cellStyle name="20% — акцент6 351" xfId="7310"/>
    <cellStyle name="20% — акцент6 351 2" xfId="16975"/>
    <cellStyle name="20% — акцент6 351 2 2" xfId="36263"/>
    <cellStyle name="20% — акцент6 351 2 3" xfId="55551"/>
    <cellStyle name="20% — акцент6 351 3" xfId="26619"/>
    <cellStyle name="20% — акцент6 351 4" xfId="45907"/>
    <cellStyle name="20% — акцент6 352" xfId="7311"/>
    <cellStyle name="20% — акцент6 352 2" xfId="16976"/>
    <cellStyle name="20% — акцент6 352 2 2" xfId="36264"/>
    <cellStyle name="20% — акцент6 352 2 3" xfId="55552"/>
    <cellStyle name="20% — акцент6 352 3" xfId="26620"/>
    <cellStyle name="20% — акцент6 352 4" xfId="45908"/>
    <cellStyle name="20% — акцент6 353" xfId="7312"/>
    <cellStyle name="20% — акцент6 353 2" xfId="16977"/>
    <cellStyle name="20% — акцент6 353 2 2" xfId="36265"/>
    <cellStyle name="20% — акцент6 353 2 3" xfId="55553"/>
    <cellStyle name="20% — акцент6 353 3" xfId="26621"/>
    <cellStyle name="20% — акцент6 353 4" xfId="45909"/>
    <cellStyle name="20% — акцент6 354" xfId="7313"/>
    <cellStyle name="20% — акцент6 354 2" xfId="16978"/>
    <cellStyle name="20% — акцент6 354 2 2" xfId="36266"/>
    <cellStyle name="20% — акцент6 354 2 3" xfId="55554"/>
    <cellStyle name="20% — акцент6 354 3" xfId="26622"/>
    <cellStyle name="20% — акцент6 354 4" xfId="45910"/>
    <cellStyle name="20% — акцент6 355" xfId="7314"/>
    <cellStyle name="20% — акцент6 355 2" xfId="16979"/>
    <cellStyle name="20% — акцент6 355 2 2" xfId="36267"/>
    <cellStyle name="20% — акцент6 355 2 3" xfId="55555"/>
    <cellStyle name="20% — акцент6 355 3" xfId="26623"/>
    <cellStyle name="20% — акцент6 355 4" xfId="45911"/>
    <cellStyle name="20% — акцент6 356" xfId="7315"/>
    <cellStyle name="20% — акцент6 356 2" xfId="16980"/>
    <cellStyle name="20% — акцент6 356 2 2" xfId="36268"/>
    <cellStyle name="20% — акцент6 356 2 3" xfId="55556"/>
    <cellStyle name="20% — акцент6 356 3" xfId="26624"/>
    <cellStyle name="20% — акцент6 356 4" xfId="45912"/>
    <cellStyle name="20% — акцент6 357" xfId="7316"/>
    <cellStyle name="20% — акцент6 357 2" xfId="16981"/>
    <cellStyle name="20% — акцент6 357 2 2" xfId="36269"/>
    <cellStyle name="20% — акцент6 357 2 3" xfId="55557"/>
    <cellStyle name="20% — акцент6 357 3" xfId="26625"/>
    <cellStyle name="20% — акцент6 357 4" xfId="45913"/>
    <cellStyle name="20% — акцент6 358" xfId="7317"/>
    <cellStyle name="20% — акцент6 358 2" xfId="16982"/>
    <cellStyle name="20% — акцент6 358 2 2" xfId="36270"/>
    <cellStyle name="20% — акцент6 358 2 3" xfId="55558"/>
    <cellStyle name="20% — акцент6 358 3" xfId="26626"/>
    <cellStyle name="20% — акцент6 358 4" xfId="45914"/>
    <cellStyle name="20% — акцент6 359" xfId="7318"/>
    <cellStyle name="20% — акцент6 359 2" xfId="16983"/>
    <cellStyle name="20% — акцент6 359 2 2" xfId="36271"/>
    <cellStyle name="20% — акцент6 359 2 3" xfId="55559"/>
    <cellStyle name="20% — акцент6 359 3" xfId="26627"/>
    <cellStyle name="20% — акцент6 359 4" xfId="45915"/>
    <cellStyle name="20% - Акцент6 36" xfId="7319"/>
    <cellStyle name="20% — акцент6 36" xfId="7320"/>
    <cellStyle name="20% - Акцент6 36 2" xfId="16984"/>
    <cellStyle name="20% — акцент6 36 2" xfId="16985"/>
    <cellStyle name="20% - Акцент6 36 2 2" xfId="36272"/>
    <cellStyle name="20% — акцент6 36 2 2" xfId="36273"/>
    <cellStyle name="20% - Акцент6 36 2 3" xfId="55560"/>
    <cellStyle name="20% — акцент6 36 2 3" xfId="55561"/>
    <cellStyle name="20% - Акцент6 36 3" xfId="26628"/>
    <cellStyle name="20% — акцент6 36 3" xfId="26629"/>
    <cellStyle name="20% - Акцент6 36 4" xfId="45916"/>
    <cellStyle name="20% — акцент6 36 4" xfId="45917"/>
    <cellStyle name="20% — акцент6 360" xfId="7321"/>
    <cellStyle name="20% — акцент6 360 2" xfId="16986"/>
    <cellStyle name="20% — акцент6 360 2 2" xfId="36274"/>
    <cellStyle name="20% — акцент6 360 2 3" xfId="55562"/>
    <cellStyle name="20% — акцент6 360 3" xfId="26630"/>
    <cellStyle name="20% — акцент6 360 4" xfId="45918"/>
    <cellStyle name="20% — акцент6 361" xfId="7322"/>
    <cellStyle name="20% — акцент6 361 2" xfId="16987"/>
    <cellStyle name="20% — акцент6 361 2 2" xfId="36275"/>
    <cellStyle name="20% — акцент6 361 2 3" xfId="55563"/>
    <cellStyle name="20% — акцент6 361 3" xfId="26631"/>
    <cellStyle name="20% — акцент6 361 4" xfId="45919"/>
    <cellStyle name="20% — акцент6 362" xfId="7323"/>
    <cellStyle name="20% — акцент6 362 2" xfId="16988"/>
    <cellStyle name="20% — акцент6 362 2 2" xfId="36276"/>
    <cellStyle name="20% — акцент6 362 2 3" xfId="55564"/>
    <cellStyle name="20% — акцент6 362 3" xfId="26632"/>
    <cellStyle name="20% — акцент6 362 4" xfId="45920"/>
    <cellStyle name="20% — акцент6 363" xfId="7324"/>
    <cellStyle name="20% — акцент6 363 2" xfId="16989"/>
    <cellStyle name="20% — акцент6 363 2 2" xfId="36277"/>
    <cellStyle name="20% — акцент6 363 2 3" xfId="55565"/>
    <cellStyle name="20% — акцент6 363 3" xfId="26633"/>
    <cellStyle name="20% — акцент6 363 4" xfId="45921"/>
    <cellStyle name="20% — акцент6 364" xfId="7325"/>
    <cellStyle name="20% — акцент6 364 2" xfId="16990"/>
    <cellStyle name="20% — акцент6 364 2 2" xfId="36278"/>
    <cellStyle name="20% — акцент6 364 2 3" xfId="55566"/>
    <cellStyle name="20% — акцент6 364 3" xfId="26634"/>
    <cellStyle name="20% — акцент6 364 4" xfId="45922"/>
    <cellStyle name="20% — акцент6 365" xfId="7326"/>
    <cellStyle name="20% — акцент6 365 2" xfId="16991"/>
    <cellStyle name="20% — акцент6 365 2 2" xfId="36279"/>
    <cellStyle name="20% — акцент6 365 2 3" xfId="55567"/>
    <cellStyle name="20% — акцент6 365 3" xfId="26635"/>
    <cellStyle name="20% — акцент6 365 4" xfId="45923"/>
    <cellStyle name="20% — акцент6 366" xfId="7327"/>
    <cellStyle name="20% — акцент6 366 2" xfId="16992"/>
    <cellStyle name="20% — акцент6 366 2 2" xfId="36280"/>
    <cellStyle name="20% — акцент6 366 2 3" xfId="55568"/>
    <cellStyle name="20% — акцент6 366 3" xfId="26636"/>
    <cellStyle name="20% — акцент6 366 4" xfId="45924"/>
    <cellStyle name="20% — акцент6 367" xfId="7328"/>
    <cellStyle name="20% — акцент6 367 2" xfId="16993"/>
    <cellStyle name="20% — акцент6 367 2 2" xfId="36281"/>
    <cellStyle name="20% — акцент6 367 2 3" xfId="55569"/>
    <cellStyle name="20% — акцент6 367 3" xfId="26637"/>
    <cellStyle name="20% — акцент6 367 4" xfId="45925"/>
    <cellStyle name="20% — акцент6 368" xfId="7329"/>
    <cellStyle name="20% — акцент6 368 2" xfId="16994"/>
    <cellStyle name="20% — акцент6 368 2 2" xfId="36282"/>
    <cellStyle name="20% — акцент6 368 2 3" xfId="55570"/>
    <cellStyle name="20% — акцент6 368 3" xfId="26638"/>
    <cellStyle name="20% — акцент6 368 4" xfId="45926"/>
    <cellStyle name="20% — акцент6 369" xfId="7330"/>
    <cellStyle name="20% — акцент6 369 2" xfId="16995"/>
    <cellStyle name="20% — акцент6 369 2 2" xfId="36283"/>
    <cellStyle name="20% — акцент6 369 2 3" xfId="55571"/>
    <cellStyle name="20% — акцент6 369 3" xfId="26639"/>
    <cellStyle name="20% — акцент6 369 4" xfId="45927"/>
    <cellStyle name="20% - Акцент6 37" xfId="7331"/>
    <cellStyle name="20% — акцент6 37" xfId="7332"/>
    <cellStyle name="20% - Акцент6 37 2" xfId="16996"/>
    <cellStyle name="20% — акцент6 37 2" xfId="16997"/>
    <cellStyle name="20% - Акцент6 37 2 2" xfId="36284"/>
    <cellStyle name="20% — акцент6 37 2 2" xfId="36285"/>
    <cellStyle name="20% - Акцент6 37 2 3" xfId="55572"/>
    <cellStyle name="20% — акцент6 37 2 3" xfId="55573"/>
    <cellStyle name="20% - Акцент6 37 3" xfId="26640"/>
    <cellStyle name="20% — акцент6 37 3" xfId="26641"/>
    <cellStyle name="20% - Акцент6 37 4" xfId="45928"/>
    <cellStyle name="20% — акцент6 37 4" xfId="45929"/>
    <cellStyle name="20% — акцент6 370" xfId="7333"/>
    <cellStyle name="20% — акцент6 370 2" xfId="16998"/>
    <cellStyle name="20% — акцент6 370 2 2" xfId="36286"/>
    <cellStyle name="20% — акцент6 370 2 3" xfId="55574"/>
    <cellStyle name="20% — акцент6 370 3" xfId="26642"/>
    <cellStyle name="20% — акцент6 370 4" xfId="45930"/>
    <cellStyle name="20% — акцент6 371" xfId="7334"/>
    <cellStyle name="20% — акцент6 371 2" xfId="16999"/>
    <cellStyle name="20% — акцент6 371 2 2" xfId="36287"/>
    <cellStyle name="20% — акцент6 371 2 3" xfId="55575"/>
    <cellStyle name="20% — акцент6 371 3" xfId="26643"/>
    <cellStyle name="20% — акцент6 371 4" xfId="45931"/>
    <cellStyle name="20% — акцент6 372" xfId="7335"/>
    <cellStyle name="20% — акцент6 372 2" xfId="17000"/>
    <cellStyle name="20% — акцент6 372 2 2" xfId="36288"/>
    <cellStyle name="20% — акцент6 372 2 3" xfId="55576"/>
    <cellStyle name="20% — акцент6 372 3" xfId="26644"/>
    <cellStyle name="20% — акцент6 372 4" xfId="45932"/>
    <cellStyle name="20% — акцент6 373" xfId="7336"/>
    <cellStyle name="20% — акцент6 373 2" xfId="17001"/>
    <cellStyle name="20% — акцент6 373 2 2" xfId="36289"/>
    <cellStyle name="20% — акцент6 373 2 3" xfId="55577"/>
    <cellStyle name="20% — акцент6 373 3" xfId="26645"/>
    <cellStyle name="20% — акцент6 373 4" xfId="45933"/>
    <cellStyle name="20% — акцент6 374" xfId="7337"/>
    <cellStyle name="20% — акцент6 374 2" xfId="17002"/>
    <cellStyle name="20% — акцент6 374 2 2" xfId="36290"/>
    <cellStyle name="20% — акцент6 374 2 3" xfId="55578"/>
    <cellStyle name="20% — акцент6 374 3" xfId="26646"/>
    <cellStyle name="20% — акцент6 374 4" xfId="45934"/>
    <cellStyle name="20% — акцент6 375" xfId="7338"/>
    <cellStyle name="20% — акцент6 375 2" xfId="17003"/>
    <cellStyle name="20% — акцент6 375 2 2" xfId="36291"/>
    <cellStyle name="20% — акцент6 375 2 3" xfId="55579"/>
    <cellStyle name="20% — акцент6 375 3" xfId="26647"/>
    <cellStyle name="20% — акцент6 375 4" xfId="45935"/>
    <cellStyle name="20% — акцент6 376" xfId="7339"/>
    <cellStyle name="20% — акцент6 376 2" xfId="17004"/>
    <cellStyle name="20% — акцент6 376 2 2" xfId="36292"/>
    <cellStyle name="20% — акцент6 376 2 3" xfId="55580"/>
    <cellStyle name="20% — акцент6 376 3" xfId="26648"/>
    <cellStyle name="20% — акцент6 376 4" xfId="45936"/>
    <cellStyle name="20% — акцент6 377" xfId="7340"/>
    <cellStyle name="20% — акцент6 377 2" xfId="17005"/>
    <cellStyle name="20% — акцент6 377 2 2" xfId="36293"/>
    <cellStyle name="20% — акцент6 377 2 3" xfId="55581"/>
    <cellStyle name="20% — акцент6 377 3" xfId="26649"/>
    <cellStyle name="20% — акцент6 377 4" xfId="45937"/>
    <cellStyle name="20% — акцент6 378" xfId="7341"/>
    <cellStyle name="20% — акцент6 378 2" xfId="17006"/>
    <cellStyle name="20% — акцент6 378 2 2" xfId="36294"/>
    <cellStyle name="20% — акцент6 378 2 3" xfId="55582"/>
    <cellStyle name="20% — акцент6 378 3" xfId="26650"/>
    <cellStyle name="20% — акцент6 378 4" xfId="45938"/>
    <cellStyle name="20% — акцент6 379" xfId="7342"/>
    <cellStyle name="20% — акцент6 379 2" xfId="17007"/>
    <cellStyle name="20% — акцент6 379 2 2" xfId="36295"/>
    <cellStyle name="20% — акцент6 379 2 3" xfId="55583"/>
    <cellStyle name="20% — акцент6 379 3" xfId="26651"/>
    <cellStyle name="20% — акцент6 379 4" xfId="45939"/>
    <cellStyle name="20% - Акцент6 38" xfId="7343"/>
    <cellStyle name="20% — акцент6 38" xfId="7344"/>
    <cellStyle name="20% - Акцент6 38 2" xfId="17008"/>
    <cellStyle name="20% — акцент6 38 2" xfId="17009"/>
    <cellStyle name="20% - Акцент6 38 2 2" xfId="36296"/>
    <cellStyle name="20% — акцент6 38 2 2" xfId="36297"/>
    <cellStyle name="20% - Акцент6 38 2 3" xfId="55584"/>
    <cellStyle name="20% — акцент6 38 2 3" xfId="55585"/>
    <cellStyle name="20% - Акцент6 38 3" xfId="26652"/>
    <cellStyle name="20% — акцент6 38 3" xfId="26653"/>
    <cellStyle name="20% - Акцент6 38 4" xfId="45940"/>
    <cellStyle name="20% — акцент6 38 4" xfId="45941"/>
    <cellStyle name="20% — акцент6 380" xfId="7345"/>
    <cellStyle name="20% — акцент6 380 2" xfId="17010"/>
    <cellStyle name="20% — акцент6 380 2 2" xfId="36298"/>
    <cellStyle name="20% — акцент6 380 2 3" xfId="55586"/>
    <cellStyle name="20% — акцент6 380 3" xfId="26654"/>
    <cellStyle name="20% — акцент6 380 4" xfId="45942"/>
    <cellStyle name="20% — акцент6 381" xfId="7346"/>
    <cellStyle name="20% — акцент6 381 2" xfId="17011"/>
    <cellStyle name="20% — акцент6 381 2 2" xfId="36299"/>
    <cellStyle name="20% — акцент6 381 2 3" xfId="55587"/>
    <cellStyle name="20% — акцент6 381 3" xfId="26655"/>
    <cellStyle name="20% — акцент6 381 4" xfId="45943"/>
    <cellStyle name="20% — акцент6 382" xfId="7347"/>
    <cellStyle name="20% — акцент6 382 2" xfId="17012"/>
    <cellStyle name="20% — акцент6 382 2 2" xfId="36300"/>
    <cellStyle name="20% — акцент6 382 2 3" xfId="55588"/>
    <cellStyle name="20% — акцент6 382 3" xfId="26656"/>
    <cellStyle name="20% — акцент6 382 4" xfId="45944"/>
    <cellStyle name="20% — акцент6 383" xfId="7348"/>
    <cellStyle name="20% — акцент6 383 2" xfId="17013"/>
    <cellStyle name="20% — акцент6 383 2 2" xfId="36301"/>
    <cellStyle name="20% — акцент6 383 2 3" xfId="55589"/>
    <cellStyle name="20% — акцент6 383 3" xfId="26657"/>
    <cellStyle name="20% — акцент6 383 4" xfId="45945"/>
    <cellStyle name="20% — акцент6 384" xfId="7349"/>
    <cellStyle name="20% — акцент6 384 2" xfId="17014"/>
    <cellStyle name="20% — акцент6 384 2 2" xfId="36302"/>
    <cellStyle name="20% — акцент6 384 2 3" xfId="55590"/>
    <cellStyle name="20% — акцент6 384 3" xfId="26658"/>
    <cellStyle name="20% — акцент6 384 4" xfId="45946"/>
    <cellStyle name="20% — акцент6 385" xfId="7350"/>
    <cellStyle name="20% — акцент6 385 2" xfId="17015"/>
    <cellStyle name="20% — акцент6 385 2 2" xfId="36303"/>
    <cellStyle name="20% — акцент6 385 2 3" xfId="55591"/>
    <cellStyle name="20% — акцент6 385 3" xfId="26659"/>
    <cellStyle name="20% — акцент6 385 4" xfId="45947"/>
    <cellStyle name="20% — акцент6 386" xfId="7351"/>
    <cellStyle name="20% — акцент6 386 2" xfId="17016"/>
    <cellStyle name="20% — акцент6 386 2 2" xfId="36304"/>
    <cellStyle name="20% — акцент6 386 2 3" xfId="55592"/>
    <cellStyle name="20% — акцент6 386 3" xfId="26660"/>
    <cellStyle name="20% — акцент6 386 4" xfId="45948"/>
    <cellStyle name="20% — акцент6 387" xfId="7352"/>
    <cellStyle name="20% — акцент6 387 2" xfId="17017"/>
    <cellStyle name="20% — акцент6 387 2 2" xfId="36305"/>
    <cellStyle name="20% — акцент6 387 2 3" xfId="55593"/>
    <cellStyle name="20% — акцент6 387 3" xfId="26661"/>
    <cellStyle name="20% — акцент6 387 4" xfId="45949"/>
    <cellStyle name="20% — акцент6 388" xfId="7353"/>
    <cellStyle name="20% — акцент6 388 2" xfId="17018"/>
    <cellStyle name="20% — акцент6 388 2 2" xfId="36306"/>
    <cellStyle name="20% — акцент6 388 2 3" xfId="55594"/>
    <cellStyle name="20% — акцент6 388 3" xfId="26662"/>
    <cellStyle name="20% — акцент6 388 4" xfId="45950"/>
    <cellStyle name="20% — акцент6 389" xfId="7354"/>
    <cellStyle name="20% — акцент6 389 2" xfId="17019"/>
    <cellStyle name="20% — акцент6 389 2 2" xfId="36307"/>
    <cellStyle name="20% — акцент6 389 2 3" xfId="55595"/>
    <cellStyle name="20% — акцент6 389 3" xfId="26663"/>
    <cellStyle name="20% — акцент6 389 4" xfId="45951"/>
    <cellStyle name="20% - Акцент6 39" xfId="7355"/>
    <cellStyle name="20% — акцент6 39" xfId="7356"/>
    <cellStyle name="20% - Акцент6 39 2" xfId="17020"/>
    <cellStyle name="20% — акцент6 39 2" xfId="17021"/>
    <cellStyle name="20% - Акцент6 39 2 2" xfId="36308"/>
    <cellStyle name="20% — акцент6 39 2 2" xfId="36309"/>
    <cellStyle name="20% - Акцент6 39 2 3" xfId="55596"/>
    <cellStyle name="20% — акцент6 39 2 3" xfId="55597"/>
    <cellStyle name="20% - Акцент6 39 3" xfId="26664"/>
    <cellStyle name="20% — акцент6 39 3" xfId="26665"/>
    <cellStyle name="20% - Акцент6 39 4" xfId="45952"/>
    <cellStyle name="20% — акцент6 39 4" xfId="45953"/>
    <cellStyle name="20% — акцент6 390" xfId="7357"/>
    <cellStyle name="20% — акцент6 390 2" xfId="17022"/>
    <cellStyle name="20% — акцент6 390 2 2" xfId="36310"/>
    <cellStyle name="20% — акцент6 390 2 3" xfId="55598"/>
    <cellStyle name="20% — акцент6 390 3" xfId="26666"/>
    <cellStyle name="20% — акцент6 390 4" xfId="45954"/>
    <cellStyle name="20% — акцент6 391" xfId="7358"/>
    <cellStyle name="20% — акцент6 391 2" xfId="17023"/>
    <cellStyle name="20% — акцент6 391 2 2" xfId="36311"/>
    <cellStyle name="20% — акцент6 391 2 3" xfId="55599"/>
    <cellStyle name="20% — акцент6 391 3" xfId="26667"/>
    <cellStyle name="20% — акцент6 391 4" xfId="45955"/>
    <cellStyle name="20% — акцент6 392" xfId="7359"/>
    <cellStyle name="20% — акцент6 392 2" xfId="17024"/>
    <cellStyle name="20% — акцент6 392 2 2" xfId="36312"/>
    <cellStyle name="20% — акцент6 392 2 3" xfId="55600"/>
    <cellStyle name="20% — акцент6 392 3" xfId="26668"/>
    <cellStyle name="20% — акцент6 392 4" xfId="45956"/>
    <cellStyle name="20% — акцент6 393" xfId="7360"/>
    <cellStyle name="20% — акцент6 393 2" xfId="17025"/>
    <cellStyle name="20% — акцент6 393 2 2" xfId="36313"/>
    <cellStyle name="20% — акцент6 393 2 3" xfId="55601"/>
    <cellStyle name="20% — акцент6 393 3" xfId="26669"/>
    <cellStyle name="20% — акцент6 393 4" xfId="45957"/>
    <cellStyle name="20% — акцент6 394" xfId="7361"/>
    <cellStyle name="20% — акцент6 394 2" xfId="17026"/>
    <cellStyle name="20% — акцент6 394 2 2" xfId="36314"/>
    <cellStyle name="20% — акцент6 394 2 3" xfId="55602"/>
    <cellStyle name="20% — акцент6 394 3" xfId="26670"/>
    <cellStyle name="20% — акцент6 394 4" xfId="45958"/>
    <cellStyle name="20% — акцент6 395" xfId="7362"/>
    <cellStyle name="20% — акцент6 395 2" xfId="17027"/>
    <cellStyle name="20% — акцент6 395 2 2" xfId="36315"/>
    <cellStyle name="20% — акцент6 395 2 3" xfId="55603"/>
    <cellStyle name="20% — акцент6 395 3" xfId="26671"/>
    <cellStyle name="20% — акцент6 395 4" xfId="45959"/>
    <cellStyle name="20% — акцент6 396" xfId="7363"/>
    <cellStyle name="20% — акцент6 396 2" xfId="17028"/>
    <cellStyle name="20% — акцент6 396 2 2" xfId="36316"/>
    <cellStyle name="20% — акцент6 396 2 3" xfId="55604"/>
    <cellStyle name="20% — акцент6 396 3" xfId="26672"/>
    <cellStyle name="20% — акцент6 396 4" xfId="45960"/>
    <cellStyle name="20% — акцент6 397" xfId="7364"/>
    <cellStyle name="20% — акцент6 397 2" xfId="17029"/>
    <cellStyle name="20% — акцент6 397 2 2" xfId="36317"/>
    <cellStyle name="20% — акцент6 397 2 3" xfId="55605"/>
    <cellStyle name="20% — акцент6 397 3" xfId="26673"/>
    <cellStyle name="20% — акцент6 397 4" xfId="45961"/>
    <cellStyle name="20% — акцент6 398" xfId="7365"/>
    <cellStyle name="20% — акцент6 398 2" xfId="17030"/>
    <cellStyle name="20% — акцент6 398 2 2" xfId="36318"/>
    <cellStyle name="20% — акцент6 398 2 3" xfId="55606"/>
    <cellStyle name="20% — акцент6 398 3" xfId="26674"/>
    <cellStyle name="20% — акцент6 398 4" xfId="45962"/>
    <cellStyle name="20% — акцент6 399" xfId="7366"/>
    <cellStyle name="20% — акцент6 399 2" xfId="17031"/>
    <cellStyle name="20% — акцент6 399 2 2" xfId="36319"/>
    <cellStyle name="20% — акцент6 399 2 3" xfId="55607"/>
    <cellStyle name="20% — акцент6 399 3" xfId="26675"/>
    <cellStyle name="20% — акцент6 399 4" xfId="45963"/>
    <cellStyle name="20% - Акцент6 4" xfId="2343"/>
    <cellStyle name="20% — акцент6 4" xfId="7368"/>
    <cellStyle name="20% - Акцент6 4 2" xfId="7367"/>
    <cellStyle name="20% — акцент6 4 2" xfId="17033"/>
    <cellStyle name="20% - Акцент6 4 2 2" xfId="17032"/>
    <cellStyle name="20% — акцент6 4 2 2" xfId="36321"/>
    <cellStyle name="20% - Акцент6 4 2 2 2" xfId="36320"/>
    <cellStyle name="20% - Акцент6 4 2 2 3" xfId="55608"/>
    <cellStyle name="20% - Акцент6 4 2 3" xfId="26676"/>
    <cellStyle name="20% — акцент6 4 2 3" xfId="55609"/>
    <cellStyle name="20% - Акцент6 4 2 4" xfId="45964"/>
    <cellStyle name="20% - Акцент6 4 3" xfId="12847"/>
    <cellStyle name="20% — акцент6 4 3" xfId="26677"/>
    <cellStyle name="20% - Акцент6 4 3 2" xfId="22495"/>
    <cellStyle name="20% - Акцент6 4 3 2 2" xfId="41783"/>
    <cellStyle name="20% - Акцент6 4 3 2 3" xfId="61071"/>
    <cellStyle name="20% - Акцент6 4 3 3" xfId="32139"/>
    <cellStyle name="20% - Акцент6 4 3 4" xfId="51427"/>
    <cellStyle name="20% — акцент6 4 4" xfId="45965"/>
    <cellStyle name="20% - Акцент6 40" xfId="7369"/>
    <cellStyle name="20% — акцент6 40" xfId="7370"/>
    <cellStyle name="20% - Акцент6 40 2" xfId="17034"/>
    <cellStyle name="20% — акцент6 40 2" xfId="17035"/>
    <cellStyle name="20% - Акцент6 40 2 2" xfId="36322"/>
    <cellStyle name="20% — акцент6 40 2 2" xfId="36323"/>
    <cellStyle name="20% - Акцент6 40 2 3" xfId="55610"/>
    <cellStyle name="20% — акцент6 40 2 3" xfId="55611"/>
    <cellStyle name="20% - Акцент6 40 3" xfId="26678"/>
    <cellStyle name="20% — акцент6 40 3" xfId="26679"/>
    <cellStyle name="20% - Акцент6 40 4" xfId="45966"/>
    <cellStyle name="20% — акцент6 40 4" xfId="45967"/>
    <cellStyle name="20% — акцент6 400" xfId="7371"/>
    <cellStyle name="20% — акцент6 400 2" xfId="17036"/>
    <cellStyle name="20% — акцент6 400 2 2" xfId="36324"/>
    <cellStyle name="20% — акцент6 400 2 3" xfId="55612"/>
    <cellStyle name="20% — акцент6 400 3" xfId="26680"/>
    <cellStyle name="20% — акцент6 400 4" xfId="45968"/>
    <cellStyle name="20% — акцент6 401" xfId="7372"/>
    <cellStyle name="20% — акцент6 401 2" xfId="17037"/>
    <cellStyle name="20% — акцент6 401 2 2" xfId="36325"/>
    <cellStyle name="20% — акцент6 401 2 3" xfId="55613"/>
    <cellStyle name="20% — акцент6 401 3" xfId="26681"/>
    <cellStyle name="20% — акцент6 401 4" xfId="45969"/>
    <cellStyle name="20% — акцент6 402" xfId="7373"/>
    <cellStyle name="20% — акцент6 402 2" xfId="17038"/>
    <cellStyle name="20% — акцент6 402 2 2" xfId="36326"/>
    <cellStyle name="20% — акцент6 402 2 3" xfId="55614"/>
    <cellStyle name="20% — акцент6 402 3" xfId="26682"/>
    <cellStyle name="20% — акцент6 402 4" xfId="45970"/>
    <cellStyle name="20% — акцент6 403" xfId="7374"/>
    <cellStyle name="20% — акцент6 403 2" xfId="17039"/>
    <cellStyle name="20% — акцент6 403 2 2" xfId="36327"/>
    <cellStyle name="20% — акцент6 403 2 3" xfId="55615"/>
    <cellStyle name="20% — акцент6 403 3" xfId="26683"/>
    <cellStyle name="20% — акцент6 403 4" xfId="45971"/>
    <cellStyle name="20% — акцент6 404" xfId="7375"/>
    <cellStyle name="20% — акцент6 404 2" xfId="17040"/>
    <cellStyle name="20% — акцент6 404 2 2" xfId="36328"/>
    <cellStyle name="20% — акцент6 404 2 3" xfId="55616"/>
    <cellStyle name="20% — акцент6 404 3" xfId="26684"/>
    <cellStyle name="20% — акцент6 404 4" xfId="45972"/>
    <cellStyle name="20% — акцент6 405" xfId="7376"/>
    <cellStyle name="20% — акцент6 405 2" xfId="17041"/>
    <cellStyle name="20% — акцент6 405 2 2" xfId="36329"/>
    <cellStyle name="20% — акцент6 405 2 3" xfId="55617"/>
    <cellStyle name="20% — акцент6 405 3" xfId="26685"/>
    <cellStyle name="20% — акцент6 405 4" xfId="45973"/>
    <cellStyle name="20% — акцент6 406" xfId="7377"/>
    <cellStyle name="20% — акцент6 406 2" xfId="17042"/>
    <cellStyle name="20% — акцент6 406 2 2" xfId="36330"/>
    <cellStyle name="20% — акцент6 406 2 3" xfId="55618"/>
    <cellStyle name="20% — акцент6 406 3" xfId="26686"/>
    <cellStyle name="20% — акцент6 406 4" xfId="45974"/>
    <cellStyle name="20% — акцент6 407" xfId="7378"/>
    <cellStyle name="20% — акцент6 407 2" xfId="17043"/>
    <cellStyle name="20% — акцент6 407 2 2" xfId="36331"/>
    <cellStyle name="20% — акцент6 407 2 3" xfId="55619"/>
    <cellStyle name="20% — акцент6 407 3" xfId="26687"/>
    <cellStyle name="20% — акцент6 407 4" xfId="45975"/>
    <cellStyle name="20% — акцент6 408" xfId="7379"/>
    <cellStyle name="20% — акцент6 408 2" xfId="17044"/>
    <cellStyle name="20% — акцент6 408 2 2" xfId="36332"/>
    <cellStyle name="20% — акцент6 408 2 3" xfId="55620"/>
    <cellStyle name="20% — акцент6 408 3" xfId="26688"/>
    <cellStyle name="20% — акцент6 408 4" xfId="45976"/>
    <cellStyle name="20% — акцент6 409" xfId="7380"/>
    <cellStyle name="20% — акцент6 409 2" xfId="17045"/>
    <cellStyle name="20% — акцент6 409 2 2" xfId="36333"/>
    <cellStyle name="20% — акцент6 409 2 3" xfId="55621"/>
    <cellStyle name="20% — акцент6 409 3" xfId="26689"/>
    <cellStyle name="20% — акцент6 409 4" xfId="45977"/>
    <cellStyle name="20% - Акцент6 41" xfId="7381"/>
    <cellStyle name="20% — акцент6 41" xfId="7382"/>
    <cellStyle name="20% - Акцент6 41 2" xfId="17046"/>
    <cellStyle name="20% — акцент6 41 2" xfId="17047"/>
    <cellStyle name="20% - Акцент6 41 2 2" xfId="36334"/>
    <cellStyle name="20% — акцент6 41 2 2" xfId="36335"/>
    <cellStyle name="20% - Акцент6 41 2 3" xfId="55622"/>
    <cellStyle name="20% — акцент6 41 2 3" xfId="55623"/>
    <cellStyle name="20% - Акцент6 41 3" xfId="26690"/>
    <cellStyle name="20% — акцент6 41 3" xfId="26691"/>
    <cellStyle name="20% - Акцент6 41 4" xfId="45978"/>
    <cellStyle name="20% — акцент6 41 4" xfId="45979"/>
    <cellStyle name="20% — акцент6 410" xfId="7383"/>
    <cellStyle name="20% — акцент6 410 2" xfId="17048"/>
    <cellStyle name="20% — акцент6 410 2 2" xfId="36336"/>
    <cellStyle name="20% — акцент6 410 2 3" xfId="55624"/>
    <cellStyle name="20% — акцент6 410 3" xfId="26692"/>
    <cellStyle name="20% — акцент6 410 4" xfId="45980"/>
    <cellStyle name="20% — акцент6 411" xfId="7384"/>
    <cellStyle name="20% — акцент6 411 2" xfId="17049"/>
    <cellStyle name="20% — акцент6 411 2 2" xfId="36337"/>
    <cellStyle name="20% — акцент6 411 2 3" xfId="55625"/>
    <cellStyle name="20% — акцент6 411 3" xfId="26693"/>
    <cellStyle name="20% — акцент6 411 4" xfId="45981"/>
    <cellStyle name="20% — акцент6 412" xfId="7385"/>
    <cellStyle name="20% — акцент6 412 2" xfId="17050"/>
    <cellStyle name="20% — акцент6 412 2 2" xfId="36338"/>
    <cellStyle name="20% — акцент6 412 2 3" xfId="55626"/>
    <cellStyle name="20% — акцент6 412 3" xfId="26694"/>
    <cellStyle name="20% — акцент6 412 4" xfId="45982"/>
    <cellStyle name="20% — акцент6 413" xfId="7386"/>
    <cellStyle name="20% — акцент6 413 2" xfId="17051"/>
    <cellStyle name="20% — акцент6 413 2 2" xfId="36339"/>
    <cellStyle name="20% — акцент6 413 2 3" xfId="55627"/>
    <cellStyle name="20% — акцент6 413 3" xfId="26695"/>
    <cellStyle name="20% — акцент6 413 4" xfId="45983"/>
    <cellStyle name="20% — акцент6 414" xfId="7387"/>
    <cellStyle name="20% — акцент6 414 2" xfId="17052"/>
    <cellStyle name="20% — акцент6 414 2 2" xfId="36340"/>
    <cellStyle name="20% — акцент6 414 2 3" xfId="55628"/>
    <cellStyle name="20% — акцент6 414 3" xfId="26696"/>
    <cellStyle name="20% — акцент6 414 4" xfId="45984"/>
    <cellStyle name="20% — акцент6 415" xfId="7388"/>
    <cellStyle name="20% — акцент6 415 2" xfId="17053"/>
    <cellStyle name="20% — акцент6 415 2 2" xfId="36341"/>
    <cellStyle name="20% — акцент6 415 2 3" xfId="55629"/>
    <cellStyle name="20% — акцент6 415 3" xfId="26697"/>
    <cellStyle name="20% — акцент6 415 4" xfId="45985"/>
    <cellStyle name="20% — акцент6 416" xfId="7389"/>
    <cellStyle name="20% — акцент6 416 2" xfId="17054"/>
    <cellStyle name="20% — акцент6 416 2 2" xfId="36342"/>
    <cellStyle name="20% — акцент6 416 2 3" xfId="55630"/>
    <cellStyle name="20% — акцент6 416 3" xfId="26698"/>
    <cellStyle name="20% — акцент6 416 4" xfId="45986"/>
    <cellStyle name="20% — акцент6 417" xfId="7390"/>
    <cellStyle name="20% — акцент6 417 2" xfId="17055"/>
    <cellStyle name="20% — акцент6 417 2 2" xfId="36343"/>
    <cellStyle name="20% — акцент6 417 2 3" xfId="55631"/>
    <cellStyle name="20% — акцент6 417 3" xfId="26699"/>
    <cellStyle name="20% — акцент6 417 4" xfId="45987"/>
    <cellStyle name="20% — акцент6 418" xfId="7391"/>
    <cellStyle name="20% — акцент6 418 2" xfId="17056"/>
    <cellStyle name="20% — акцент6 418 2 2" xfId="36344"/>
    <cellStyle name="20% — акцент6 418 2 3" xfId="55632"/>
    <cellStyle name="20% — акцент6 418 3" xfId="26700"/>
    <cellStyle name="20% — акцент6 418 4" xfId="45988"/>
    <cellStyle name="20% — акцент6 419" xfId="7392"/>
    <cellStyle name="20% — акцент6 419 2" xfId="17057"/>
    <cellStyle name="20% — акцент6 419 2 2" xfId="36345"/>
    <cellStyle name="20% — акцент6 419 2 3" xfId="55633"/>
    <cellStyle name="20% — акцент6 419 3" xfId="26701"/>
    <cellStyle name="20% — акцент6 419 4" xfId="45989"/>
    <cellStyle name="20% - Акцент6 42" xfId="7393"/>
    <cellStyle name="20% — акцент6 42" xfId="7394"/>
    <cellStyle name="20% - Акцент6 42 2" xfId="17058"/>
    <cellStyle name="20% — акцент6 42 2" xfId="17059"/>
    <cellStyle name="20% - Акцент6 42 2 2" xfId="36346"/>
    <cellStyle name="20% — акцент6 42 2 2" xfId="36347"/>
    <cellStyle name="20% - Акцент6 42 2 3" xfId="55634"/>
    <cellStyle name="20% — акцент6 42 2 3" xfId="55635"/>
    <cellStyle name="20% - Акцент6 42 3" xfId="26702"/>
    <cellStyle name="20% — акцент6 42 3" xfId="26703"/>
    <cellStyle name="20% - Акцент6 42 4" xfId="45990"/>
    <cellStyle name="20% — акцент6 42 4" xfId="45991"/>
    <cellStyle name="20% — акцент6 420" xfId="7395"/>
    <cellStyle name="20% — акцент6 420 2" xfId="17060"/>
    <cellStyle name="20% — акцент6 420 2 2" xfId="36348"/>
    <cellStyle name="20% — акцент6 420 2 3" xfId="55636"/>
    <cellStyle name="20% — акцент6 420 3" xfId="26704"/>
    <cellStyle name="20% — акцент6 420 4" xfId="45992"/>
    <cellStyle name="20% — акцент6 421" xfId="7396"/>
    <cellStyle name="20% — акцент6 421 2" xfId="17061"/>
    <cellStyle name="20% — акцент6 421 2 2" xfId="36349"/>
    <cellStyle name="20% — акцент6 421 2 3" xfId="55637"/>
    <cellStyle name="20% — акцент6 421 3" xfId="26705"/>
    <cellStyle name="20% — акцент6 421 4" xfId="45993"/>
    <cellStyle name="20% — акцент6 422" xfId="7397"/>
    <cellStyle name="20% — акцент6 422 2" xfId="17062"/>
    <cellStyle name="20% — акцент6 422 2 2" xfId="36350"/>
    <cellStyle name="20% — акцент6 422 2 3" xfId="55638"/>
    <cellStyle name="20% — акцент6 422 3" xfId="26706"/>
    <cellStyle name="20% — акцент6 422 4" xfId="45994"/>
    <cellStyle name="20% — акцент6 423" xfId="7398"/>
    <cellStyle name="20% — акцент6 423 2" xfId="17063"/>
    <cellStyle name="20% — акцент6 423 2 2" xfId="36351"/>
    <cellStyle name="20% — акцент6 423 2 3" xfId="55639"/>
    <cellStyle name="20% — акцент6 423 3" xfId="26707"/>
    <cellStyle name="20% — акцент6 423 4" xfId="45995"/>
    <cellStyle name="20% — акцент6 424" xfId="7399"/>
    <cellStyle name="20% — акцент6 424 2" xfId="17064"/>
    <cellStyle name="20% — акцент6 424 2 2" xfId="36352"/>
    <cellStyle name="20% — акцент6 424 2 3" xfId="55640"/>
    <cellStyle name="20% — акцент6 424 3" xfId="26708"/>
    <cellStyle name="20% — акцент6 424 4" xfId="45996"/>
    <cellStyle name="20% — акцент6 425" xfId="7400"/>
    <cellStyle name="20% — акцент6 425 2" xfId="17065"/>
    <cellStyle name="20% — акцент6 425 2 2" xfId="36353"/>
    <cellStyle name="20% — акцент6 425 2 3" xfId="55641"/>
    <cellStyle name="20% — акцент6 425 3" xfId="26709"/>
    <cellStyle name="20% — акцент6 425 4" xfId="45997"/>
    <cellStyle name="20% — акцент6 426" xfId="7401"/>
    <cellStyle name="20% — акцент6 426 2" xfId="17066"/>
    <cellStyle name="20% — акцент6 426 2 2" xfId="36354"/>
    <cellStyle name="20% — акцент6 426 2 3" xfId="55642"/>
    <cellStyle name="20% — акцент6 426 3" xfId="26710"/>
    <cellStyle name="20% — акцент6 426 4" xfId="45998"/>
    <cellStyle name="20% — акцент6 427" xfId="7402"/>
    <cellStyle name="20% — акцент6 427 2" xfId="17067"/>
    <cellStyle name="20% — акцент6 427 2 2" xfId="36355"/>
    <cellStyle name="20% — акцент6 427 2 3" xfId="55643"/>
    <cellStyle name="20% — акцент6 427 3" xfId="26711"/>
    <cellStyle name="20% — акцент6 427 4" xfId="45999"/>
    <cellStyle name="20% — акцент6 428" xfId="7403"/>
    <cellStyle name="20% — акцент6 428 2" xfId="17068"/>
    <cellStyle name="20% — акцент6 428 2 2" xfId="36356"/>
    <cellStyle name="20% — акцент6 428 2 3" xfId="55644"/>
    <cellStyle name="20% — акцент6 428 3" xfId="26712"/>
    <cellStyle name="20% — акцент6 428 4" xfId="46000"/>
    <cellStyle name="20% — акцент6 429" xfId="7404"/>
    <cellStyle name="20% — акцент6 429 2" xfId="17069"/>
    <cellStyle name="20% — акцент6 429 2 2" xfId="36357"/>
    <cellStyle name="20% — акцент6 429 2 3" xfId="55645"/>
    <cellStyle name="20% — акцент6 429 3" xfId="26713"/>
    <cellStyle name="20% — акцент6 429 4" xfId="46001"/>
    <cellStyle name="20% - Акцент6 43" xfId="7405"/>
    <cellStyle name="20% — акцент6 43" xfId="7406"/>
    <cellStyle name="20% - Акцент6 43 2" xfId="17070"/>
    <cellStyle name="20% — акцент6 43 2" xfId="17071"/>
    <cellStyle name="20% - Акцент6 43 2 2" xfId="36358"/>
    <cellStyle name="20% — акцент6 43 2 2" xfId="36359"/>
    <cellStyle name="20% - Акцент6 43 2 3" xfId="55646"/>
    <cellStyle name="20% — акцент6 43 2 3" xfId="55647"/>
    <cellStyle name="20% - Акцент6 43 3" xfId="26714"/>
    <cellStyle name="20% — акцент6 43 3" xfId="26715"/>
    <cellStyle name="20% - Акцент6 43 4" xfId="46002"/>
    <cellStyle name="20% — акцент6 43 4" xfId="46003"/>
    <cellStyle name="20% — акцент6 430" xfId="7407"/>
    <cellStyle name="20% — акцент6 430 2" xfId="17072"/>
    <cellStyle name="20% — акцент6 430 2 2" xfId="36360"/>
    <cellStyle name="20% — акцент6 430 2 3" xfId="55648"/>
    <cellStyle name="20% — акцент6 430 3" xfId="26716"/>
    <cellStyle name="20% — акцент6 430 4" xfId="46004"/>
    <cellStyle name="20% — акцент6 431" xfId="7408"/>
    <cellStyle name="20% — акцент6 431 2" xfId="17073"/>
    <cellStyle name="20% — акцент6 431 2 2" xfId="36361"/>
    <cellStyle name="20% — акцент6 431 2 3" xfId="55649"/>
    <cellStyle name="20% — акцент6 431 3" xfId="26717"/>
    <cellStyle name="20% — акцент6 431 4" xfId="46005"/>
    <cellStyle name="20% — акцент6 432" xfId="7409"/>
    <cellStyle name="20% — акцент6 432 2" xfId="17074"/>
    <cellStyle name="20% — акцент6 432 2 2" xfId="36362"/>
    <cellStyle name="20% — акцент6 432 2 3" xfId="55650"/>
    <cellStyle name="20% — акцент6 432 3" xfId="26718"/>
    <cellStyle name="20% — акцент6 432 4" xfId="46006"/>
    <cellStyle name="20% — акцент6 433" xfId="7410"/>
    <cellStyle name="20% — акцент6 433 2" xfId="17075"/>
    <cellStyle name="20% — акцент6 433 2 2" xfId="36363"/>
    <cellStyle name="20% — акцент6 433 2 3" xfId="55651"/>
    <cellStyle name="20% — акцент6 433 3" xfId="26719"/>
    <cellStyle name="20% — акцент6 433 4" xfId="46007"/>
    <cellStyle name="20% — акцент6 434" xfId="7411"/>
    <cellStyle name="20% — акцент6 434 2" xfId="17076"/>
    <cellStyle name="20% — акцент6 434 2 2" xfId="36364"/>
    <cellStyle name="20% — акцент6 434 2 3" xfId="55652"/>
    <cellStyle name="20% — акцент6 434 3" xfId="26720"/>
    <cellStyle name="20% — акцент6 434 4" xfId="46008"/>
    <cellStyle name="20% — акцент6 435" xfId="7412"/>
    <cellStyle name="20% — акцент6 435 2" xfId="17077"/>
    <cellStyle name="20% — акцент6 435 2 2" xfId="36365"/>
    <cellStyle name="20% — акцент6 435 2 3" xfId="55653"/>
    <cellStyle name="20% — акцент6 435 3" xfId="26721"/>
    <cellStyle name="20% — акцент6 435 4" xfId="46009"/>
    <cellStyle name="20% — акцент6 436" xfId="7413"/>
    <cellStyle name="20% — акцент6 436 2" xfId="17078"/>
    <cellStyle name="20% — акцент6 436 2 2" xfId="36366"/>
    <cellStyle name="20% — акцент6 436 2 3" xfId="55654"/>
    <cellStyle name="20% — акцент6 436 3" xfId="26722"/>
    <cellStyle name="20% — акцент6 436 4" xfId="46010"/>
    <cellStyle name="20% — акцент6 437" xfId="7414"/>
    <cellStyle name="20% — акцент6 437 2" xfId="17079"/>
    <cellStyle name="20% — акцент6 437 2 2" xfId="36367"/>
    <cellStyle name="20% — акцент6 437 2 3" xfId="55655"/>
    <cellStyle name="20% — акцент6 437 3" xfId="26723"/>
    <cellStyle name="20% — акцент6 437 4" xfId="46011"/>
    <cellStyle name="20% — акцент6 438" xfId="7415"/>
    <cellStyle name="20% — акцент6 438 2" xfId="17080"/>
    <cellStyle name="20% — акцент6 438 2 2" xfId="36368"/>
    <cellStyle name="20% — акцент6 438 2 3" xfId="55656"/>
    <cellStyle name="20% — акцент6 438 3" xfId="26724"/>
    <cellStyle name="20% — акцент6 438 4" xfId="46012"/>
    <cellStyle name="20% — акцент6 439" xfId="7416"/>
    <cellStyle name="20% — акцент6 439 2" xfId="17081"/>
    <cellStyle name="20% — акцент6 439 2 2" xfId="36369"/>
    <cellStyle name="20% — акцент6 439 2 3" xfId="55657"/>
    <cellStyle name="20% — акцент6 439 3" xfId="26725"/>
    <cellStyle name="20% — акцент6 439 4" xfId="46013"/>
    <cellStyle name="20% - Акцент6 44" xfId="7417"/>
    <cellStyle name="20% — акцент6 44" xfId="7418"/>
    <cellStyle name="20% - Акцент6 44 2" xfId="17082"/>
    <cellStyle name="20% — акцент6 44 2" xfId="17083"/>
    <cellStyle name="20% - Акцент6 44 2 2" xfId="36370"/>
    <cellStyle name="20% — акцент6 44 2 2" xfId="36371"/>
    <cellStyle name="20% - Акцент6 44 2 3" xfId="55658"/>
    <cellStyle name="20% — акцент6 44 2 3" xfId="55659"/>
    <cellStyle name="20% - Акцент6 44 3" xfId="26726"/>
    <cellStyle name="20% — акцент6 44 3" xfId="26727"/>
    <cellStyle name="20% - Акцент6 44 4" xfId="46014"/>
    <cellStyle name="20% — акцент6 44 4" xfId="46015"/>
    <cellStyle name="20% — акцент6 440" xfId="7419"/>
    <cellStyle name="20% — акцент6 440 2" xfId="17084"/>
    <cellStyle name="20% — акцент6 440 2 2" xfId="36372"/>
    <cellStyle name="20% — акцент6 440 2 3" xfId="55660"/>
    <cellStyle name="20% — акцент6 440 3" xfId="26728"/>
    <cellStyle name="20% — акцент6 440 4" xfId="46016"/>
    <cellStyle name="20% — акцент6 441" xfId="7420"/>
    <cellStyle name="20% — акцент6 441 2" xfId="17085"/>
    <cellStyle name="20% — акцент6 441 2 2" xfId="36373"/>
    <cellStyle name="20% — акцент6 441 2 3" xfId="55661"/>
    <cellStyle name="20% — акцент6 441 3" xfId="26729"/>
    <cellStyle name="20% — акцент6 441 4" xfId="46017"/>
    <cellStyle name="20% — акцент6 442" xfId="7421"/>
    <cellStyle name="20% — акцент6 442 2" xfId="17086"/>
    <cellStyle name="20% — акцент6 442 2 2" xfId="36374"/>
    <cellStyle name="20% — акцент6 442 2 3" xfId="55662"/>
    <cellStyle name="20% — акцент6 442 3" xfId="26730"/>
    <cellStyle name="20% — акцент6 442 4" xfId="46018"/>
    <cellStyle name="20% — акцент6 443" xfId="7422"/>
    <cellStyle name="20% — акцент6 443 2" xfId="17087"/>
    <cellStyle name="20% — акцент6 443 2 2" xfId="36375"/>
    <cellStyle name="20% — акцент6 443 2 3" xfId="55663"/>
    <cellStyle name="20% — акцент6 443 3" xfId="26731"/>
    <cellStyle name="20% — акцент6 443 4" xfId="46019"/>
    <cellStyle name="20% — акцент6 444" xfId="7423"/>
    <cellStyle name="20% — акцент6 444 2" xfId="17088"/>
    <cellStyle name="20% — акцент6 444 2 2" xfId="36376"/>
    <cellStyle name="20% — акцент6 444 2 3" xfId="55664"/>
    <cellStyle name="20% — акцент6 444 3" xfId="26732"/>
    <cellStyle name="20% — акцент6 444 4" xfId="46020"/>
    <cellStyle name="20% — акцент6 445" xfId="7424"/>
    <cellStyle name="20% — акцент6 445 2" xfId="17089"/>
    <cellStyle name="20% — акцент6 445 2 2" xfId="36377"/>
    <cellStyle name="20% — акцент6 445 2 3" xfId="55665"/>
    <cellStyle name="20% — акцент6 445 3" xfId="26733"/>
    <cellStyle name="20% — акцент6 445 4" xfId="46021"/>
    <cellStyle name="20% — акцент6 446" xfId="7425"/>
    <cellStyle name="20% — акцент6 446 2" xfId="17090"/>
    <cellStyle name="20% — акцент6 446 2 2" xfId="36378"/>
    <cellStyle name="20% — акцент6 446 2 3" xfId="55666"/>
    <cellStyle name="20% — акцент6 446 3" xfId="26734"/>
    <cellStyle name="20% — акцент6 446 4" xfId="46022"/>
    <cellStyle name="20% — акцент6 447" xfId="7426"/>
    <cellStyle name="20% — акцент6 447 2" xfId="17091"/>
    <cellStyle name="20% — акцент6 447 2 2" xfId="36379"/>
    <cellStyle name="20% — акцент6 447 2 3" xfId="55667"/>
    <cellStyle name="20% — акцент6 447 3" xfId="26735"/>
    <cellStyle name="20% — акцент6 447 4" xfId="46023"/>
    <cellStyle name="20% — акцент6 448" xfId="7427"/>
    <cellStyle name="20% — акцент6 448 2" xfId="17092"/>
    <cellStyle name="20% — акцент6 448 2 2" xfId="36380"/>
    <cellStyle name="20% — акцент6 448 2 3" xfId="55668"/>
    <cellStyle name="20% — акцент6 448 3" xfId="26736"/>
    <cellStyle name="20% — акцент6 448 4" xfId="46024"/>
    <cellStyle name="20% — акцент6 449" xfId="7428"/>
    <cellStyle name="20% — акцент6 449 2" xfId="17093"/>
    <cellStyle name="20% — акцент6 449 2 2" xfId="36381"/>
    <cellStyle name="20% — акцент6 449 2 3" xfId="55669"/>
    <cellStyle name="20% — акцент6 449 3" xfId="26737"/>
    <cellStyle name="20% — акцент6 449 4" xfId="46025"/>
    <cellStyle name="20% - Акцент6 45" xfId="7429"/>
    <cellStyle name="20% — акцент6 45" xfId="7430"/>
    <cellStyle name="20% - Акцент6 45 2" xfId="17094"/>
    <cellStyle name="20% — акцент6 45 2" xfId="17095"/>
    <cellStyle name="20% - Акцент6 45 2 2" xfId="36382"/>
    <cellStyle name="20% — акцент6 45 2 2" xfId="36383"/>
    <cellStyle name="20% - Акцент6 45 2 3" xfId="55670"/>
    <cellStyle name="20% — акцент6 45 2 3" xfId="55671"/>
    <cellStyle name="20% - Акцент6 45 3" xfId="26738"/>
    <cellStyle name="20% — акцент6 45 3" xfId="26739"/>
    <cellStyle name="20% - Акцент6 45 4" xfId="46026"/>
    <cellStyle name="20% — акцент6 45 4" xfId="46027"/>
    <cellStyle name="20% — акцент6 450" xfId="7431"/>
    <cellStyle name="20% — акцент6 450 2" xfId="17096"/>
    <cellStyle name="20% — акцент6 450 2 2" xfId="36384"/>
    <cellStyle name="20% — акцент6 450 2 3" xfId="55672"/>
    <cellStyle name="20% — акцент6 450 3" xfId="26740"/>
    <cellStyle name="20% — акцент6 450 4" xfId="46028"/>
    <cellStyle name="20% — акцент6 451" xfId="7432"/>
    <cellStyle name="20% — акцент6 451 2" xfId="17097"/>
    <cellStyle name="20% — акцент6 451 2 2" xfId="36385"/>
    <cellStyle name="20% — акцент6 451 2 3" xfId="55673"/>
    <cellStyle name="20% — акцент6 451 3" xfId="26741"/>
    <cellStyle name="20% — акцент6 451 4" xfId="46029"/>
    <cellStyle name="20% — акцент6 452" xfId="7433"/>
    <cellStyle name="20% — акцент6 452 2" xfId="17098"/>
    <cellStyle name="20% — акцент6 452 2 2" xfId="36386"/>
    <cellStyle name="20% — акцент6 452 2 3" xfId="55674"/>
    <cellStyle name="20% — акцент6 452 3" xfId="26742"/>
    <cellStyle name="20% — акцент6 452 4" xfId="46030"/>
    <cellStyle name="20% — акцент6 453" xfId="7434"/>
    <cellStyle name="20% — акцент6 453 2" xfId="17099"/>
    <cellStyle name="20% — акцент6 453 2 2" xfId="36387"/>
    <cellStyle name="20% — акцент6 453 2 3" xfId="55675"/>
    <cellStyle name="20% — акцент6 453 3" xfId="26743"/>
    <cellStyle name="20% — акцент6 453 4" xfId="46031"/>
    <cellStyle name="20% — акцент6 454" xfId="7435"/>
    <cellStyle name="20% — акцент6 454 2" xfId="17100"/>
    <cellStyle name="20% — акцент6 454 2 2" xfId="36388"/>
    <cellStyle name="20% — акцент6 454 2 3" xfId="55676"/>
    <cellStyle name="20% — акцент6 454 3" xfId="26744"/>
    <cellStyle name="20% — акцент6 454 4" xfId="46032"/>
    <cellStyle name="20% — акцент6 455" xfId="7436"/>
    <cellStyle name="20% — акцент6 455 2" xfId="17101"/>
    <cellStyle name="20% — акцент6 455 2 2" xfId="36389"/>
    <cellStyle name="20% — акцент6 455 2 3" xfId="55677"/>
    <cellStyle name="20% — акцент6 455 3" xfId="26745"/>
    <cellStyle name="20% — акцент6 455 4" xfId="46033"/>
    <cellStyle name="20% — акцент6 456" xfId="7437"/>
    <cellStyle name="20% — акцент6 456 2" xfId="17102"/>
    <cellStyle name="20% — акцент6 456 2 2" xfId="36390"/>
    <cellStyle name="20% — акцент6 456 2 3" xfId="55678"/>
    <cellStyle name="20% — акцент6 456 3" xfId="26746"/>
    <cellStyle name="20% — акцент6 456 4" xfId="46034"/>
    <cellStyle name="20% — акцент6 457" xfId="7438"/>
    <cellStyle name="20% — акцент6 457 2" xfId="17103"/>
    <cellStyle name="20% — акцент6 457 2 2" xfId="36391"/>
    <cellStyle name="20% — акцент6 457 2 3" xfId="55679"/>
    <cellStyle name="20% — акцент6 457 3" xfId="26747"/>
    <cellStyle name="20% — акцент6 457 4" xfId="46035"/>
    <cellStyle name="20% — акцент6 458" xfId="7439"/>
    <cellStyle name="20% — акцент6 458 2" xfId="17104"/>
    <cellStyle name="20% — акцент6 458 2 2" xfId="36392"/>
    <cellStyle name="20% — акцент6 458 2 3" xfId="55680"/>
    <cellStyle name="20% — акцент6 458 3" xfId="26748"/>
    <cellStyle name="20% — акцент6 458 4" xfId="46036"/>
    <cellStyle name="20% — акцент6 459" xfId="7440"/>
    <cellStyle name="20% — акцент6 459 2" xfId="17105"/>
    <cellStyle name="20% — акцент6 459 2 2" xfId="36393"/>
    <cellStyle name="20% — акцент6 459 2 3" xfId="55681"/>
    <cellStyle name="20% — акцент6 459 3" xfId="26749"/>
    <cellStyle name="20% — акцент6 459 4" xfId="46037"/>
    <cellStyle name="20% - Акцент6 46" xfId="7441"/>
    <cellStyle name="20% — акцент6 46" xfId="7442"/>
    <cellStyle name="20% - Акцент6 46 2" xfId="17106"/>
    <cellStyle name="20% — акцент6 46 2" xfId="17107"/>
    <cellStyle name="20% - Акцент6 46 2 2" xfId="36394"/>
    <cellStyle name="20% — акцент6 46 2 2" xfId="36395"/>
    <cellStyle name="20% - Акцент6 46 2 3" xfId="55682"/>
    <cellStyle name="20% — акцент6 46 2 3" xfId="55683"/>
    <cellStyle name="20% - Акцент6 46 3" xfId="26750"/>
    <cellStyle name="20% — акцент6 46 3" xfId="26751"/>
    <cellStyle name="20% - Акцент6 46 4" xfId="46038"/>
    <cellStyle name="20% — акцент6 46 4" xfId="46039"/>
    <cellStyle name="20% — акцент6 460" xfId="7443"/>
    <cellStyle name="20% — акцент6 460 2" xfId="17108"/>
    <cellStyle name="20% — акцент6 460 2 2" xfId="36396"/>
    <cellStyle name="20% — акцент6 460 2 3" xfId="55684"/>
    <cellStyle name="20% — акцент6 460 3" xfId="26752"/>
    <cellStyle name="20% — акцент6 460 4" xfId="46040"/>
    <cellStyle name="20% — акцент6 461" xfId="7444"/>
    <cellStyle name="20% — акцент6 461 2" xfId="17109"/>
    <cellStyle name="20% — акцент6 461 2 2" xfId="36397"/>
    <cellStyle name="20% — акцент6 461 2 3" xfId="55685"/>
    <cellStyle name="20% — акцент6 461 3" xfId="26753"/>
    <cellStyle name="20% — акцент6 461 4" xfId="46041"/>
    <cellStyle name="20% — акцент6 462" xfId="7445"/>
    <cellStyle name="20% — акцент6 462 2" xfId="17110"/>
    <cellStyle name="20% — акцент6 462 2 2" xfId="36398"/>
    <cellStyle name="20% — акцент6 462 2 3" xfId="55686"/>
    <cellStyle name="20% — акцент6 462 3" xfId="26754"/>
    <cellStyle name="20% — акцент6 462 4" xfId="46042"/>
    <cellStyle name="20% — акцент6 463" xfId="7446"/>
    <cellStyle name="20% — акцент6 463 2" xfId="17111"/>
    <cellStyle name="20% — акцент6 463 2 2" xfId="36399"/>
    <cellStyle name="20% — акцент6 463 2 3" xfId="55687"/>
    <cellStyle name="20% — акцент6 463 3" xfId="26755"/>
    <cellStyle name="20% — акцент6 463 4" xfId="46043"/>
    <cellStyle name="20% — акцент6 464" xfId="7447"/>
    <cellStyle name="20% — акцент6 464 2" xfId="17112"/>
    <cellStyle name="20% — акцент6 464 2 2" xfId="36400"/>
    <cellStyle name="20% — акцент6 464 2 3" xfId="55688"/>
    <cellStyle name="20% — акцент6 464 3" xfId="26756"/>
    <cellStyle name="20% — акцент6 464 4" xfId="46044"/>
    <cellStyle name="20% — акцент6 465" xfId="7448"/>
    <cellStyle name="20% — акцент6 465 2" xfId="17113"/>
    <cellStyle name="20% — акцент6 465 2 2" xfId="36401"/>
    <cellStyle name="20% — акцент6 465 2 3" xfId="55689"/>
    <cellStyle name="20% — акцент6 465 3" xfId="26757"/>
    <cellStyle name="20% — акцент6 465 4" xfId="46045"/>
    <cellStyle name="20% — акцент6 466" xfId="7449"/>
    <cellStyle name="20% — акцент6 466 2" xfId="17114"/>
    <cellStyle name="20% — акцент6 466 2 2" xfId="36402"/>
    <cellStyle name="20% — акцент6 466 2 3" xfId="55690"/>
    <cellStyle name="20% — акцент6 466 3" xfId="26758"/>
    <cellStyle name="20% — акцент6 466 4" xfId="46046"/>
    <cellStyle name="20% — акцент6 467" xfId="7450"/>
    <cellStyle name="20% — акцент6 467 2" xfId="17115"/>
    <cellStyle name="20% — акцент6 467 2 2" xfId="36403"/>
    <cellStyle name="20% — акцент6 467 2 3" xfId="55691"/>
    <cellStyle name="20% — акцент6 467 3" xfId="26759"/>
    <cellStyle name="20% — акцент6 467 4" xfId="46047"/>
    <cellStyle name="20% — акцент6 468" xfId="7451"/>
    <cellStyle name="20% — акцент6 468 2" xfId="17116"/>
    <cellStyle name="20% — акцент6 468 2 2" xfId="36404"/>
    <cellStyle name="20% — акцент6 468 2 3" xfId="55692"/>
    <cellStyle name="20% — акцент6 468 3" xfId="26760"/>
    <cellStyle name="20% — акцент6 468 4" xfId="46048"/>
    <cellStyle name="20% — акцент6 469" xfId="7452"/>
    <cellStyle name="20% — акцент6 469 2" xfId="17117"/>
    <cellStyle name="20% — акцент6 469 2 2" xfId="36405"/>
    <cellStyle name="20% — акцент6 469 2 3" xfId="55693"/>
    <cellStyle name="20% — акцент6 469 3" xfId="26761"/>
    <cellStyle name="20% — акцент6 469 4" xfId="46049"/>
    <cellStyle name="20% - Акцент6 47" xfId="7453"/>
    <cellStyle name="20% — акцент6 47" xfId="7454"/>
    <cellStyle name="20% - Акцент6 47 2" xfId="17118"/>
    <cellStyle name="20% — акцент6 47 2" xfId="17119"/>
    <cellStyle name="20% - Акцент6 47 2 2" xfId="36406"/>
    <cellStyle name="20% — акцент6 47 2 2" xfId="36407"/>
    <cellStyle name="20% - Акцент6 47 2 3" xfId="55694"/>
    <cellStyle name="20% — акцент6 47 2 3" xfId="55695"/>
    <cellStyle name="20% - Акцент6 47 3" xfId="26762"/>
    <cellStyle name="20% — акцент6 47 3" xfId="26763"/>
    <cellStyle name="20% - Акцент6 47 4" xfId="46050"/>
    <cellStyle name="20% — акцент6 47 4" xfId="46051"/>
    <cellStyle name="20% — акцент6 470" xfId="7455"/>
    <cellStyle name="20% — акцент6 470 2" xfId="17120"/>
    <cellStyle name="20% — акцент6 470 2 2" xfId="36408"/>
    <cellStyle name="20% — акцент6 470 2 3" xfId="55696"/>
    <cellStyle name="20% — акцент6 470 3" xfId="26764"/>
    <cellStyle name="20% — акцент6 470 4" xfId="46052"/>
    <cellStyle name="20% — акцент6 471" xfId="7456"/>
    <cellStyle name="20% — акцент6 471 2" xfId="17121"/>
    <cellStyle name="20% — акцент6 471 2 2" xfId="36409"/>
    <cellStyle name="20% — акцент6 471 2 3" xfId="55697"/>
    <cellStyle name="20% — акцент6 471 3" xfId="26765"/>
    <cellStyle name="20% — акцент6 471 4" xfId="46053"/>
    <cellStyle name="20% — акцент6 472" xfId="7457"/>
    <cellStyle name="20% — акцент6 472 2" xfId="17122"/>
    <cellStyle name="20% — акцент6 472 2 2" xfId="36410"/>
    <cellStyle name="20% — акцент6 472 2 3" xfId="55698"/>
    <cellStyle name="20% — акцент6 472 3" xfId="26766"/>
    <cellStyle name="20% — акцент6 472 4" xfId="46054"/>
    <cellStyle name="20% — акцент6 473" xfId="7458"/>
    <cellStyle name="20% — акцент6 473 2" xfId="17123"/>
    <cellStyle name="20% — акцент6 473 2 2" xfId="36411"/>
    <cellStyle name="20% — акцент6 473 2 3" xfId="55699"/>
    <cellStyle name="20% — акцент6 473 3" xfId="26767"/>
    <cellStyle name="20% — акцент6 473 4" xfId="46055"/>
    <cellStyle name="20% — акцент6 474" xfId="7459"/>
    <cellStyle name="20% — акцент6 474 2" xfId="17124"/>
    <cellStyle name="20% — акцент6 474 2 2" xfId="36412"/>
    <cellStyle name="20% — акцент6 474 2 3" xfId="55700"/>
    <cellStyle name="20% — акцент6 474 3" xfId="26768"/>
    <cellStyle name="20% — акцент6 474 4" xfId="46056"/>
    <cellStyle name="20% — акцент6 475" xfId="7460"/>
    <cellStyle name="20% — акцент6 475 2" xfId="17125"/>
    <cellStyle name="20% — акцент6 475 2 2" xfId="36413"/>
    <cellStyle name="20% — акцент6 475 2 3" xfId="55701"/>
    <cellStyle name="20% — акцент6 475 3" xfId="26769"/>
    <cellStyle name="20% — акцент6 475 4" xfId="46057"/>
    <cellStyle name="20% — акцент6 476" xfId="7461"/>
    <cellStyle name="20% — акцент6 476 2" xfId="17126"/>
    <cellStyle name="20% — акцент6 476 2 2" xfId="36414"/>
    <cellStyle name="20% — акцент6 476 2 3" xfId="55702"/>
    <cellStyle name="20% — акцент6 476 3" xfId="26770"/>
    <cellStyle name="20% — акцент6 476 4" xfId="46058"/>
    <cellStyle name="20% — акцент6 477" xfId="7462"/>
    <cellStyle name="20% — акцент6 477 2" xfId="17127"/>
    <cellStyle name="20% — акцент6 477 2 2" xfId="36415"/>
    <cellStyle name="20% — акцент6 477 2 3" xfId="55703"/>
    <cellStyle name="20% — акцент6 477 3" xfId="26771"/>
    <cellStyle name="20% — акцент6 477 4" xfId="46059"/>
    <cellStyle name="20% — акцент6 478" xfId="7463"/>
    <cellStyle name="20% — акцент6 478 2" xfId="17128"/>
    <cellStyle name="20% — акцент6 478 2 2" xfId="36416"/>
    <cellStyle name="20% — акцент6 478 2 3" xfId="55704"/>
    <cellStyle name="20% — акцент6 478 3" xfId="26772"/>
    <cellStyle name="20% — акцент6 478 4" xfId="46060"/>
    <cellStyle name="20% — акцент6 479" xfId="7464"/>
    <cellStyle name="20% — акцент6 479 2" xfId="17129"/>
    <cellStyle name="20% — акцент6 479 2 2" xfId="36417"/>
    <cellStyle name="20% — акцент6 479 2 3" xfId="55705"/>
    <cellStyle name="20% — акцент6 479 3" xfId="26773"/>
    <cellStyle name="20% — акцент6 479 4" xfId="46061"/>
    <cellStyle name="20% - Акцент6 48" xfId="7465"/>
    <cellStyle name="20% — акцент6 48" xfId="7466"/>
    <cellStyle name="20% - Акцент6 48 2" xfId="17130"/>
    <cellStyle name="20% — акцент6 48 2" xfId="17131"/>
    <cellStyle name="20% - Акцент6 48 2 2" xfId="36418"/>
    <cellStyle name="20% — акцент6 48 2 2" xfId="36419"/>
    <cellStyle name="20% - Акцент6 48 2 3" xfId="55706"/>
    <cellStyle name="20% — акцент6 48 2 3" xfId="55707"/>
    <cellStyle name="20% - Акцент6 48 3" xfId="26774"/>
    <cellStyle name="20% — акцент6 48 3" xfId="26775"/>
    <cellStyle name="20% - Акцент6 48 4" xfId="46062"/>
    <cellStyle name="20% — акцент6 48 4" xfId="46063"/>
    <cellStyle name="20% — акцент6 480" xfId="7467"/>
    <cellStyle name="20% — акцент6 480 2" xfId="17132"/>
    <cellStyle name="20% — акцент6 480 2 2" xfId="36420"/>
    <cellStyle name="20% — акцент6 480 2 3" xfId="55708"/>
    <cellStyle name="20% — акцент6 480 3" xfId="26776"/>
    <cellStyle name="20% — акцент6 480 4" xfId="46064"/>
    <cellStyle name="20% — акцент6 481" xfId="7468"/>
    <cellStyle name="20% — акцент6 481 2" xfId="17133"/>
    <cellStyle name="20% — акцент6 481 2 2" xfId="36421"/>
    <cellStyle name="20% — акцент6 481 2 3" xfId="55709"/>
    <cellStyle name="20% — акцент6 481 3" xfId="26777"/>
    <cellStyle name="20% — акцент6 481 4" xfId="46065"/>
    <cellStyle name="20% — акцент6 482" xfId="7469"/>
    <cellStyle name="20% — акцент6 482 2" xfId="17134"/>
    <cellStyle name="20% — акцент6 482 2 2" xfId="36422"/>
    <cellStyle name="20% — акцент6 482 2 3" xfId="55710"/>
    <cellStyle name="20% — акцент6 482 3" xfId="26778"/>
    <cellStyle name="20% — акцент6 482 4" xfId="46066"/>
    <cellStyle name="20% — акцент6 483" xfId="7470"/>
    <cellStyle name="20% — акцент6 483 2" xfId="17135"/>
    <cellStyle name="20% — акцент6 483 2 2" xfId="36423"/>
    <cellStyle name="20% — акцент6 483 2 3" xfId="55711"/>
    <cellStyle name="20% — акцент6 483 3" xfId="26779"/>
    <cellStyle name="20% — акцент6 483 4" xfId="46067"/>
    <cellStyle name="20% — акцент6 484" xfId="7471"/>
    <cellStyle name="20% — акцент6 484 2" xfId="17136"/>
    <cellStyle name="20% — акцент6 484 2 2" xfId="36424"/>
    <cellStyle name="20% — акцент6 484 2 3" xfId="55712"/>
    <cellStyle name="20% — акцент6 484 3" xfId="26780"/>
    <cellStyle name="20% — акцент6 484 4" xfId="46068"/>
    <cellStyle name="20% — акцент6 485" xfId="7472"/>
    <cellStyle name="20% — акцент6 485 2" xfId="17137"/>
    <cellStyle name="20% — акцент6 485 2 2" xfId="36425"/>
    <cellStyle name="20% — акцент6 485 2 3" xfId="55713"/>
    <cellStyle name="20% — акцент6 485 3" xfId="26781"/>
    <cellStyle name="20% — акцент6 485 4" xfId="46069"/>
    <cellStyle name="20% — акцент6 486" xfId="7473"/>
    <cellStyle name="20% — акцент6 486 2" xfId="17138"/>
    <cellStyle name="20% — акцент6 486 2 2" xfId="36426"/>
    <cellStyle name="20% — акцент6 486 2 3" xfId="55714"/>
    <cellStyle name="20% — акцент6 486 3" xfId="26782"/>
    <cellStyle name="20% — акцент6 486 4" xfId="46070"/>
    <cellStyle name="20% — акцент6 487" xfId="7474"/>
    <cellStyle name="20% — акцент6 487 2" xfId="17139"/>
    <cellStyle name="20% — акцент6 487 2 2" xfId="36427"/>
    <cellStyle name="20% — акцент6 487 2 3" xfId="55715"/>
    <cellStyle name="20% — акцент6 487 3" xfId="26783"/>
    <cellStyle name="20% — акцент6 487 4" xfId="46071"/>
    <cellStyle name="20% — акцент6 488" xfId="7475"/>
    <cellStyle name="20% — акцент6 488 2" xfId="17140"/>
    <cellStyle name="20% — акцент6 488 2 2" xfId="36428"/>
    <cellStyle name="20% — акцент6 488 2 3" xfId="55716"/>
    <cellStyle name="20% — акцент6 488 3" xfId="26784"/>
    <cellStyle name="20% — акцент6 488 4" xfId="46072"/>
    <cellStyle name="20% — акцент6 489" xfId="7476"/>
    <cellStyle name="20% — акцент6 489 2" xfId="17141"/>
    <cellStyle name="20% — акцент6 489 2 2" xfId="36429"/>
    <cellStyle name="20% — акцент6 489 2 3" xfId="55717"/>
    <cellStyle name="20% — акцент6 489 3" xfId="26785"/>
    <cellStyle name="20% — акцент6 489 4" xfId="46073"/>
    <cellStyle name="20% - Акцент6 49" xfId="7477"/>
    <cellStyle name="20% — акцент6 49" xfId="7478"/>
    <cellStyle name="20% - Акцент6 49 2" xfId="17142"/>
    <cellStyle name="20% — акцент6 49 2" xfId="17143"/>
    <cellStyle name="20% - Акцент6 49 2 2" xfId="36430"/>
    <cellStyle name="20% — акцент6 49 2 2" xfId="36431"/>
    <cellStyle name="20% - Акцент6 49 2 3" xfId="55718"/>
    <cellStyle name="20% — акцент6 49 2 3" xfId="55719"/>
    <cellStyle name="20% - Акцент6 49 3" xfId="26786"/>
    <cellStyle name="20% — акцент6 49 3" xfId="26787"/>
    <cellStyle name="20% - Акцент6 49 4" xfId="46074"/>
    <cellStyle name="20% — акцент6 49 4" xfId="46075"/>
    <cellStyle name="20% — акцент6 490" xfId="7479"/>
    <cellStyle name="20% — акцент6 490 2" xfId="17144"/>
    <cellStyle name="20% — акцент6 490 2 2" xfId="36432"/>
    <cellStyle name="20% — акцент6 490 2 3" xfId="55720"/>
    <cellStyle name="20% — акцент6 490 3" xfId="26788"/>
    <cellStyle name="20% — акцент6 490 4" xfId="46076"/>
    <cellStyle name="20% — акцент6 491" xfId="7480"/>
    <cellStyle name="20% — акцент6 491 2" xfId="17145"/>
    <cellStyle name="20% — акцент6 491 2 2" xfId="36433"/>
    <cellStyle name="20% — акцент6 491 2 3" xfId="55721"/>
    <cellStyle name="20% — акцент6 491 3" xfId="26789"/>
    <cellStyle name="20% — акцент6 491 4" xfId="46077"/>
    <cellStyle name="20% — акцент6 492" xfId="7481"/>
    <cellStyle name="20% — акцент6 492 2" xfId="17146"/>
    <cellStyle name="20% — акцент6 492 2 2" xfId="36434"/>
    <cellStyle name="20% — акцент6 492 2 3" xfId="55722"/>
    <cellStyle name="20% — акцент6 492 3" xfId="26790"/>
    <cellStyle name="20% — акцент6 492 4" xfId="46078"/>
    <cellStyle name="20% — акцент6 493" xfId="7482"/>
    <cellStyle name="20% — акцент6 493 2" xfId="17147"/>
    <cellStyle name="20% — акцент6 493 2 2" xfId="36435"/>
    <cellStyle name="20% — акцент6 493 2 3" xfId="55723"/>
    <cellStyle name="20% — акцент6 493 3" xfId="26791"/>
    <cellStyle name="20% — акцент6 493 4" xfId="46079"/>
    <cellStyle name="20% — акцент6 494" xfId="7483"/>
    <cellStyle name="20% — акцент6 494 2" xfId="17148"/>
    <cellStyle name="20% — акцент6 494 2 2" xfId="36436"/>
    <cellStyle name="20% — акцент6 494 2 3" xfId="55724"/>
    <cellStyle name="20% — акцент6 494 3" xfId="26792"/>
    <cellStyle name="20% — акцент6 494 4" xfId="46080"/>
    <cellStyle name="20% — акцент6 495" xfId="7484"/>
    <cellStyle name="20% — акцент6 495 2" xfId="17149"/>
    <cellStyle name="20% — акцент6 495 2 2" xfId="36437"/>
    <cellStyle name="20% — акцент6 495 2 3" xfId="55725"/>
    <cellStyle name="20% — акцент6 495 3" xfId="26793"/>
    <cellStyle name="20% — акцент6 495 4" xfId="46081"/>
    <cellStyle name="20% — акцент6 496" xfId="7485"/>
    <cellStyle name="20% — акцент6 496 2" xfId="17150"/>
    <cellStyle name="20% — акцент6 496 2 2" xfId="36438"/>
    <cellStyle name="20% — акцент6 496 2 3" xfId="55726"/>
    <cellStyle name="20% — акцент6 496 3" xfId="26794"/>
    <cellStyle name="20% — акцент6 496 4" xfId="46082"/>
    <cellStyle name="20% — акцент6 497" xfId="7486"/>
    <cellStyle name="20% — акцент6 497 2" xfId="17151"/>
    <cellStyle name="20% — акцент6 497 2 2" xfId="36439"/>
    <cellStyle name="20% — акцент6 497 2 3" xfId="55727"/>
    <cellStyle name="20% — акцент6 497 3" xfId="26795"/>
    <cellStyle name="20% — акцент6 497 4" xfId="46083"/>
    <cellStyle name="20% — акцент6 498" xfId="7487"/>
    <cellStyle name="20% — акцент6 498 2" xfId="17152"/>
    <cellStyle name="20% — акцент6 498 2 2" xfId="36440"/>
    <cellStyle name="20% — акцент6 498 2 3" xfId="55728"/>
    <cellStyle name="20% — акцент6 498 3" xfId="26796"/>
    <cellStyle name="20% — акцент6 498 4" xfId="46084"/>
    <cellStyle name="20% — акцент6 499" xfId="7488"/>
    <cellStyle name="20% — акцент6 499 2" xfId="17153"/>
    <cellStyle name="20% — акцент6 499 2 2" xfId="36441"/>
    <cellStyle name="20% — акцент6 499 2 3" xfId="55729"/>
    <cellStyle name="20% — акцент6 499 3" xfId="26797"/>
    <cellStyle name="20% — акцент6 499 4" xfId="46085"/>
    <cellStyle name="20% - Акцент6 5" xfId="7489"/>
    <cellStyle name="20% — акцент6 5" xfId="7490"/>
    <cellStyle name="20% - Акцент6 5 2" xfId="17154"/>
    <cellStyle name="20% — акцент6 5 2" xfId="17155"/>
    <cellStyle name="20% - Акцент6 5 2 2" xfId="36442"/>
    <cellStyle name="20% — акцент6 5 2 2" xfId="36443"/>
    <cellStyle name="20% - Акцент6 5 2 3" xfId="55730"/>
    <cellStyle name="20% — акцент6 5 2 3" xfId="55731"/>
    <cellStyle name="20% - Акцент6 5 3" xfId="26798"/>
    <cellStyle name="20% — акцент6 5 3" xfId="26799"/>
    <cellStyle name="20% - Акцент6 5 4" xfId="46086"/>
    <cellStyle name="20% — акцент6 5 4" xfId="46087"/>
    <cellStyle name="20% - Акцент6 50" xfId="7491"/>
    <cellStyle name="20% — акцент6 50" xfId="7492"/>
    <cellStyle name="20% - Акцент6 50 2" xfId="17156"/>
    <cellStyle name="20% — акцент6 50 2" xfId="17157"/>
    <cellStyle name="20% - Акцент6 50 2 2" xfId="36444"/>
    <cellStyle name="20% — акцент6 50 2 2" xfId="36445"/>
    <cellStyle name="20% - Акцент6 50 2 3" xfId="55732"/>
    <cellStyle name="20% — акцент6 50 2 3" xfId="55733"/>
    <cellStyle name="20% - Акцент6 50 3" xfId="26800"/>
    <cellStyle name="20% — акцент6 50 3" xfId="26801"/>
    <cellStyle name="20% - Акцент6 50 4" xfId="46088"/>
    <cellStyle name="20% — акцент6 50 4" xfId="46089"/>
    <cellStyle name="20% — акцент6 500" xfId="7493"/>
    <cellStyle name="20% — акцент6 500 2" xfId="17158"/>
    <cellStyle name="20% — акцент6 500 2 2" xfId="36446"/>
    <cellStyle name="20% — акцент6 500 2 3" xfId="55734"/>
    <cellStyle name="20% — акцент6 500 3" xfId="26802"/>
    <cellStyle name="20% — акцент6 500 4" xfId="46090"/>
    <cellStyle name="20% — акцент6 501" xfId="7494"/>
    <cellStyle name="20% — акцент6 501 2" xfId="17159"/>
    <cellStyle name="20% — акцент6 501 2 2" xfId="36447"/>
    <cellStyle name="20% — акцент6 501 2 3" xfId="55735"/>
    <cellStyle name="20% — акцент6 501 3" xfId="26803"/>
    <cellStyle name="20% — акцент6 501 4" xfId="46091"/>
    <cellStyle name="20% — акцент6 502" xfId="7495"/>
    <cellStyle name="20% — акцент6 502 2" xfId="17160"/>
    <cellStyle name="20% — акцент6 502 2 2" xfId="36448"/>
    <cellStyle name="20% — акцент6 502 2 3" xfId="55736"/>
    <cellStyle name="20% — акцент6 502 3" xfId="26804"/>
    <cellStyle name="20% — акцент6 502 4" xfId="46092"/>
    <cellStyle name="20% — акцент6 503" xfId="7496"/>
    <cellStyle name="20% — акцент6 503 2" xfId="17161"/>
    <cellStyle name="20% — акцент6 503 2 2" xfId="36449"/>
    <cellStyle name="20% — акцент6 503 2 3" xfId="55737"/>
    <cellStyle name="20% — акцент6 503 3" xfId="26805"/>
    <cellStyle name="20% — акцент6 503 4" xfId="46093"/>
    <cellStyle name="20% — акцент6 504" xfId="7497"/>
    <cellStyle name="20% — акцент6 504 2" xfId="17162"/>
    <cellStyle name="20% — акцент6 504 2 2" xfId="36450"/>
    <cellStyle name="20% — акцент6 504 2 3" xfId="55738"/>
    <cellStyle name="20% — акцент6 504 3" xfId="26806"/>
    <cellStyle name="20% — акцент6 504 4" xfId="46094"/>
    <cellStyle name="20% — акцент6 505" xfId="7498"/>
    <cellStyle name="20% — акцент6 505 2" xfId="17163"/>
    <cellStyle name="20% — акцент6 505 2 2" xfId="36451"/>
    <cellStyle name="20% — акцент6 505 2 3" xfId="55739"/>
    <cellStyle name="20% — акцент6 505 3" xfId="26807"/>
    <cellStyle name="20% — акцент6 505 4" xfId="46095"/>
    <cellStyle name="20% — акцент6 506" xfId="7499"/>
    <cellStyle name="20% — акцент6 506 2" xfId="17164"/>
    <cellStyle name="20% — акцент6 506 2 2" xfId="36452"/>
    <cellStyle name="20% — акцент6 506 2 3" xfId="55740"/>
    <cellStyle name="20% — акцент6 506 3" xfId="26808"/>
    <cellStyle name="20% — акцент6 506 4" xfId="46096"/>
    <cellStyle name="20% — акцент6 507" xfId="7500"/>
    <cellStyle name="20% — акцент6 507 2" xfId="17165"/>
    <cellStyle name="20% — акцент6 507 2 2" xfId="36453"/>
    <cellStyle name="20% — акцент6 507 2 3" xfId="55741"/>
    <cellStyle name="20% — акцент6 507 3" xfId="26809"/>
    <cellStyle name="20% — акцент6 507 4" xfId="46097"/>
    <cellStyle name="20% — акцент6 508" xfId="7501"/>
    <cellStyle name="20% — акцент6 508 2" xfId="17166"/>
    <cellStyle name="20% — акцент6 508 2 2" xfId="36454"/>
    <cellStyle name="20% — акцент6 508 2 3" xfId="55742"/>
    <cellStyle name="20% — акцент6 508 3" xfId="26810"/>
    <cellStyle name="20% — акцент6 508 4" xfId="46098"/>
    <cellStyle name="20% — акцент6 509" xfId="7502"/>
    <cellStyle name="20% — акцент6 509 2" xfId="17167"/>
    <cellStyle name="20% — акцент6 509 2 2" xfId="36455"/>
    <cellStyle name="20% — акцент6 509 2 3" xfId="55743"/>
    <cellStyle name="20% — акцент6 509 3" xfId="26811"/>
    <cellStyle name="20% — акцент6 509 4" xfId="46099"/>
    <cellStyle name="20% - Акцент6 51" xfId="7503"/>
    <cellStyle name="20% — акцент6 51" xfId="7504"/>
    <cellStyle name="20% - Акцент6 51 2" xfId="17168"/>
    <cellStyle name="20% — акцент6 51 2" xfId="17169"/>
    <cellStyle name="20% - Акцент6 51 2 2" xfId="36456"/>
    <cellStyle name="20% — акцент6 51 2 2" xfId="36457"/>
    <cellStyle name="20% - Акцент6 51 2 3" xfId="55744"/>
    <cellStyle name="20% — акцент6 51 2 3" xfId="55745"/>
    <cellStyle name="20% - Акцент6 51 3" xfId="26812"/>
    <cellStyle name="20% — акцент6 51 3" xfId="26813"/>
    <cellStyle name="20% - Акцент6 51 4" xfId="46100"/>
    <cellStyle name="20% — акцент6 51 4" xfId="46101"/>
    <cellStyle name="20% — акцент6 510" xfId="7505"/>
    <cellStyle name="20% — акцент6 510 2" xfId="17170"/>
    <cellStyle name="20% — акцент6 510 2 2" xfId="36458"/>
    <cellStyle name="20% — акцент6 510 2 3" xfId="55746"/>
    <cellStyle name="20% — акцент6 510 3" xfId="26814"/>
    <cellStyle name="20% — акцент6 510 4" xfId="46102"/>
    <cellStyle name="20% — акцент6 511" xfId="7506"/>
    <cellStyle name="20% — акцент6 511 2" xfId="17171"/>
    <cellStyle name="20% — акцент6 511 2 2" xfId="36459"/>
    <cellStyle name="20% — акцент6 511 2 3" xfId="55747"/>
    <cellStyle name="20% — акцент6 511 3" xfId="26815"/>
    <cellStyle name="20% — акцент6 511 4" xfId="46103"/>
    <cellStyle name="20% — акцент6 512" xfId="7507"/>
    <cellStyle name="20% — акцент6 512 2" xfId="17172"/>
    <cellStyle name="20% — акцент6 512 2 2" xfId="36460"/>
    <cellStyle name="20% — акцент6 512 2 3" xfId="55748"/>
    <cellStyle name="20% — акцент6 512 3" xfId="26816"/>
    <cellStyle name="20% — акцент6 512 4" xfId="46104"/>
    <cellStyle name="20% — акцент6 513" xfId="7508"/>
    <cellStyle name="20% — акцент6 513 2" xfId="17173"/>
    <cellStyle name="20% — акцент6 513 2 2" xfId="36461"/>
    <cellStyle name="20% — акцент6 513 2 3" xfId="55749"/>
    <cellStyle name="20% — акцент6 513 3" xfId="26817"/>
    <cellStyle name="20% — акцент6 513 4" xfId="46105"/>
    <cellStyle name="20% — акцент6 514" xfId="7509"/>
    <cellStyle name="20% — акцент6 514 2" xfId="17174"/>
    <cellStyle name="20% — акцент6 514 2 2" xfId="36462"/>
    <cellStyle name="20% — акцент6 514 2 3" xfId="55750"/>
    <cellStyle name="20% — акцент6 514 3" xfId="26818"/>
    <cellStyle name="20% — акцент6 514 4" xfId="46106"/>
    <cellStyle name="20% — акцент6 515" xfId="7510"/>
    <cellStyle name="20% — акцент6 515 2" xfId="17175"/>
    <cellStyle name="20% — акцент6 515 2 2" xfId="36463"/>
    <cellStyle name="20% — акцент6 515 2 3" xfId="55751"/>
    <cellStyle name="20% — акцент6 515 3" xfId="26819"/>
    <cellStyle name="20% — акцент6 515 4" xfId="46107"/>
    <cellStyle name="20% — акцент6 516" xfId="7511"/>
    <cellStyle name="20% — акцент6 516 2" xfId="17176"/>
    <cellStyle name="20% — акцент6 516 2 2" xfId="36464"/>
    <cellStyle name="20% — акцент6 516 2 3" xfId="55752"/>
    <cellStyle name="20% — акцент6 516 3" xfId="26820"/>
    <cellStyle name="20% — акцент6 516 4" xfId="46108"/>
    <cellStyle name="20% — акцент6 517" xfId="7512"/>
    <cellStyle name="20% — акцент6 517 2" xfId="17177"/>
    <cellStyle name="20% — акцент6 517 2 2" xfId="36465"/>
    <cellStyle name="20% — акцент6 517 2 3" xfId="55753"/>
    <cellStyle name="20% — акцент6 517 3" xfId="26821"/>
    <cellStyle name="20% — акцент6 517 4" xfId="46109"/>
    <cellStyle name="20% — акцент6 518" xfId="7513"/>
    <cellStyle name="20% — акцент6 518 2" xfId="17178"/>
    <cellStyle name="20% — акцент6 518 2 2" xfId="36466"/>
    <cellStyle name="20% — акцент6 518 2 3" xfId="55754"/>
    <cellStyle name="20% — акцент6 518 3" xfId="26822"/>
    <cellStyle name="20% — акцент6 518 4" xfId="46110"/>
    <cellStyle name="20% — акцент6 519" xfId="7514"/>
    <cellStyle name="20% — акцент6 519 2" xfId="17179"/>
    <cellStyle name="20% — акцент6 519 2 2" xfId="36467"/>
    <cellStyle name="20% — акцент6 519 2 3" xfId="55755"/>
    <cellStyle name="20% — акцент6 519 3" xfId="26823"/>
    <cellStyle name="20% — акцент6 519 4" xfId="46111"/>
    <cellStyle name="20% - Акцент6 52" xfId="7515"/>
    <cellStyle name="20% — акцент6 52" xfId="7516"/>
    <cellStyle name="20% - Акцент6 52 2" xfId="17180"/>
    <cellStyle name="20% — акцент6 52 2" xfId="17181"/>
    <cellStyle name="20% - Акцент6 52 2 2" xfId="36468"/>
    <cellStyle name="20% — акцент6 52 2 2" xfId="36469"/>
    <cellStyle name="20% - Акцент6 52 2 3" xfId="55756"/>
    <cellStyle name="20% — акцент6 52 2 3" xfId="55757"/>
    <cellStyle name="20% - Акцент6 52 3" xfId="26824"/>
    <cellStyle name="20% — акцент6 52 3" xfId="26825"/>
    <cellStyle name="20% - Акцент6 52 4" xfId="46112"/>
    <cellStyle name="20% — акцент6 52 4" xfId="46113"/>
    <cellStyle name="20% — акцент6 520" xfId="7517"/>
    <cellStyle name="20% — акцент6 520 2" xfId="17182"/>
    <cellStyle name="20% — акцент6 520 2 2" xfId="36470"/>
    <cellStyle name="20% — акцент6 520 2 3" xfId="55758"/>
    <cellStyle name="20% — акцент6 520 3" xfId="26826"/>
    <cellStyle name="20% — акцент6 520 4" xfId="46114"/>
    <cellStyle name="20% — акцент6 521" xfId="7518"/>
    <cellStyle name="20% — акцент6 521 2" xfId="17183"/>
    <cellStyle name="20% — акцент6 521 2 2" xfId="36471"/>
    <cellStyle name="20% — акцент6 521 2 3" xfId="55759"/>
    <cellStyle name="20% — акцент6 521 3" xfId="26827"/>
    <cellStyle name="20% — акцент6 521 4" xfId="46115"/>
    <cellStyle name="20% — акцент6 522" xfId="7519"/>
    <cellStyle name="20% — акцент6 522 2" xfId="17184"/>
    <cellStyle name="20% — акцент6 522 2 2" xfId="36472"/>
    <cellStyle name="20% — акцент6 522 2 3" xfId="55760"/>
    <cellStyle name="20% — акцент6 522 3" xfId="26828"/>
    <cellStyle name="20% — акцент6 522 4" xfId="46116"/>
    <cellStyle name="20% — акцент6 523" xfId="7520"/>
    <cellStyle name="20% — акцент6 523 2" xfId="17185"/>
    <cellStyle name="20% — акцент6 523 2 2" xfId="36473"/>
    <cellStyle name="20% — акцент6 523 2 3" xfId="55761"/>
    <cellStyle name="20% — акцент6 523 3" xfId="26829"/>
    <cellStyle name="20% — акцент6 523 4" xfId="46117"/>
    <cellStyle name="20% — акцент6 524" xfId="7521"/>
    <cellStyle name="20% — акцент6 524 2" xfId="17186"/>
    <cellStyle name="20% — акцент6 524 2 2" xfId="36474"/>
    <cellStyle name="20% — акцент6 524 2 3" xfId="55762"/>
    <cellStyle name="20% — акцент6 524 3" xfId="26830"/>
    <cellStyle name="20% — акцент6 524 4" xfId="46118"/>
    <cellStyle name="20% — акцент6 525" xfId="7522"/>
    <cellStyle name="20% — акцент6 525 2" xfId="17187"/>
    <cellStyle name="20% — акцент6 525 2 2" xfId="36475"/>
    <cellStyle name="20% — акцент6 525 2 3" xfId="55763"/>
    <cellStyle name="20% — акцент6 525 3" xfId="26831"/>
    <cellStyle name="20% — акцент6 525 4" xfId="46119"/>
    <cellStyle name="20% — акцент6 526" xfId="7523"/>
    <cellStyle name="20% — акцент6 526 2" xfId="17188"/>
    <cellStyle name="20% — акцент6 526 2 2" xfId="36476"/>
    <cellStyle name="20% — акцент6 526 2 3" xfId="55764"/>
    <cellStyle name="20% — акцент6 526 3" xfId="26832"/>
    <cellStyle name="20% — акцент6 526 4" xfId="46120"/>
    <cellStyle name="20% — акцент6 527" xfId="7524"/>
    <cellStyle name="20% — акцент6 527 2" xfId="17189"/>
    <cellStyle name="20% — акцент6 527 2 2" xfId="36477"/>
    <cellStyle name="20% — акцент6 527 2 3" xfId="55765"/>
    <cellStyle name="20% — акцент6 527 3" xfId="26833"/>
    <cellStyle name="20% — акцент6 527 4" xfId="46121"/>
    <cellStyle name="20% — акцент6 528" xfId="7525"/>
    <cellStyle name="20% — акцент6 528 2" xfId="17190"/>
    <cellStyle name="20% — акцент6 528 2 2" xfId="36478"/>
    <cellStyle name="20% — акцент6 528 2 3" xfId="55766"/>
    <cellStyle name="20% — акцент6 528 3" xfId="26834"/>
    <cellStyle name="20% — акцент6 528 4" xfId="46122"/>
    <cellStyle name="20% — акцент6 529" xfId="7526"/>
    <cellStyle name="20% — акцент6 529 2" xfId="17191"/>
    <cellStyle name="20% — акцент6 529 2 2" xfId="36479"/>
    <cellStyle name="20% — акцент6 529 2 3" xfId="55767"/>
    <cellStyle name="20% — акцент6 529 3" xfId="26835"/>
    <cellStyle name="20% — акцент6 529 4" xfId="46123"/>
    <cellStyle name="20% - Акцент6 53" xfId="7527"/>
    <cellStyle name="20% — акцент6 53" xfId="7528"/>
    <cellStyle name="20% - Акцент6 53 2" xfId="17192"/>
    <cellStyle name="20% — акцент6 53 2" xfId="17193"/>
    <cellStyle name="20% - Акцент6 53 2 2" xfId="36480"/>
    <cellStyle name="20% — акцент6 53 2 2" xfId="36481"/>
    <cellStyle name="20% - Акцент6 53 2 3" xfId="55768"/>
    <cellStyle name="20% — акцент6 53 2 3" xfId="55769"/>
    <cellStyle name="20% - Акцент6 53 3" xfId="26836"/>
    <cellStyle name="20% — акцент6 53 3" xfId="26837"/>
    <cellStyle name="20% - Акцент6 53 4" xfId="46124"/>
    <cellStyle name="20% — акцент6 53 4" xfId="46125"/>
    <cellStyle name="20% — акцент6 530" xfId="7529"/>
    <cellStyle name="20% — акцент6 530 2" xfId="17194"/>
    <cellStyle name="20% — акцент6 530 2 2" xfId="36482"/>
    <cellStyle name="20% — акцент6 530 2 3" xfId="55770"/>
    <cellStyle name="20% — акцент6 530 3" xfId="26838"/>
    <cellStyle name="20% — акцент6 530 4" xfId="46126"/>
    <cellStyle name="20% — акцент6 531" xfId="7530"/>
    <cellStyle name="20% — акцент6 531 2" xfId="17195"/>
    <cellStyle name="20% — акцент6 531 2 2" xfId="36483"/>
    <cellStyle name="20% — акцент6 531 2 3" xfId="55771"/>
    <cellStyle name="20% — акцент6 531 3" xfId="26839"/>
    <cellStyle name="20% — акцент6 531 4" xfId="46127"/>
    <cellStyle name="20% — акцент6 532" xfId="7531"/>
    <cellStyle name="20% — акцент6 532 2" xfId="17196"/>
    <cellStyle name="20% — акцент6 532 2 2" xfId="36484"/>
    <cellStyle name="20% — акцент6 532 2 3" xfId="55772"/>
    <cellStyle name="20% — акцент6 532 3" xfId="26840"/>
    <cellStyle name="20% — акцент6 532 4" xfId="46128"/>
    <cellStyle name="20% — акцент6 533" xfId="7532"/>
    <cellStyle name="20% — акцент6 533 2" xfId="17197"/>
    <cellStyle name="20% — акцент6 533 2 2" xfId="36485"/>
    <cellStyle name="20% — акцент6 533 2 3" xfId="55773"/>
    <cellStyle name="20% — акцент6 533 3" xfId="26841"/>
    <cellStyle name="20% — акцент6 533 4" xfId="46129"/>
    <cellStyle name="20% — акцент6 534" xfId="7533"/>
    <cellStyle name="20% — акцент6 534 2" xfId="17198"/>
    <cellStyle name="20% — акцент6 534 2 2" xfId="36486"/>
    <cellStyle name="20% — акцент6 534 2 3" xfId="55774"/>
    <cellStyle name="20% — акцент6 534 3" xfId="26842"/>
    <cellStyle name="20% — акцент6 534 4" xfId="46130"/>
    <cellStyle name="20% — акцент6 535" xfId="7534"/>
    <cellStyle name="20% — акцент6 535 2" xfId="17199"/>
    <cellStyle name="20% — акцент6 535 2 2" xfId="36487"/>
    <cellStyle name="20% — акцент6 535 2 3" xfId="55775"/>
    <cellStyle name="20% — акцент6 535 3" xfId="26843"/>
    <cellStyle name="20% — акцент6 535 4" xfId="46131"/>
    <cellStyle name="20% — акцент6 536" xfId="7535"/>
    <cellStyle name="20% — акцент6 536 2" xfId="17200"/>
    <cellStyle name="20% — акцент6 536 2 2" xfId="36488"/>
    <cellStyle name="20% — акцент6 536 2 3" xfId="55776"/>
    <cellStyle name="20% — акцент6 536 3" xfId="26844"/>
    <cellStyle name="20% — акцент6 536 4" xfId="46132"/>
    <cellStyle name="20% — акцент6 537" xfId="7536"/>
    <cellStyle name="20% — акцент6 537 2" xfId="17201"/>
    <cellStyle name="20% — акцент6 537 2 2" xfId="36489"/>
    <cellStyle name="20% — акцент6 537 2 3" xfId="55777"/>
    <cellStyle name="20% — акцент6 537 3" xfId="26845"/>
    <cellStyle name="20% — акцент6 537 4" xfId="46133"/>
    <cellStyle name="20% — акцент6 538" xfId="7537"/>
    <cellStyle name="20% — акцент6 538 2" xfId="17202"/>
    <cellStyle name="20% — акцент6 538 2 2" xfId="36490"/>
    <cellStyle name="20% — акцент6 538 2 3" xfId="55778"/>
    <cellStyle name="20% — акцент6 538 3" xfId="26846"/>
    <cellStyle name="20% — акцент6 538 4" xfId="46134"/>
    <cellStyle name="20% — акцент6 539" xfId="7538"/>
    <cellStyle name="20% — акцент6 539 2" xfId="17203"/>
    <cellStyle name="20% — акцент6 539 2 2" xfId="36491"/>
    <cellStyle name="20% — акцент6 539 2 3" xfId="55779"/>
    <cellStyle name="20% — акцент6 539 3" xfId="26847"/>
    <cellStyle name="20% — акцент6 539 4" xfId="46135"/>
    <cellStyle name="20% - Акцент6 54" xfId="7539"/>
    <cellStyle name="20% — акцент6 54" xfId="7540"/>
    <cellStyle name="20% - Акцент6 54 2" xfId="17204"/>
    <cellStyle name="20% — акцент6 54 2" xfId="17205"/>
    <cellStyle name="20% - Акцент6 54 2 2" xfId="36492"/>
    <cellStyle name="20% — акцент6 54 2 2" xfId="36493"/>
    <cellStyle name="20% - Акцент6 54 2 3" xfId="55780"/>
    <cellStyle name="20% — акцент6 54 2 3" xfId="55781"/>
    <cellStyle name="20% - Акцент6 54 3" xfId="26848"/>
    <cellStyle name="20% — акцент6 54 3" xfId="26849"/>
    <cellStyle name="20% - Акцент6 54 4" xfId="46136"/>
    <cellStyle name="20% — акцент6 54 4" xfId="46137"/>
    <cellStyle name="20% — акцент6 540" xfId="7541"/>
    <cellStyle name="20% — акцент6 540 2" xfId="17206"/>
    <cellStyle name="20% — акцент6 540 2 2" xfId="36494"/>
    <cellStyle name="20% — акцент6 540 2 3" xfId="55782"/>
    <cellStyle name="20% — акцент6 540 3" xfId="26850"/>
    <cellStyle name="20% — акцент6 540 4" xfId="46138"/>
    <cellStyle name="20% — акцент6 541" xfId="7542"/>
    <cellStyle name="20% — акцент6 541 2" xfId="17207"/>
    <cellStyle name="20% — акцент6 541 2 2" xfId="36495"/>
    <cellStyle name="20% — акцент6 541 2 3" xfId="55783"/>
    <cellStyle name="20% — акцент6 541 3" xfId="26851"/>
    <cellStyle name="20% — акцент6 541 4" xfId="46139"/>
    <cellStyle name="20% — акцент6 542" xfId="7543"/>
    <cellStyle name="20% — акцент6 542 2" xfId="17208"/>
    <cellStyle name="20% — акцент6 542 2 2" xfId="36496"/>
    <cellStyle name="20% — акцент6 542 2 3" xfId="55784"/>
    <cellStyle name="20% — акцент6 542 3" xfId="26852"/>
    <cellStyle name="20% — акцент6 542 4" xfId="46140"/>
    <cellStyle name="20% — акцент6 543" xfId="7544"/>
    <cellStyle name="20% — акцент6 543 2" xfId="17209"/>
    <cellStyle name="20% — акцент6 543 2 2" xfId="36497"/>
    <cellStyle name="20% — акцент6 543 2 3" xfId="55785"/>
    <cellStyle name="20% — акцент6 543 3" xfId="26853"/>
    <cellStyle name="20% — акцент6 543 4" xfId="46141"/>
    <cellStyle name="20% — акцент6 544" xfId="7545"/>
    <cellStyle name="20% — акцент6 544 2" xfId="17210"/>
    <cellStyle name="20% — акцент6 544 2 2" xfId="36498"/>
    <cellStyle name="20% — акцент6 544 2 3" xfId="55786"/>
    <cellStyle name="20% — акцент6 544 3" xfId="26854"/>
    <cellStyle name="20% — акцент6 544 4" xfId="46142"/>
    <cellStyle name="20% — акцент6 545" xfId="7546"/>
    <cellStyle name="20% — акцент6 545 2" xfId="17211"/>
    <cellStyle name="20% — акцент6 545 2 2" xfId="36499"/>
    <cellStyle name="20% — акцент6 545 2 3" xfId="55787"/>
    <cellStyle name="20% — акцент6 545 3" xfId="26855"/>
    <cellStyle name="20% — акцент6 545 4" xfId="46143"/>
    <cellStyle name="20% — акцент6 546" xfId="7547"/>
    <cellStyle name="20% — акцент6 546 2" xfId="17212"/>
    <cellStyle name="20% — акцент6 546 2 2" xfId="36500"/>
    <cellStyle name="20% — акцент6 546 2 3" xfId="55788"/>
    <cellStyle name="20% — акцент6 546 3" xfId="26856"/>
    <cellStyle name="20% — акцент6 546 4" xfId="46144"/>
    <cellStyle name="20% — акцент6 547" xfId="7548"/>
    <cellStyle name="20% — акцент6 547 2" xfId="17213"/>
    <cellStyle name="20% — акцент6 547 2 2" xfId="36501"/>
    <cellStyle name="20% — акцент6 547 2 3" xfId="55789"/>
    <cellStyle name="20% — акцент6 547 3" xfId="26857"/>
    <cellStyle name="20% — акцент6 547 4" xfId="46145"/>
    <cellStyle name="20% — акцент6 548" xfId="7549"/>
    <cellStyle name="20% — акцент6 548 2" xfId="17214"/>
    <cellStyle name="20% — акцент6 548 2 2" xfId="36502"/>
    <cellStyle name="20% — акцент6 548 2 3" xfId="55790"/>
    <cellStyle name="20% — акцент6 548 3" xfId="26858"/>
    <cellStyle name="20% — акцент6 548 4" xfId="46146"/>
    <cellStyle name="20% — акцент6 549" xfId="7550"/>
    <cellStyle name="20% — акцент6 549 2" xfId="17215"/>
    <cellStyle name="20% — акцент6 549 2 2" xfId="36503"/>
    <cellStyle name="20% — акцент6 549 2 3" xfId="55791"/>
    <cellStyle name="20% — акцент6 549 3" xfId="26859"/>
    <cellStyle name="20% — акцент6 549 4" xfId="46147"/>
    <cellStyle name="20% - Акцент6 55" xfId="7551"/>
    <cellStyle name="20% — акцент6 55" xfId="7552"/>
    <cellStyle name="20% - Акцент6 55 2" xfId="17216"/>
    <cellStyle name="20% — акцент6 55 2" xfId="17217"/>
    <cellStyle name="20% - Акцент6 55 2 2" xfId="36504"/>
    <cellStyle name="20% — акцент6 55 2 2" xfId="36505"/>
    <cellStyle name="20% - Акцент6 55 2 3" xfId="55792"/>
    <cellStyle name="20% — акцент6 55 2 3" xfId="55793"/>
    <cellStyle name="20% - Акцент6 55 3" xfId="26860"/>
    <cellStyle name="20% — акцент6 55 3" xfId="26861"/>
    <cellStyle name="20% - Акцент6 55 4" xfId="46148"/>
    <cellStyle name="20% — акцент6 55 4" xfId="46149"/>
    <cellStyle name="20% — акцент6 550" xfId="7553"/>
    <cellStyle name="20% — акцент6 550 2" xfId="17218"/>
    <cellStyle name="20% — акцент6 550 2 2" xfId="36506"/>
    <cellStyle name="20% — акцент6 550 2 3" xfId="55794"/>
    <cellStyle name="20% — акцент6 550 3" xfId="26862"/>
    <cellStyle name="20% — акцент6 550 4" xfId="46150"/>
    <cellStyle name="20% — акцент6 551" xfId="7554"/>
    <cellStyle name="20% — акцент6 551 2" xfId="17219"/>
    <cellStyle name="20% — акцент6 551 2 2" xfId="36507"/>
    <cellStyle name="20% — акцент6 551 2 3" xfId="55795"/>
    <cellStyle name="20% — акцент6 551 3" xfId="26863"/>
    <cellStyle name="20% — акцент6 551 4" xfId="46151"/>
    <cellStyle name="20% — акцент6 552" xfId="7555"/>
    <cellStyle name="20% — акцент6 552 2" xfId="17220"/>
    <cellStyle name="20% — акцент6 552 2 2" xfId="36508"/>
    <cellStyle name="20% — акцент6 552 2 3" xfId="55796"/>
    <cellStyle name="20% — акцент6 552 3" xfId="26864"/>
    <cellStyle name="20% — акцент6 552 4" xfId="46152"/>
    <cellStyle name="20% — акцент6 553" xfId="7556"/>
    <cellStyle name="20% — акцент6 553 2" xfId="17221"/>
    <cellStyle name="20% — акцент6 553 2 2" xfId="36509"/>
    <cellStyle name="20% — акцент6 553 2 3" xfId="55797"/>
    <cellStyle name="20% — акцент6 553 3" xfId="26865"/>
    <cellStyle name="20% — акцент6 553 4" xfId="46153"/>
    <cellStyle name="20% — акцент6 554" xfId="7557"/>
    <cellStyle name="20% — акцент6 554 2" xfId="17222"/>
    <cellStyle name="20% — акцент6 554 2 2" xfId="36510"/>
    <cellStyle name="20% — акцент6 554 2 3" xfId="55798"/>
    <cellStyle name="20% — акцент6 554 3" xfId="26866"/>
    <cellStyle name="20% — акцент6 554 4" xfId="46154"/>
    <cellStyle name="20% — акцент6 555" xfId="7558"/>
    <cellStyle name="20% — акцент6 555 2" xfId="17223"/>
    <cellStyle name="20% — акцент6 555 2 2" xfId="36511"/>
    <cellStyle name="20% — акцент6 555 2 3" xfId="55799"/>
    <cellStyle name="20% — акцент6 555 3" xfId="26867"/>
    <cellStyle name="20% — акцент6 555 4" xfId="46155"/>
    <cellStyle name="20% — акцент6 556" xfId="7559"/>
    <cellStyle name="20% — акцент6 556 2" xfId="17224"/>
    <cellStyle name="20% — акцент6 556 2 2" xfId="36512"/>
    <cellStyle name="20% — акцент6 556 2 3" xfId="55800"/>
    <cellStyle name="20% — акцент6 556 3" xfId="26868"/>
    <cellStyle name="20% — акцент6 556 4" xfId="46156"/>
    <cellStyle name="20% — акцент6 557" xfId="7560"/>
    <cellStyle name="20% — акцент6 557 2" xfId="17225"/>
    <cellStyle name="20% — акцент6 557 2 2" xfId="36513"/>
    <cellStyle name="20% — акцент6 557 2 3" xfId="55801"/>
    <cellStyle name="20% — акцент6 557 3" xfId="26869"/>
    <cellStyle name="20% — акцент6 557 4" xfId="46157"/>
    <cellStyle name="20% — акцент6 558" xfId="7561"/>
    <cellStyle name="20% — акцент6 558 2" xfId="17226"/>
    <cellStyle name="20% — акцент6 558 2 2" xfId="36514"/>
    <cellStyle name="20% — акцент6 558 2 3" xfId="55802"/>
    <cellStyle name="20% — акцент6 558 3" xfId="26870"/>
    <cellStyle name="20% — акцент6 558 4" xfId="46158"/>
    <cellStyle name="20% — акцент6 559" xfId="7562"/>
    <cellStyle name="20% — акцент6 559 2" xfId="17227"/>
    <cellStyle name="20% — акцент6 559 2 2" xfId="36515"/>
    <cellStyle name="20% — акцент6 559 2 3" xfId="55803"/>
    <cellStyle name="20% — акцент6 559 3" xfId="26871"/>
    <cellStyle name="20% — акцент6 559 4" xfId="46159"/>
    <cellStyle name="20% - Акцент6 56" xfId="7563"/>
    <cellStyle name="20% — акцент6 56" xfId="7564"/>
    <cellStyle name="20% - Акцент6 56 2" xfId="17228"/>
    <cellStyle name="20% — акцент6 56 2" xfId="17229"/>
    <cellStyle name="20% - Акцент6 56 2 2" xfId="36516"/>
    <cellStyle name="20% — акцент6 56 2 2" xfId="36517"/>
    <cellStyle name="20% - Акцент6 56 2 3" xfId="55804"/>
    <cellStyle name="20% — акцент6 56 2 3" xfId="55805"/>
    <cellStyle name="20% - Акцент6 56 3" xfId="26872"/>
    <cellStyle name="20% — акцент6 56 3" xfId="26873"/>
    <cellStyle name="20% - Акцент6 56 4" xfId="46160"/>
    <cellStyle name="20% — акцент6 56 4" xfId="46161"/>
    <cellStyle name="20% — акцент6 560" xfId="7565"/>
    <cellStyle name="20% — акцент6 560 2" xfId="17230"/>
    <cellStyle name="20% — акцент6 560 2 2" xfId="36518"/>
    <cellStyle name="20% — акцент6 560 2 3" xfId="55806"/>
    <cellStyle name="20% — акцент6 560 3" xfId="26874"/>
    <cellStyle name="20% — акцент6 560 4" xfId="46162"/>
    <cellStyle name="20% — акцент6 561" xfId="7566"/>
    <cellStyle name="20% — акцент6 561 2" xfId="17231"/>
    <cellStyle name="20% — акцент6 561 2 2" xfId="36519"/>
    <cellStyle name="20% — акцент6 561 2 3" xfId="55807"/>
    <cellStyle name="20% — акцент6 561 3" xfId="26875"/>
    <cellStyle name="20% — акцент6 561 4" xfId="46163"/>
    <cellStyle name="20% — акцент6 562" xfId="7567"/>
    <cellStyle name="20% — акцент6 562 2" xfId="17232"/>
    <cellStyle name="20% — акцент6 562 2 2" xfId="36520"/>
    <cellStyle name="20% — акцент6 562 2 3" xfId="55808"/>
    <cellStyle name="20% — акцент6 562 3" xfId="26876"/>
    <cellStyle name="20% — акцент6 562 4" xfId="46164"/>
    <cellStyle name="20% — акцент6 563" xfId="7568"/>
    <cellStyle name="20% — акцент6 563 2" xfId="17233"/>
    <cellStyle name="20% — акцент6 563 2 2" xfId="36521"/>
    <cellStyle name="20% — акцент6 563 2 3" xfId="55809"/>
    <cellStyle name="20% — акцент6 563 3" xfId="26877"/>
    <cellStyle name="20% — акцент6 563 4" xfId="46165"/>
    <cellStyle name="20% — акцент6 564" xfId="7569"/>
    <cellStyle name="20% — акцент6 564 2" xfId="17234"/>
    <cellStyle name="20% — акцент6 564 2 2" xfId="36522"/>
    <cellStyle name="20% — акцент6 564 2 3" xfId="55810"/>
    <cellStyle name="20% — акцент6 564 3" xfId="26878"/>
    <cellStyle name="20% — акцент6 564 4" xfId="46166"/>
    <cellStyle name="20% — акцент6 565" xfId="7570"/>
    <cellStyle name="20% — акцент6 565 2" xfId="17235"/>
    <cellStyle name="20% — акцент6 565 2 2" xfId="36523"/>
    <cellStyle name="20% — акцент6 565 2 3" xfId="55811"/>
    <cellStyle name="20% — акцент6 565 3" xfId="26879"/>
    <cellStyle name="20% — акцент6 565 4" xfId="46167"/>
    <cellStyle name="20% — акцент6 566" xfId="7571"/>
    <cellStyle name="20% — акцент6 566 2" xfId="17236"/>
    <cellStyle name="20% — акцент6 566 2 2" xfId="36524"/>
    <cellStyle name="20% — акцент6 566 2 3" xfId="55812"/>
    <cellStyle name="20% — акцент6 566 3" xfId="26880"/>
    <cellStyle name="20% — акцент6 566 4" xfId="46168"/>
    <cellStyle name="20% — акцент6 567" xfId="7572"/>
    <cellStyle name="20% — акцент6 567 2" xfId="17237"/>
    <cellStyle name="20% — акцент6 567 2 2" xfId="36525"/>
    <cellStyle name="20% — акцент6 567 2 3" xfId="55813"/>
    <cellStyle name="20% — акцент6 567 3" xfId="26881"/>
    <cellStyle name="20% — акцент6 567 4" xfId="46169"/>
    <cellStyle name="20% — акцент6 568" xfId="7573"/>
    <cellStyle name="20% — акцент6 568 2" xfId="17238"/>
    <cellStyle name="20% — акцент6 568 2 2" xfId="36526"/>
    <cellStyle name="20% — акцент6 568 2 3" xfId="55814"/>
    <cellStyle name="20% — акцент6 568 3" xfId="26882"/>
    <cellStyle name="20% — акцент6 568 4" xfId="46170"/>
    <cellStyle name="20% — акцент6 569" xfId="7574"/>
    <cellStyle name="20% — акцент6 569 2" xfId="17239"/>
    <cellStyle name="20% — акцент6 569 2 2" xfId="36527"/>
    <cellStyle name="20% — акцент6 569 2 3" xfId="55815"/>
    <cellStyle name="20% — акцент6 569 3" xfId="26883"/>
    <cellStyle name="20% — акцент6 569 4" xfId="46171"/>
    <cellStyle name="20% - Акцент6 57" xfId="7575"/>
    <cellStyle name="20% — акцент6 57" xfId="7576"/>
    <cellStyle name="20% - Акцент6 57 2" xfId="17240"/>
    <cellStyle name="20% — акцент6 57 2" xfId="17241"/>
    <cellStyle name="20% - Акцент6 57 2 2" xfId="36528"/>
    <cellStyle name="20% — акцент6 57 2 2" xfId="36529"/>
    <cellStyle name="20% - Акцент6 57 2 3" xfId="55816"/>
    <cellStyle name="20% — акцент6 57 2 3" xfId="55817"/>
    <cellStyle name="20% - Акцент6 57 3" xfId="26884"/>
    <cellStyle name="20% — акцент6 57 3" xfId="26885"/>
    <cellStyle name="20% - Акцент6 57 4" xfId="46172"/>
    <cellStyle name="20% — акцент6 57 4" xfId="46173"/>
    <cellStyle name="20% — акцент6 570" xfId="7577"/>
    <cellStyle name="20% — акцент6 570 2" xfId="17242"/>
    <cellStyle name="20% — акцент6 570 2 2" xfId="36530"/>
    <cellStyle name="20% — акцент6 570 2 3" xfId="55818"/>
    <cellStyle name="20% — акцент6 570 3" xfId="26886"/>
    <cellStyle name="20% — акцент6 570 4" xfId="46174"/>
    <cellStyle name="20% — акцент6 571" xfId="7578"/>
    <cellStyle name="20% — акцент6 571 2" xfId="17243"/>
    <cellStyle name="20% — акцент6 571 2 2" xfId="36531"/>
    <cellStyle name="20% — акцент6 571 2 3" xfId="55819"/>
    <cellStyle name="20% — акцент6 571 3" xfId="26887"/>
    <cellStyle name="20% — акцент6 571 4" xfId="46175"/>
    <cellStyle name="20% — акцент6 572" xfId="7579"/>
    <cellStyle name="20% — акцент6 572 2" xfId="17244"/>
    <cellStyle name="20% — акцент6 572 2 2" xfId="36532"/>
    <cellStyle name="20% — акцент6 572 2 3" xfId="55820"/>
    <cellStyle name="20% — акцент6 572 3" xfId="26888"/>
    <cellStyle name="20% — акцент6 572 4" xfId="46176"/>
    <cellStyle name="20% — акцент6 573" xfId="7580"/>
    <cellStyle name="20% — акцент6 573 2" xfId="17245"/>
    <cellStyle name="20% — акцент6 573 2 2" xfId="36533"/>
    <cellStyle name="20% — акцент6 573 2 3" xfId="55821"/>
    <cellStyle name="20% — акцент6 573 3" xfId="26889"/>
    <cellStyle name="20% — акцент6 573 4" xfId="46177"/>
    <cellStyle name="20% — акцент6 574" xfId="7581"/>
    <cellStyle name="20% — акцент6 574 2" xfId="17246"/>
    <cellStyle name="20% — акцент6 574 2 2" xfId="36534"/>
    <cellStyle name="20% — акцент6 574 2 3" xfId="55822"/>
    <cellStyle name="20% — акцент6 574 3" xfId="26890"/>
    <cellStyle name="20% — акцент6 574 4" xfId="46178"/>
    <cellStyle name="20% — акцент6 575" xfId="7582"/>
    <cellStyle name="20% — акцент6 575 2" xfId="17247"/>
    <cellStyle name="20% — акцент6 575 2 2" xfId="36535"/>
    <cellStyle name="20% — акцент6 575 2 3" xfId="55823"/>
    <cellStyle name="20% — акцент6 575 3" xfId="26891"/>
    <cellStyle name="20% — акцент6 575 4" xfId="46179"/>
    <cellStyle name="20% — акцент6 576" xfId="7583"/>
    <cellStyle name="20% — акцент6 576 2" xfId="17248"/>
    <cellStyle name="20% — акцент6 576 2 2" xfId="36536"/>
    <cellStyle name="20% — акцент6 576 2 3" xfId="55824"/>
    <cellStyle name="20% — акцент6 576 3" xfId="26892"/>
    <cellStyle name="20% — акцент6 576 4" xfId="46180"/>
    <cellStyle name="20% — акцент6 577" xfId="7584"/>
    <cellStyle name="20% — акцент6 577 2" xfId="17249"/>
    <cellStyle name="20% — акцент6 577 2 2" xfId="36537"/>
    <cellStyle name="20% — акцент6 577 2 3" xfId="55825"/>
    <cellStyle name="20% — акцент6 577 3" xfId="26893"/>
    <cellStyle name="20% — акцент6 577 4" xfId="46181"/>
    <cellStyle name="20% — акцент6 578" xfId="7585"/>
    <cellStyle name="20% — акцент6 578 2" xfId="17250"/>
    <cellStyle name="20% — акцент6 578 2 2" xfId="36538"/>
    <cellStyle name="20% — акцент6 578 2 3" xfId="55826"/>
    <cellStyle name="20% — акцент6 578 3" xfId="26894"/>
    <cellStyle name="20% — акцент6 578 4" xfId="46182"/>
    <cellStyle name="20% — акцент6 579" xfId="7586"/>
    <cellStyle name="20% — акцент6 579 2" xfId="17251"/>
    <cellStyle name="20% — акцент6 579 2 2" xfId="36539"/>
    <cellStyle name="20% — акцент6 579 2 3" xfId="55827"/>
    <cellStyle name="20% — акцент6 579 3" xfId="26895"/>
    <cellStyle name="20% — акцент6 579 4" xfId="46183"/>
    <cellStyle name="20% - Акцент6 58" xfId="7587"/>
    <cellStyle name="20% — акцент6 58" xfId="7588"/>
    <cellStyle name="20% - Акцент6 58 2" xfId="17252"/>
    <cellStyle name="20% — акцент6 58 2" xfId="17253"/>
    <cellStyle name="20% - Акцент6 58 2 2" xfId="36540"/>
    <cellStyle name="20% — акцент6 58 2 2" xfId="36541"/>
    <cellStyle name="20% - Акцент6 58 2 3" xfId="55828"/>
    <cellStyle name="20% — акцент6 58 2 3" xfId="55829"/>
    <cellStyle name="20% - Акцент6 58 3" xfId="26896"/>
    <cellStyle name="20% — акцент6 58 3" xfId="26897"/>
    <cellStyle name="20% - Акцент6 58 4" xfId="46184"/>
    <cellStyle name="20% — акцент6 58 4" xfId="46185"/>
    <cellStyle name="20% — акцент6 580" xfId="7589"/>
    <cellStyle name="20% — акцент6 580 2" xfId="17254"/>
    <cellStyle name="20% — акцент6 580 2 2" xfId="36542"/>
    <cellStyle name="20% — акцент6 580 2 3" xfId="55830"/>
    <cellStyle name="20% — акцент6 580 3" xfId="26898"/>
    <cellStyle name="20% — акцент6 580 4" xfId="46186"/>
    <cellStyle name="20% — акцент6 581" xfId="7590"/>
    <cellStyle name="20% — акцент6 581 2" xfId="17255"/>
    <cellStyle name="20% — акцент6 581 2 2" xfId="36543"/>
    <cellStyle name="20% — акцент6 581 2 3" xfId="55831"/>
    <cellStyle name="20% — акцент6 581 3" xfId="26899"/>
    <cellStyle name="20% — акцент6 581 4" xfId="46187"/>
    <cellStyle name="20% — акцент6 582" xfId="7591"/>
    <cellStyle name="20% — акцент6 582 2" xfId="17256"/>
    <cellStyle name="20% — акцент6 582 2 2" xfId="36544"/>
    <cellStyle name="20% — акцент6 582 2 3" xfId="55832"/>
    <cellStyle name="20% — акцент6 582 3" xfId="26900"/>
    <cellStyle name="20% — акцент6 582 4" xfId="46188"/>
    <cellStyle name="20% — акцент6 583" xfId="7592"/>
    <cellStyle name="20% — акцент6 583 2" xfId="17257"/>
    <cellStyle name="20% — акцент6 583 2 2" xfId="36545"/>
    <cellStyle name="20% — акцент6 583 2 3" xfId="55833"/>
    <cellStyle name="20% — акцент6 583 3" xfId="26901"/>
    <cellStyle name="20% — акцент6 583 4" xfId="46189"/>
    <cellStyle name="20% — акцент6 584" xfId="7593"/>
    <cellStyle name="20% — акцент6 584 2" xfId="17258"/>
    <cellStyle name="20% — акцент6 584 2 2" xfId="36546"/>
    <cellStyle name="20% — акцент6 584 2 3" xfId="55834"/>
    <cellStyle name="20% — акцент6 584 3" xfId="26902"/>
    <cellStyle name="20% — акцент6 584 4" xfId="46190"/>
    <cellStyle name="20% — акцент6 585" xfId="7594"/>
    <cellStyle name="20% — акцент6 585 2" xfId="17259"/>
    <cellStyle name="20% — акцент6 585 2 2" xfId="36547"/>
    <cellStyle name="20% — акцент6 585 2 3" xfId="55835"/>
    <cellStyle name="20% — акцент6 585 3" xfId="26903"/>
    <cellStyle name="20% — акцент6 585 4" xfId="46191"/>
    <cellStyle name="20% — акцент6 586" xfId="7595"/>
    <cellStyle name="20% — акцент6 586 2" xfId="17260"/>
    <cellStyle name="20% — акцент6 586 2 2" xfId="36548"/>
    <cellStyle name="20% — акцент6 586 2 3" xfId="55836"/>
    <cellStyle name="20% — акцент6 586 3" xfId="26904"/>
    <cellStyle name="20% — акцент6 586 4" xfId="46192"/>
    <cellStyle name="20% — акцент6 587" xfId="7596"/>
    <cellStyle name="20% — акцент6 587 2" xfId="17261"/>
    <cellStyle name="20% — акцент6 587 2 2" xfId="36549"/>
    <cellStyle name="20% — акцент6 587 2 3" xfId="55837"/>
    <cellStyle name="20% — акцент6 587 3" xfId="26905"/>
    <cellStyle name="20% — акцент6 587 4" xfId="46193"/>
    <cellStyle name="20% — акцент6 588" xfId="7597"/>
    <cellStyle name="20% — акцент6 588 2" xfId="17262"/>
    <cellStyle name="20% — акцент6 588 2 2" xfId="36550"/>
    <cellStyle name="20% — акцент6 588 2 3" xfId="55838"/>
    <cellStyle name="20% — акцент6 588 3" xfId="26906"/>
    <cellStyle name="20% — акцент6 588 4" xfId="46194"/>
    <cellStyle name="20% — акцент6 589" xfId="7598"/>
    <cellStyle name="20% — акцент6 589 2" xfId="17263"/>
    <cellStyle name="20% — акцент6 589 2 2" xfId="36551"/>
    <cellStyle name="20% — акцент6 589 2 3" xfId="55839"/>
    <cellStyle name="20% — акцент6 589 3" xfId="26907"/>
    <cellStyle name="20% — акцент6 589 4" xfId="46195"/>
    <cellStyle name="20% - Акцент6 59" xfId="7599"/>
    <cellStyle name="20% — акцент6 59" xfId="7600"/>
    <cellStyle name="20% - Акцент6 59 2" xfId="17264"/>
    <cellStyle name="20% — акцент6 59 2" xfId="17265"/>
    <cellStyle name="20% - Акцент6 59 2 2" xfId="36552"/>
    <cellStyle name="20% — акцент6 59 2 2" xfId="36553"/>
    <cellStyle name="20% - Акцент6 59 2 3" xfId="55840"/>
    <cellStyle name="20% — акцент6 59 2 3" xfId="55841"/>
    <cellStyle name="20% - Акцент6 59 3" xfId="26908"/>
    <cellStyle name="20% — акцент6 59 3" xfId="26909"/>
    <cellStyle name="20% - Акцент6 59 4" xfId="46196"/>
    <cellStyle name="20% — акцент6 59 4" xfId="46197"/>
    <cellStyle name="20% — акцент6 590" xfId="7601"/>
    <cellStyle name="20% — акцент6 590 2" xfId="17266"/>
    <cellStyle name="20% — акцент6 590 2 2" xfId="36554"/>
    <cellStyle name="20% — акцент6 590 2 3" xfId="55842"/>
    <cellStyle name="20% — акцент6 590 3" xfId="26910"/>
    <cellStyle name="20% — акцент6 590 4" xfId="46198"/>
    <cellStyle name="20% — акцент6 591" xfId="7602"/>
    <cellStyle name="20% — акцент6 591 2" xfId="17267"/>
    <cellStyle name="20% — акцент6 591 2 2" xfId="36555"/>
    <cellStyle name="20% — акцент6 591 2 3" xfId="55843"/>
    <cellStyle name="20% — акцент6 591 3" xfId="26911"/>
    <cellStyle name="20% — акцент6 591 4" xfId="46199"/>
    <cellStyle name="20% — акцент6 592" xfId="7603"/>
    <cellStyle name="20% — акцент6 592 2" xfId="17268"/>
    <cellStyle name="20% — акцент6 592 2 2" xfId="36556"/>
    <cellStyle name="20% — акцент6 592 2 3" xfId="55844"/>
    <cellStyle name="20% — акцент6 592 3" xfId="26912"/>
    <cellStyle name="20% — акцент6 592 4" xfId="46200"/>
    <cellStyle name="20% — акцент6 593" xfId="7604"/>
    <cellStyle name="20% — акцент6 593 2" xfId="17269"/>
    <cellStyle name="20% — акцент6 593 2 2" xfId="36557"/>
    <cellStyle name="20% — акцент6 593 2 3" xfId="55845"/>
    <cellStyle name="20% — акцент6 593 3" xfId="26913"/>
    <cellStyle name="20% — акцент6 593 4" xfId="46201"/>
    <cellStyle name="20% — акцент6 594" xfId="7605"/>
    <cellStyle name="20% — акцент6 594 2" xfId="17270"/>
    <cellStyle name="20% — акцент6 594 2 2" xfId="36558"/>
    <cellStyle name="20% — акцент6 594 2 3" xfId="55846"/>
    <cellStyle name="20% — акцент6 594 3" xfId="26914"/>
    <cellStyle name="20% — акцент6 594 4" xfId="46202"/>
    <cellStyle name="20% — акцент6 595" xfId="7606"/>
    <cellStyle name="20% — акцент6 595 2" xfId="17271"/>
    <cellStyle name="20% — акцент6 595 2 2" xfId="36559"/>
    <cellStyle name="20% — акцент6 595 2 3" xfId="55847"/>
    <cellStyle name="20% — акцент6 595 3" xfId="26915"/>
    <cellStyle name="20% — акцент6 595 4" xfId="46203"/>
    <cellStyle name="20% — акцент6 596" xfId="7607"/>
    <cellStyle name="20% — акцент6 596 2" xfId="17272"/>
    <cellStyle name="20% — акцент6 596 2 2" xfId="36560"/>
    <cellStyle name="20% — акцент6 596 2 3" xfId="55848"/>
    <cellStyle name="20% — акцент6 596 3" xfId="26916"/>
    <cellStyle name="20% — акцент6 596 4" xfId="46204"/>
    <cellStyle name="20% — акцент6 597" xfId="7608"/>
    <cellStyle name="20% — акцент6 597 2" xfId="17273"/>
    <cellStyle name="20% — акцент6 597 2 2" xfId="36561"/>
    <cellStyle name="20% — акцент6 597 2 3" xfId="55849"/>
    <cellStyle name="20% — акцент6 597 3" xfId="26917"/>
    <cellStyle name="20% — акцент6 597 4" xfId="46205"/>
    <cellStyle name="20% — акцент6 598" xfId="7609"/>
    <cellStyle name="20% — акцент6 598 2" xfId="17274"/>
    <cellStyle name="20% — акцент6 598 2 2" xfId="36562"/>
    <cellStyle name="20% — акцент6 598 2 3" xfId="55850"/>
    <cellStyle name="20% — акцент6 598 3" xfId="26918"/>
    <cellStyle name="20% — акцент6 598 4" xfId="46206"/>
    <cellStyle name="20% — акцент6 599" xfId="7610"/>
    <cellStyle name="20% — акцент6 599 2" xfId="17275"/>
    <cellStyle name="20% — акцент6 599 2 2" xfId="36563"/>
    <cellStyle name="20% — акцент6 599 2 3" xfId="55851"/>
    <cellStyle name="20% — акцент6 599 3" xfId="26919"/>
    <cellStyle name="20% — акцент6 599 4" xfId="46207"/>
    <cellStyle name="20% - Акцент6 6" xfId="7611"/>
    <cellStyle name="20% — акцент6 6" xfId="7612"/>
    <cellStyle name="20% - Акцент6 6 2" xfId="17276"/>
    <cellStyle name="20% — акцент6 6 2" xfId="17277"/>
    <cellStyle name="20% - Акцент6 6 2 2" xfId="36564"/>
    <cellStyle name="20% — акцент6 6 2 2" xfId="36565"/>
    <cellStyle name="20% - Акцент6 6 2 3" xfId="55852"/>
    <cellStyle name="20% — акцент6 6 2 3" xfId="55853"/>
    <cellStyle name="20% - Акцент6 6 3" xfId="26920"/>
    <cellStyle name="20% — акцент6 6 3" xfId="26921"/>
    <cellStyle name="20% - Акцент6 6 4" xfId="46208"/>
    <cellStyle name="20% — акцент6 6 4" xfId="46209"/>
    <cellStyle name="20% - Акцент6 60" xfId="7613"/>
    <cellStyle name="20% — акцент6 60" xfId="7614"/>
    <cellStyle name="20% - Акцент6 60 2" xfId="17278"/>
    <cellStyle name="20% — акцент6 60 2" xfId="17279"/>
    <cellStyle name="20% - Акцент6 60 2 2" xfId="36566"/>
    <cellStyle name="20% — акцент6 60 2 2" xfId="36567"/>
    <cellStyle name="20% - Акцент6 60 2 3" xfId="55854"/>
    <cellStyle name="20% — акцент6 60 2 3" xfId="55855"/>
    <cellStyle name="20% - Акцент6 60 3" xfId="26922"/>
    <cellStyle name="20% — акцент6 60 3" xfId="26923"/>
    <cellStyle name="20% - Акцент6 60 4" xfId="46210"/>
    <cellStyle name="20% — акцент6 60 4" xfId="46211"/>
    <cellStyle name="20% — акцент6 600" xfId="7615"/>
    <cellStyle name="20% — акцент6 600 2" xfId="17280"/>
    <cellStyle name="20% — акцент6 600 2 2" xfId="36568"/>
    <cellStyle name="20% — акцент6 600 2 3" xfId="55856"/>
    <cellStyle name="20% — акцент6 600 3" xfId="26924"/>
    <cellStyle name="20% — акцент6 600 4" xfId="46212"/>
    <cellStyle name="20% — акцент6 601" xfId="7616"/>
    <cellStyle name="20% — акцент6 601 2" xfId="17281"/>
    <cellStyle name="20% — акцент6 601 2 2" xfId="36569"/>
    <cellStyle name="20% — акцент6 601 2 3" xfId="55857"/>
    <cellStyle name="20% — акцент6 601 3" xfId="26925"/>
    <cellStyle name="20% — акцент6 601 4" xfId="46213"/>
    <cellStyle name="20% — акцент6 602" xfId="7617"/>
    <cellStyle name="20% — акцент6 602 2" xfId="17282"/>
    <cellStyle name="20% — акцент6 602 2 2" xfId="36570"/>
    <cellStyle name="20% — акцент6 602 2 3" xfId="55858"/>
    <cellStyle name="20% — акцент6 602 3" xfId="26926"/>
    <cellStyle name="20% — акцент6 602 4" xfId="46214"/>
    <cellStyle name="20% — акцент6 603" xfId="7618"/>
    <cellStyle name="20% — акцент6 603 2" xfId="17283"/>
    <cellStyle name="20% — акцент6 603 2 2" xfId="36571"/>
    <cellStyle name="20% — акцент6 603 2 3" xfId="55859"/>
    <cellStyle name="20% — акцент6 603 3" xfId="26927"/>
    <cellStyle name="20% — акцент6 603 4" xfId="46215"/>
    <cellStyle name="20% — акцент6 604" xfId="7619"/>
    <cellStyle name="20% — акцент6 604 2" xfId="17284"/>
    <cellStyle name="20% — акцент6 604 2 2" xfId="36572"/>
    <cellStyle name="20% — акцент6 604 2 3" xfId="55860"/>
    <cellStyle name="20% — акцент6 604 3" xfId="26928"/>
    <cellStyle name="20% — акцент6 604 4" xfId="46216"/>
    <cellStyle name="20% — акцент6 605" xfId="7620"/>
    <cellStyle name="20% — акцент6 605 2" xfId="17285"/>
    <cellStyle name="20% — акцент6 605 2 2" xfId="36573"/>
    <cellStyle name="20% — акцент6 605 2 3" xfId="55861"/>
    <cellStyle name="20% — акцент6 605 3" xfId="26929"/>
    <cellStyle name="20% — акцент6 605 4" xfId="46217"/>
    <cellStyle name="20% — акцент6 606" xfId="7621"/>
    <cellStyle name="20% — акцент6 606 2" xfId="17286"/>
    <cellStyle name="20% — акцент6 606 2 2" xfId="36574"/>
    <cellStyle name="20% — акцент6 606 2 3" xfId="55862"/>
    <cellStyle name="20% — акцент6 606 3" xfId="26930"/>
    <cellStyle name="20% — акцент6 606 4" xfId="46218"/>
    <cellStyle name="20% — акцент6 607" xfId="7622"/>
    <cellStyle name="20% — акцент6 607 2" xfId="17287"/>
    <cellStyle name="20% — акцент6 607 2 2" xfId="36575"/>
    <cellStyle name="20% — акцент6 607 2 3" xfId="55863"/>
    <cellStyle name="20% — акцент6 607 3" xfId="26931"/>
    <cellStyle name="20% — акцент6 607 4" xfId="46219"/>
    <cellStyle name="20% — акцент6 608" xfId="7623"/>
    <cellStyle name="20% — акцент6 608 2" xfId="17288"/>
    <cellStyle name="20% — акцент6 608 2 2" xfId="36576"/>
    <cellStyle name="20% — акцент6 608 2 3" xfId="55864"/>
    <cellStyle name="20% — акцент6 608 3" xfId="26932"/>
    <cellStyle name="20% — акцент6 608 4" xfId="46220"/>
    <cellStyle name="20% — акцент6 609" xfId="7624"/>
    <cellStyle name="20% — акцент6 609 2" xfId="17289"/>
    <cellStyle name="20% — акцент6 609 2 2" xfId="36577"/>
    <cellStyle name="20% — акцент6 609 2 3" xfId="55865"/>
    <cellStyle name="20% — акцент6 609 3" xfId="26933"/>
    <cellStyle name="20% — акцент6 609 4" xfId="46221"/>
    <cellStyle name="20% - Акцент6 61" xfId="7625"/>
    <cellStyle name="20% — акцент6 61" xfId="7626"/>
    <cellStyle name="20% - Акцент6 61 2" xfId="17290"/>
    <cellStyle name="20% — акцент6 61 2" xfId="17291"/>
    <cellStyle name="20% - Акцент6 61 2 2" xfId="36578"/>
    <cellStyle name="20% — акцент6 61 2 2" xfId="36579"/>
    <cellStyle name="20% - Акцент6 61 2 3" xfId="55866"/>
    <cellStyle name="20% — акцент6 61 2 3" xfId="55867"/>
    <cellStyle name="20% - Акцент6 61 3" xfId="26934"/>
    <cellStyle name="20% — акцент6 61 3" xfId="26935"/>
    <cellStyle name="20% - Акцент6 61 4" xfId="46222"/>
    <cellStyle name="20% — акцент6 61 4" xfId="46223"/>
    <cellStyle name="20% — акцент6 610" xfId="7627"/>
    <cellStyle name="20% — акцент6 610 2" xfId="17292"/>
    <cellStyle name="20% — акцент6 610 2 2" xfId="36580"/>
    <cellStyle name="20% — акцент6 610 2 3" xfId="55868"/>
    <cellStyle name="20% — акцент6 610 3" xfId="26936"/>
    <cellStyle name="20% — акцент6 610 4" xfId="46224"/>
    <cellStyle name="20% — акцент6 611" xfId="7628"/>
    <cellStyle name="20% — акцент6 611 2" xfId="17293"/>
    <cellStyle name="20% — акцент6 611 2 2" xfId="36581"/>
    <cellStyle name="20% — акцент6 611 2 3" xfId="55869"/>
    <cellStyle name="20% — акцент6 611 3" xfId="26937"/>
    <cellStyle name="20% — акцент6 611 4" xfId="46225"/>
    <cellStyle name="20% — акцент6 612" xfId="7629"/>
    <cellStyle name="20% — акцент6 612 2" xfId="17294"/>
    <cellStyle name="20% — акцент6 612 2 2" xfId="36582"/>
    <cellStyle name="20% — акцент6 612 2 3" xfId="55870"/>
    <cellStyle name="20% — акцент6 612 3" xfId="26938"/>
    <cellStyle name="20% — акцент6 612 4" xfId="46226"/>
    <cellStyle name="20% — акцент6 613" xfId="7630"/>
    <cellStyle name="20% — акцент6 613 2" xfId="17295"/>
    <cellStyle name="20% — акцент6 613 2 2" xfId="36583"/>
    <cellStyle name="20% — акцент6 613 2 3" xfId="55871"/>
    <cellStyle name="20% — акцент6 613 3" xfId="26939"/>
    <cellStyle name="20% — акцент6 613 4" xfId="46227"/>
    <cellStyle name="20% — акцент6 614" xfId="7631"/>
    <cellStyle name="20% — акцент6 614 2" xfId="17296"/>
    <cellStyle name="20% — акцент6 614 2 2" xfId="36584"/>
    <cellStyle name="20% — акцент6 614 2 3" xfId="55872"/>
    <cellStyle name="20% — акцент6 614 3" xfId="26940"/>
    <cellStyle name="20% — акцент6 614 4" xfId="46228"/>
    <cellStyle name="20% — акцент6 615" xfId="7632"/>
    <cellStyle name="20% — акцент6 615 2" xfId="17297"/>
    <cellStyle name="20% — акцент6 615 2 2" xfId="36585"/>
    <cellStyle name="20% — акцент6 615 2 3" xfId="55873"/>
    <cellStyle name="20% — акцент6 615 3" xfId="26941"/>
    <cellStyle name="20% — акцент6 615 4" xfId="46229"/>
    <cellStyle name="20% — акцент6 616" xfId="7633"/>
    <cellStyle name="20% — акцент6 616 2" xfId="17298"/>
    <cellStyle name="20% — акцент6 616 2 2" xfId="36586"/>
    <cellStyle name="20% — акцент6 616 2 3" xfId="55874"/>
    <cellStyle name="20% — акцент6 616 3" xfId="26942"/>
    <cellStyle name="20% — акцент6 616 4" xfId="46230"/>
    <cellStyle name="20% — акцент6 617" xfId="7634"/>
    <cellStyle name="20% — акцент6 617 2" xfId="17299"/>
    <cellStyle name="20% — акцент6 617 2 2" xfId="36587"/>
    <cellStyle name="20% — акцент6 617 2 3" xfId="55875"/>
    <cellStyle name="20% — акцент6 617 3" xfId="26943"/>
    <cellStyle name="20% — акцент6 617 4" xfId="46231"/>
    <cellStyle name="20% — акцент6 618" xfId="7635"/>
    <cellStyle name="20% — акцент6 618 2" xfId="17300"/>
    <cellStyle name="20% — акцент6 618 2 2" xfId="36588"/>
    <cellStyle name="20% — акцент6 618 2 3" xfId="55876"/>
    <cellStyle name="20% — акцент6 618 3" xfId="26944"/>
    <cellStyle name="20% — акцент6 618 4" xfId="46232"/>
    <cellStyle name="20% — акцент6 619" xfId="7636"/>
    <cellStyle name="20% — акцент6 619 2" xfId="17301"/>
    <cellStyle name="20% — акцент6 619 2 2" xfId="36589"/>
    <cellStyle name="20% — акцент6 619 2 3" xfId="55877"/>
    <cellStyle name="20% — акцент6 619 3" xfId="26945"/>
    <cellStyle name="20% — акцент6 619 4" xfId="46233"/>
    <cellStyle name="20% - Акцент6 62" xfId="7637"/>
    <cellStyle name="20% — акцент6 62" xfId="7638"/>
    <cellStyle name="20% - Акцент6 62 2" xfId="17302"/>
    <cellStyle name="20% — акцент6 62 2" xfId="17303"/>
    <cellStyle name="20% - Акцент6 62 2 2" xfId="36590"/>
    <cellStyle name="20% — акцент6 62 2 2" xfId="36591"/>
    <cellStyle name="20% - Акцент6 62 2 3" xfId="55878"/>
    <cellStyle name="20% — акцент6 62 2 3" xfId="55879"/>
    <cellStyle name="20% - Акцент6 62 3" xfId="26946"/>
    <cellStyle name="20% — акцент6 62 3" xfId="26947"/>
    <cellStyle name="20% - Акцент6 62 4" xfId="46234"/>
    <cellStyle name="20% — акцент6 62 4" xfId="46235"/>
    <cellStyle name="20% — акцент6 620" xfId="7639"/>
    <cellStyle name="20% — акцент6 620 2" xfId="17304"/>
    <cellStyle name="20% — акцент6 620 2 2" xfId="36592"/>
    <cellStyle name="20% — акцент6 620 2 3" xfId="55880"/>
    <cellStyle name="20% — акцент6 620 3" xfId="26948"/>
    <cellStyle name="20% — акцент6 620 4" xfId="46236"/>
    <cellStyle name="20% — акцент6 621" xfId="7640"/>
    <cellStyle name="20% — акцент6 621 2" xfId="17305"/>
    <cellStyle name="20% — акцент6 621 2 2" xfId="36593"/>
    <cellStyle name="20% — акцент6 621 2 3" xfId="55881"/>
    <cellStyle name="20% — акцент6 621 3" xfId="26949"/>
    <cellStyle name="20% — акцент6 621 4" xfId="46237"/>
    <cellStyle name="20% — акцент6 622" xfId="7641"/>
    <cellStyle name="20% — акцент6 622 2" xfId="17306"/>
    <cellStyle name="20% — акцент6 622 2 2" xfId="36594"/>
    <cellStyle name="20% — акцент6 622 2 3" xfId="55882"/>
    <cellStyle name="20% — акцент6 622 3" xfId="26950"/>
    <cellStyle name="20% — акцент6 622 4" xfId="46238"/>
    <cellStyle name="20% — акцент6 623" xfId="7642"/>
    <cellStyle name="20% — акцент6 623 2" xfId="17307"/>
    <cellStyle name="20% — акцент6 623 2 2" xfId="36595"/>
    <cellStyle name="20% — акцент6 623 2 3" xfId="55883"/>
    <cellStyle name="20% — акцент6 623 3" xfId="26951"/>
    <cellStyle name="20% — акцент6 623 4" xfId="46239"/>
    <cellStyle name="20% — акцент6 624" xfId="7643"/>
    <cellStyle name="20% — акцент6 624 2" xfId="17308"/>
    <cellStyle name="20% — акцент6 624 2 2" xfId="36596"/>
    <cellStyle name="20% — акцент6 624 2 3" xfId="55884"/>
    <cellStyle name="20% — акцент6 624 3" xfId="26952"/>
    <cellStyle name="20% — акцент6 624 4" xfId="46240"/>
    <cellStyle name="20% — акцент6 625" xfId="7644"/>
    <cellStyle name="20% — акцент6 625 2" xfId="17309"/>
    <cellStyle name="20% — акцент6 625 2 2" xfId="36597"/>
    <cellStyle name="20% — акцент6 625 2 3" xfId="55885"/>
    <cellStyle name="20% — акцент6 625 3" xfId="26953"/>
    <cellStyle name="20% — акцент6 625 4" xfId="46241"/>
    <cellStyle name="20% — акцент6 626" xfId="7645"/>
    <cellStyle name="20% — акцент6 626 2" xfId="17310"/>
    <cellStyle name="20% — акцент6 626 2 2" xfId="36598"/>
    <cellStyle name="20% — акцент6 626 2 3" xfId="55886"/>
    <cellStyle name="20% — акцент6 626 3" xfId="26954"/>
    <cellStyle name="20% — акцент6 626 4" xfId="46242"/>
    <cellStyle name="20% — акцент6 627" xfId="7646"/>
    <cellStyle name="20% — акцент6 627 2" xfId="17311"/>
    <cellStyle name="20% — акцент6 627 2 2" xfId="36599"/>
    <cellStyle name="20% — акцент6 627 2 3" xfId="55887"/>
    <cellStyle name="20% — акцент6 627 3" xfId="26955"/>
    <cellStyle name="20% — акцент6 627 4" xfId="46243"/>
    <cellStyle name="20% — акцент6 628" xfId="7647"/>
    <cellStyle name="20% — акцент6 628 2" xfId="17312"/>
    <cellStyle name="20% — акцент6 628 2 2" xfId="36600"/>
    <cellStyle name="20% — акцент6 628 2 3" xfId="55888"/>
    <cellStyle name="20% — акцент6 628 3" xfId="26956"/>
    <cellStyle name="20% — акцент6 628 4" xfId="46244"/>
    <cellStyle name="20% — акцент6 629" xfId="7648"/>
    <cellStyle name="20% — акцент6 629 2" xfId="17313"/>
    <cellStyle name="20% — акцент6 629 2 2" xfId="36601"/>
    <cellStyle name="20% — акцент6 629 2 3" xfId="55889"/>
    <cellStyle name="20% — акцент6 629 3" xfId="26957"/>
    <cellStyle name="20% — акцент6 629 4" xfId="46245"/>
    <cellStyle name="20% - Акцент6 63" xfId="7649"/>
    <cellStyle name="20% — акцент6 63" xfId="7650"/>
    <cellStyle name="20% - Акцент6 63 2" xfId="17314"/>
    <cellStyle name="20% — акцент6 63 2" xfId="17315"/>
    <cellStyle name="20% - Акцент6 63 2 2" xfId="36602"/>
    <cellStyle name="20% — акцент6 63 2 2" xfId="36603"/>
    <cellStyle name="20% - Акцент6 63 2 3" xfId="55890"/>
    <cellStyle name="20% — акцент6 63 2 3" xfId="55891"/>
    <cellStyle name="20% - Акцент6 63 3" xfId="26958"/>
    <cellStyle name="20% — акцент6 63 3" xfId="26959"/>
    <cellStyle name="20% - Акцент6 63 4" xfId="46246"/>
    <cellStyle name="20% — акцент6 63 4" xfId="46247"/>
    <cellStyle name="20% — акцент6 630" xfId="7651"/>
    <cellStyle name="20% — акцент6 630 2" xfId="17316"/>
    <cellStyle name="20% — акцент6 630 2 2" xfId="36604"/>
    <cellStyle name="20% — акцент6 630 2 3" xfId="55892"/>
    <cellStyle name="20% — акцент6 630 3" xfId="26960"/>
    <cellStyle name="20% — акцент6 630 4" xfId="46248"/>
    <cellStyle name="20% — акцент6 631" xfId="7652"/>
    <cellStyle name="20% — акцент6 631 2" xfId="17317"/>
    <cellStyle name="20% — акцент6 631 2 2" xfId="36605"/>
    <cellStyle name="20% — акцент6 631 2 3" xfId="55893"/>
    <cellStyle name="20% — акцент6 631 3" xfId="26961"/>
    <cellStyle name="20% — акцент6 631 4" xfId="46249"/>
    <cellStyle name="20% — акцент6 632" xfId="7653"/>
    <cellStyle name="20% — акцент6 632 2" xfId="17318"/>
    <cellStyle name="20% — акцент6 632 2 2" xfId="36606"/>
    <cellStyle name="20% — акцент6 632 2 3" xfId="55894"/>
    <cellStyle name="20% — акцент6 632 3" xfId="26962"/>
    <cellStyle name="20% — акцент6 632 4" xfId="46250"/>
    <cellStyle name="20% — акцент6 633" xfId="7654"/>
    <cellStyle name="20% — акцент6 633 2" xfId="17319"/>
    <cellStyle name="20% — акцент6 633 2 2" xfId="36607"/>
    <cellStyle name="20% — акцент6 633 2 3" xfId="55895"/>
    <cellStyle name="20% — акцент6 633 3" xfId="26963"/>
    <cellStyle name="20% — акцент6 633 4" xfId="46251"/>
    <cellStyle name="20% — акцент6 634" xfId="7655"/>
    <cellStyle name="20% — акцент6 634 2" xfId="17320"/>
    <cellStyle name="20% — акцент6 634 2 2" xfId="36608"/>
    <cellStyle name="20% — акцент6 634 2 3" xfId="55896"/>
    <cellStyle name="20% — акцент6 634 3" xfId="26964"/>
    <cellStyle name="20% — акцент6 634 4" xfId="46252"/>
    <cellStyle name="20% — акцент6 635" xfId="7656"/>
    <cellStyle name="20% — акцент6 635 2" xfId="17321"/>
    <cellStyle name="20% — акцент6 635 2 2" xfId="36609"/>
    <cellStyle name="20% — акцент6 635 2 3" xfId="55897"/>
    <cellStyle name="20% — акцент6 635 3" xfId="26965"/>
    <cellStyle name="20% — акцент6 635 4" xfId="46253"/>
    <cellStyle name="20% — акцент6 636" xfId="7657"/>
    <cellStyle name="20% — акцент6 636 2" xfId="17322"/>
    <cellStyle name="20% — акцент6 636 2 2" xfId="36610"/>
    <cellStyle name="20% — акцент6 636 2 3" xfId="55898"/>
    <cellStyle name="20% — акцент6 636 3" xfId="26966"/>
    <cellStyle name="20% — акцент6 636 4" xfId="46254"/>
    <cellStyle name="20% — акцент6 637" xfId="7658"/>
    <cellStyle name="20% — акцент6 637 2" xfId="17323"/>
    <cellStyle name="20% — акцент6 637 2 2" xfId="36611"/>
    <cellStyle name="20% — акцент6 637 2 3" xfId="55899"/>
    <cellStyle name="20% — акцент6 637 3" xfId="26967"/>
    <cellStyle name="20% — акцент6 637 4" xfId="46255"/>
    <cellStyle name="20% — акцент6 638" xfId="7659"/>
    <cellStyle name="20% — акцент6 638 2" xfId="17324"/>
    <cellStyle name="20% — акцент6 638 2 2" xfId="36612"/>
    <cellStyle name="20% — акцент6 638 2 3" xfId="55900"/>
    <cellStyle name="20% — акцент6 638 3" xfId="26968"/>
    <cellStyle name="20% — акцент6 638 4" xfId="46256"/>
    <cellStyle name="20% — акцент6 639" xfId="7660"/>
    <cellStyle name="20% — акцент6 639 2" xfId="17325"/>
    <cellStyle name="20% — акцент6 639 2 2" xfId="36613"/>
    <cellStyle name="20% — акцент6 639 2 3" xfId="55901"/>
    <cellStyle name="20% — акцент6 639 3" xfId="26969"/>
    <cellStyle name="20% — акцент6 639 4" xfId="46257"/>
    <cellStyle name="20% - Акцент6 64" xfId="7661"/>
    <cellStyle name="20% — акцент6 64" xfId="7662"/>
    <cellStyle name="20% - Акцент6 64 2" xfId="17326"/>
    <cellStyle name="20% — акцент6 64 2" xfId="17327"/>
    <cellStyle name="20% - Акцент6 64 2 2" xfId="36614"/>
    <cellStyle name="20% — акцент6 64 2 2" xfId="36615"/>
    <cellStyle name="20% - Акцент6 64 2 3" xfId="55902"/>
    <cellStyle name="20% — акцент6 64 2 3" xfId="55903"/>
    <cellStyle name="20% - Акцент6 64 3" xfId="26970"/>
    <cellStyle name="20% — акцент6 64 3" xfId="26971"/>
    <cellStyle name="20% - Акцент6 64 4" xfId="46258"/>
    <cellStyle name="20% — акцент6 64 4" xfId="46259"/>
    <cellStyle name="20% — акцент6 640" xfId="7663"/>
    <cellStyle name="20% — акцент6 640 2" xfId="17328"/>
    <cellStyle name="20% — акцент6 640 2 2" xfId="36616"/>
    <cellStyle name="20% — акцент6 640 2 3" xfId="55904"/>
    <cellStyle name="20% — акцент6 640 3" xfId="26972"/>
    <cellStyle name="20% — акцент6 640 4" xfId="46260"/>
    <cellStyle name="20% — акцент6 641" xfId="7664"/>
    <cellStyle name="20% — акцент6 641 2" xfId="17329"/>
    <cellStyle name="20% — акцент6 641 2 2" xfId="36617"/>
    <cellStyle name="20% — акцент6 641 2 3" xfId="55905"/>
    <cellStyle name="20% — акцент6 641 3" xfId="26973"/>
    <cellStyle name="20% — акцент6 641 4" xfId="46261"/>
    <cellStyle name="20% — акцент6 642" xfId="7665"/>
    <cellStyle name="20% — акцент6 642 2" xfId="17330"/>
    <cellStyle name="20% — акцент6 642 2 2" xfId="36618"/>
    <cellStyle name="20% — акцент6 642 2 3" xfId="55906"/>
    <cellStyle name="20% — акцент6 642 3" xfId="26974"/>
    <cellStyle name="20% — акцент6 642 4" xfId="46262"/>
    <cellStyle name="20% — акцент6 643" xfId="7666"/>
    <cellStyle name="20% — акцент6 643 2" xfId="17331"/>
    <cellStyle name="20% — акцент6 643 2 2" xfId="36619"/>
    <cellStyle name="20% — акцент6 643 2 3" xfId="55907"/>
    <cellStyle name="20% — акцент6 643 3" xfId="26975"/>
    <cellStyle name="20% — акцент6 643 4" xfId="46263"/>
    <cellStyle name="20% — акцент6 644" xfId="7667"/>
    <cellStyle name="20% — акцент6 644 2" xfId="17332"/>
    <cellStyle name="20% — акцент6 644 2 2" xfId="36620"/>
    <cellStyle name="20% — акцент6 644 2 3" xfId="55908"/>
    <cellStyle name="20% — акцент6 644 3" xfId="26976"/>
    <cellStyle name="20% — акцент6 644 4" xfId="46264"/>
    <cellStyle name="20% — акцент6 645" xfId="7668"/>
    <cellStyle name="20% — акцент6 645 2" xfId="17333"/>
    <cellStyle name="20% — акцент6 645 2 2" xfId="36621"/>
    <cellStyle name="20% — акцент6 645 2 3" xfId="55909"/>
    <cellStyle name="20% — акцент6 645 3" xfId="26977"/>
    <cellStyle name="20% — акцент6 645 4" xfId="46265"/>
    <cellStyle name="20% — акцент6 646" xfId="7669"/>
    <cellStyle name="20% — акцент6 646 2" xfId="17334"/>
    <cellStyle name="20% — акцент6 646 2 2" xfId="36622"/>
    <cellStyle name="20% — акцент6 646 2 3" xfId="55910"/>
    <cellStyle name="20% — акцент6 646 3" xfId="26978"/>
    <cellStyle name="20% — акцент6 646 4" xfId="46266"/>
    <cellStyle name="20% — акцент6 647" xfId="7670"/>
    <cellStyle name="20% — акцент6 647 2" xfId="17335"/>
    <cellStyle name="20% — акцент6 647 2 2" xfId="36623"/>
    <cellStyle name="20% — акцент6 647 2 3" xfId="55911"/>
    <cellStyle name="20% — акцент6 647 3" xfId="26979"/>
    <cellStyle name="20% — акцент6 647 4" xfId="46267"/>
    <cellStyle name="20% — акцент6 648" xfId="7671"/>
    <cellStyle name="20% — акцент6 648 2" xfId="17336"/>
    <cellStyle name="20% — акцент6 648 2 2" xfId="36624"/>
    <cellStyle name="20% — акцент6 648 2 3" xfId="55912"/>
    <cellStyle name="20% — акцент6 648 3" xfId="26980"/>
    <cellStyle name="20% — акцент6 648 4" xfId="46268"/>
    <cellStyle name="20% — акцент6 649" xfId="7672"/>
    <cellStyle name="20% — акцент6 649 2" xfId="17337"/>
    <cellStyle name="20% — акцент6 649 2 2" xfId="36625"/>
    <cellStyle name="20% — акцент6 649 2 3" xfId="55913"/>
    <cellStyle name="20% — акцент6 649 3" xfId="26981"/>
    <cellStyle name="20% — акцент6 649 4" xfId="46269"/>
    <cellStyle name="20% - Акцент6 65" xfId="7673"/>
    <cellStyle name="20% — акцент6 65" xfId="7674"/>
    <cellStyle name="20% - Акцент6 65 2" xfId="17338"/>
    <cellStyle name="20% — акцент6 65 2" xfId="17339"/>
    <cellStyle name="20% - Акцент6 65 2 2" xfId="36626"/>
    <cellStyle name="20% — акцент6 65 2 2" xfId="36627"/>
    <cellStyle name="20% - Акцент6 65 2 3" xfId="55914"/>
    <cellStyle name="20% — акцент6 65 2 3" xfId="55915"/>
    <cellStyle name="20% - Акцент6 65 3" xfId="26982"/>
    <cellStyle name="20% — акцент6 65 3" xfId="26983"/>
    <cellStyle name="20% - Акцент6 65 4" xfId="46270"/>
    <cellStyle name="20% — акцент6 65 4" xfId="46271"/>
    <cellStyle name="20% — акцент6 650" xfId="7675"/>
    <cellStyle name="20% — акцент6 650 2" xfId="17340"/>
    <cellStyle name="20% — акцент6 650 2 2" xfId="36628"/>
    <cellStyle name="20% — акцент6 650 2 3" xfId="55916"/>
    <cellStyle name="20% — акцент6 650 3" xfId="26984"/>
    <cellStyle name="20% — акцент6 650 4" xfId="46272"/>
    <cellStyle name="20% — акцент6 651" xfId="7676"/>
    <cellStyle name="20% — акцент6 651 2" xfId="17341"/>
    <cellStyle name="20% — акцент6 651 2 2" xfId="36629"/>
    <cellStyle name="20% — акцент6 651 2 3" xfId="55917"/>
    <cellStyle name="20% — акцент6 651 3" xfId="26985"/>
    <cellStyle name="20% — акцент6 651 4" xfId="46273"/>
    <cellStyle name="20% — акцент6 652" xfId="7677"/>
    <cellStyle name="20% — акцент6 652 2" xfId="17342"/>
    <cellStyle name="20% — акцент6 652 2 2" xfId="36630"/>
    <cellStyle name="20% — акцент6 652 2 3" xfId="55918"/>
    <cellStyle name="20% — акцент6 652 3" xfId="26986"/>
    <cellStyle name="20% — акцент6 652 4" xfId="46274"/>
    <cellStyle name="20% — акцент6 653" xfId="7678"/>
    <cellStyle name="20% — акцент6 653 2" xfId="17343"/>
    <cellStyle name="20% — акцент6 653 2 2" xfId="36631"/>
    <cellStyle name="20% — акцент6 653 2 3" xfId="55919"/>
    <cellStyle name="20% — акцент6 653 3" xfId="26987"/>
    <cellStyle name="20% — акцент6 653 4" xfId="46275"/>
    <cellStyle name="20% — акцент6 654" xfId="7679"/>
    <cellStyle name="20% — акцент6 654 2" xfId="17344"/>
    <cellStyle name="20% — акцент6 654 2 2" xfId="36632"/>
    <cellStyle name="20% — акцент6 654 2 3" xfId="55920"/>
    <cellStyle name="20% — акцент6 654 3" xfId="26988"/>
    <cellStyle name="20% — акцент6 654 4" xfId="46276"/>
    <cellStyle name="20% — акцент6 655" xfId="7680"/>
    <cellStyle name="20% — акцент6 655 2" xfId="17345"/>
    <cellStyle name="20% — акцент6 655 2 2" xfId="36633"/>
    <cellStyle name="20% — акцент6 655 2 3" xfId="55921"/>
    <cellStyle name="20% — акцент6 655 3" xfId="26989"/>
    <cellStyle name="20% — акцент6 655 4" xfId="46277"/>
    <cellStyle name="20% — акцент6 656" xfId="7681"/>
    <cellStyle name="20% — акцент6 656 2" xfId="17346"/>
    <cellStyle name="20% — акцент6 656 2 2" xfId="36634"/>
    <cellStyle name="20% — акцент6 656 2 3" xfId="55922"/>
    <cellStyle name="20% — акцент6 656 3" xfId="26990"/>
    <cellStyle name="20% — акцент6 656 4" xfId="46278"/>
    <cellStyle name="20% — акцент6 657" xfId="7682"/>
    <cellStyle name="20% — акцент6 657 2" xfId="17347"/>
    <cellStyle name="20% — акцент6 657 2 2" xfId="36635"/>
    <cellStyle name="20% — акцент6 657 2 3" xfId="55923"/>
    <cellStyle name="20% — акцент6 657 3" xfId="26991"/>
    <cellStyle name="20% — акцент6 657 4" xfId="46279"/>
    <cellStyle name="20% — акцент6 658" xfId="7683"/>
    <cellStyle name="20% — акцент6 658 2" xfId="17348"/>
    <cellStyle name="20% — акцент6 658 2 2" xfId="36636"/>
    <cellStyle name="20% — акцент6 658 2 3" xfId="55924"/>
    <cellStyle name="20% — акцент6 658 3" xfId="26992"/>
    <cellStyle name="20% — акцент6 658 4" xfId="46280"/>
    <cellStyle name="20% — акцент6 659" xfId="7684"/>
    <cellStyle name="20% — акцент6 659 2" xfId="17349"/>
    <cellStyle name="20% — акцент6 659 2 2" xfId="36637"/>
    <cellStyle name="20% — акцент6 659 2 3" xfId="55925"/>
    <cellStyle name="20% — акцент6 659 3" xfId="26993"/>
    <cellStyle name="20% — акцент6 659 4" xfId="46281"/>
    <cellStyle name="20% - Акцент6 66" xfId="7685"/>
    <cellStyle name="20% — акцент6 66" xfId="7686"/>
    <cellStyle name="20% - Акцент6 66 2" xfId="17350"/>
    <cellStyle name="20% — акцент6 66 2" xfId="17351"/>
    <cellStyle name="20% - Акцент6 66 2 2" xfId="36638"/>
    <cellStyle name="20% — акцент6 66 2 2" xfId="36639"/>
    <cellStyle name="20% - Акцент6 66 2 3" xfId="55926"/>
    <cellStyle name="20% — акцент6 66 2 3" xfId="55927"/>
    <cellStyle name="20% - Акцент6 66 3" xfId="26994"/>
    <cellStyle name="20% — акцент6 66 3" xfId="26995"/>
    <cellStyle name="20% - Акцент6 66 4" xfId="46282"/>
    <cellStyle name="20% — акцент6 66 4" xfId="46283"/>
    <cellStyle name="20% — акцент6 660" xfId="7687"/>
    <cellStyle name="20% — акцент6 660 2" xfId="17352"/>
    <cellStyle name="20% — акцент6 660 2 2" xfId="36640"/>
    <cellStyle name="20% — акцент6 660 2 3" xfId="55928"/>
    <cellStyle name="20% — акцент6 660 3" xfId="26996"/>
    <cellStyle name="20% — акцент6 660 4" xfId="46284"/>
    <cellStyle name="20% — акцент6 661" xfId="7688"/>
    <cellStyle name="20% — акцент6 661 2" xfId="17353"/>
    <cellStyle name="20% — акцент6 661 2 2" xfId="36641"/>
    <cellStyle name="20% — акцент6 661 2 3" xfId="55929"/>
    <cellStyle name="20% — акцент6 661 3" xfId="26997"/>
    <cellStyle name="20% — акцент6 661 4" xfId="46285"/>
    <cellStyle name="20% — акцент6 662" xfId="7689"/>
    <cellStyle name="20% — акцент6 662 2" xfId="17354"/>
    <cellStyle name="20% — акцент6 662 2 2" xfId="36642"/>
    <cellStyle name="20% — акцент6 662 2 3" xfId="55930"/>
    <cellStyle name="20% — акцент6 662 3" xfId="26998"/>
    <cellStyle name="20% — акцент6 662 4" xfId="46286"/>
    <cellStyle name="20% — акцент6 663" xfId="7690"/>
    <cellStyle name="20% — акцент6 663 2" xfId="17355"/>
    <cellStyle name="20% — акцент6 663 2 2" xfId="36643"/>
    <cellStyle name="20% — акцент6 663 2 3" xfId="55931"/>
    <cellStyle name="20% — акцент6 663 3" xfId="26999"/>
    <cellStyle name="20% — акцент6 663 4" xfId="46287"/>
    <cellStyle name="20% — акцент6 664" xfId="7691"/>
    <cellStyle name="20% — акцент6 664 2" xfId="17356"/>
    <cellStyle name="20% — акцент6 664 2 2" xfId="36644"/>
    <cellStyle name="20% — акцент6 664 2 3" xfId="55932"/>
    <cellStyle name="20% — акцент6 664 3" xfId="27000"/>
    <cellStyle name="20% — акцент6 664 4" xfId="46288"/>
    <cellStyle name="20% — акцент6 665" xfId="7692"/>
    <cellStyle name="20% — акцент6 665 2" xfId="17357"/>
    <cellStyle name="20% — акцент6 665 2 2" xfId="36645"/>
    <cellStyle name="20% — акцент6 665 2 3" xfId="55933"/>
    <cellStyle name="20% — акцент6 665 3" xfId="27001"/>
    <cellStyle name="20% — акцент6 665 4" xfId="46289"/>
    <cellStyle name="20% - Акцент6 67" xfId="7693"/>
    <cellStyle name="20% — акцент6 67" xfId="7694"/>
    <cellStyle name="20% - Акцент6 67 2" xfId="17358"/>
    <cellStyle name="20% — акцент6 67 2" xfId="17359"/>
    <cellStyle name="20% - Акцент6 67 2 2" xfId="36646"/>
    <cellStyle name="20% — акцент6 67 2 2" xfId="36647"/>
    <cellStyle name="20% - Акцент6 67 2 3" xfId="55934"/>
    <cellStyle name="20% — акцент6 67 2 3" xfId="55935"/>
    <cellStyle name="20% - Акцент6 67 3" xfId="27002"/>
    <cellStyle name="20% — акцент6 67 3" xfId="27003"/>
    <cellStyle name="20% - Акцент6 67 4" xfId="46290"/>
    <cellStyle name="20% — акцент6 67 4" xfId="46291"/>
    <cellStyle name="20% - Акцент6 68" xfId="7695"/>
    <cellStyle name="20% — акцент6 68" xfId="7696"/>
    <cellStyle name="20% - Акцент6 68 2" xfId="17360"/>
    <cellStyle name="20% — акцент6 68 2" xfId="17361"/>
    <cellStyle name="20% - Акцент6 68 2 2" xfId="36648"/>
    <cellStyle name="20% — акцент6 68 2 2" xfId="36649"/>
    <cellStyle name="20% - Акцент6 68 2 3" xfId="55936"/>
    <cellStyle name="20% — акцент6 68 2 3" xfId="55937"/>
    <cellStyle name="20% - Акцент6 68 3" xfId="27004"/>
    <cellStyle name="20% — акцент6 68 3" xfId="27005"/>
    <cellStyle name="20% - Акцент6 68 4" xfId="46292"/>
    <cellStyle name="20% — акцент6 68 4" xfId="46293"/>
    <cellStyle name="20% - Акцент6 69" xfId="7697"/>
    <cellStyle name="20% — акцент6 69" xfId="7698"/>
    <cellStyle name="20% - Акцент6 69 2" xfId="17362"/>
    <cellStyle name="20% — акцент6 69 2" xfId="17363"/>
    <cellStyle name="20% - Акцент6 69 2 2" xfId="36650"/>
    <cellStyle name="20% — акцент6 69 2 2" xfId="36651"/>
    <cellStyle name="20% - Акцент6 69 2 3" xfId="55938"/>
    <cellStyle name="20% — акцент6 69 2 3" xfId="55939"/>
    <cellStyle name="20% - Акцент6 69 3" xfId="27006"/>
    <cellStyle name="20% — акцент6 69 3" xfId="27007"/>
    <cellStyle name="20% - Акцент6 69 4" xfId="46294"/>
    <cellStyle name="20% — акцент6 69 4" xfId="46295"/>
    <cellStyle name="20% - Акцент6 7" xfId="7699"/>
    <cellStyle name="20% — акцент6 7" xfId="7700"/>
    <cellStyle name="20% - Акцент6 7 2" xfId="17364"/>
    <cellStyle name="20% — акцент6 7 2" xfId="17365"/>
    <cellStyle name="20% - Акцент6 7 2 2" xfId="36652"/>
    <cellStyle name="20% — акцент6 7 2 2" xfId="36653"/>
    <cellStyle name="20% - Акцент6 7 2 3" xfId="55940"/>
    <cellStyle name="20% — акцент6 7 2 3" xfId="55941"/>
    <cellStyle name="20% - Акцент6 7 3" xfId="27008"/>
    <cellStyle name="20% — акцент6 7 3" xfId="27009"/>
    <cellStyle name="20% - Акцент6 7 4" xfId="46296"/>
    <cellStyle name="20% — акцент6 7 4" xfId="46297"/>
    <cellStyle name="20% - Акцент6 70" xfId="7701"/>
    <cellStyle name="20% — акцент6 70" xfId="7702"/>
    <cellStyle name="20% - Акцент6 70 2" xfId="17366"/>
    <cellStyle name="20% — акцент6 70 2" xfId="17367"/>
    <cellStyle name="20% - Акцент6 70 2 2" xfId="36654"/>
    <cellStyle name="20% — акцент6 70 2 2" xfId="36655"/>
    <cellStyle name="20% - Акцент6 70 2 3" xfId="55942"/>
    <cellStyle name="20% — акцент6 70 2 3" xfId="55943"/>
    <cellStyle name="20% - Акцент6 70 3" xfId="27010"/>
    <cellStyle name="20% — акцент6 70 3" xfId="27011"/>
    <cellStyle name="20% - Акцент6 70 4" xfId="46298"/>
    <cellStyle name="20% — акцент6 70 4" xfId="46299"/>
    <cellStyle name="20% - Акцент6 71" xfId="7703"/>
    <cellStyle name="20% — акцент6 71" xfId="7704"/>
    <cellStyle name="20% - Акцент6 71 2" xfId="17368"/>
    <cellStyle name="20% — акцент6 71 2" xfId="17369"/>
    <cellStyle name="20% - Акцент6 71 2 2" xfId="36656"/>
    <cellStyle name="20% — акцент6 71 2 2" xfId="36657"/>
    <cellStyle name="20% - Акцент6 71 2 3" xfId="55944"/>
    <cellStyle name="20% — акцент6 71 2 3" xfId="55945"/>
    <cellStyle name="20% - Акцент6 71 3" xfId="27012"/>
    <cellStyle name="20% — акцент6 71 3" xfId="27013"/>
    <cellStyle name="20% - Акцент6 71 4" xfId="46300"/>
    <cellStyle name="20% — акцент6 71 4" xfId="46301"/>
    <cellStyle name="20% - Акцент6 72" xfId="7705"/>
    <cellStyle name="20% — акцент6 72" xfId="7706"/>
    <cellStyle name="20% - Акцент6 72 2" xfId="17370"/>
    <cellStyle name="20% — акцент6 72 2" xfId="17371"/>
    <cellStyle name="20% - Акцент6 72 2 2" xfId="36658"/>
    <cellStyle name="20% — акцент6 72 2 2" xfId="36659"/>
    <cellStyle name="20% - Акцент6 72 2 3" xfId="55946"/>
    <cellStyle name="20% — акцент6 72 2 3" xfId="55947"/>
    <cellStyle name="20% - Акцент6 72 3" xfId="27014"/>
    <cellStyle name="20% — акцент6 72 3" xfId="27015"/>
    <cellStyle name="20% - Акцент6 72 4" xfId="46302"/>
    <cellStyle name="20% — акцент6 72 4" xfId="46303"/>
    <cellStyle name="20% - Акцент6 73" xfId="7707"/>
    <cellStyle name="20% — акцент6 73" xfId="7708"/>
    <cellStyle name="20% - Акцент6 73 2" xfId="17372"/>
    <cellStyle name="20% — акцент6 73 2" xfId="17373"/>
    <cellStyle name="20% - Акцент6 73 2 2" xfId="36660"/>
    <cellStyle name="20% — акцент6 73 2 2" xfId="36661"/>
    <cellStyle name="20% - Акцент6 73 2 3" xfId="55948"/>
    <cellStyle name="20% — акцент6 73 2 3" xfId="55949"/>
    <cellStyle name="20% - Акцент6 73 3" xfId="27016"/>
    <cellStyle name="20% — акцент6 73 3" xfId="27017"/>
    <cellStyle name="20% - Акцент6 73 4" xfId="46304"/>
    <cellStyle name="20% — акцент6 73 4" xfId="46305"/>
    <cellStyle name="20% — акцент6 74" xfId="7709"/>
    <cellStyle name="20% — акцент6 74 2" xfId="17374"/>
    <cellStyle name="20% — акцент6 74 2 2" xfId="36662"/>
    <cellStyle name="20% — акцент6 74 2 3" xfId="55950"/>
    <cellStyle name="20% — акцент6 74 3" xfId="27018"/>
    <cellStyle name="20% — акцент6 74 4" xfId="46306"/>
    <cellStyle name="20% — акцент6 75" xfId="7710"/>
    <cellStyle name="20% — акцент6 75 2" xfId="17375"/>
    <cellStyle name="20% — акцент6 75 2 2" xfId="36663"/>
    <cellStyle name="20% — акцент6 75 2 3" xfId="55951"/>
    <cellStyle name="20% — акцент6 75 3" xfId="27019"/>
    <cellStyle name="20% — акцент6 75 4" xfId="46307"/>
    <cellStyle name="20% — акцент6 76" xfId="7711"/>
    <cellStyle name="20% — акцент6 76 2" xfId="17376"/>
    <cellStyle name="20% — акцент6 76 2 2" xfId="36664"/>
    <cellStyle name="20% — акцент6 76 2 3" xfId="55952"/>
    <cellStyle name="20% — акцент6 76 3" xfId="27020"/>
    <cellStyle name="20% — акцент6 76 4" xfId="46308"/>
    <cellStyle name="20% — акцент6 77" xfId="7712"/>
    <cellStyle name="20% — акцент6 77 2" xfId="17377"/>
    <cellStyle name="20% — акцент6 77 2 2" xfId="36665"/>
    <cellStyle name="20% — акцент6 77 2 3" xfId="55953"/>
    <cellStyle name="20% — акцент6 77 3" xfId="27021"/>
    <cellStyle name="20% — акцент6 77 4" xfId="46309"/>
    <cellStyle name="20% — акцент6 78" xfId="7713"/>
    <cellStyle name="20% — акцент6 78 2" xfId="17378"/>
    <cellStyle name="20% — акцент6 78 2 2" xfId="36666"/>
    <cellStyle name="20% — акцент6 78 2 3" xfId="55954"/>
    <cellStyle name="20% — акцент6 78 3" xfId="27022"/>
    <cellStyle name="20% — акцент6 78 4" xfId="46310"/>
    <cellStyle name="20% — акцент6 79" xfId="7714"/>
    <cellStyle name="20% — акцент6 79 2" xfId="17379"/>
    <cellStyle name="20% — акцент6 79 2 2" xfId="36667"/>
    <cellStyle name="20% — акцент6 79 2 3" xfId="55955"/>
    <cellStyle name="20% — акцент6 79 3" xfId="27023"/>
    <cellStyle name="20% — акцент6 79 4" xfId="46311"/>
    <cellStyle name="20% - Акцент6 8" xfId="7715"/>
    <cellStyle name="20% — акцент6 8" xfId="7716"/>
    <cellStyle name="20% - Акцент6 8 2" xfId="17380"/>
    <cellStyle name="20% — акцент6 8 2" xfId="17381"/>
    <cellStyle name="20% - Акцент6 8 2 2" xfId="36668"/>
    <cellStyle name="20% — акцент6 8 2 2" xfId="36669"/>
    <cellStyle name="20% - Акцент6 8 2 3" xfId="55956"/>
    <cellStyle name="20% — акцент6 8 2 3" xfId="55957"/>
    <cellStyle name="20% - Акцент6 8 3" xfId="27024"/>
    <cellStyle name="20% — акцент6 8 3" xfId="27025"/>
    <cellStyle name="20% - Акцент6 8 4" xfId="46312"/>
    <cellStyle name="20% — акцент6 8 4" xfId="46313"/>
    <cellStyle name="20% — акцент6 80" xfId="7717"/>
    <cellStyle name="20% — акцент6 80 2" xfId="17382"/>
    <cellStyle name="20% — акцент6 80 2 2" xfId="36670"/>
    <cellStyle name="20% — акцент6 80 2 3" xfId="55958"/>
    <cellStyle name="20% — акцент6 80 3" xfId="27026"/>
    <cellStyle name="20% — акцент6 80 4" xfId="46314"/>
    <cellStyle name="20% — акцент6 81" xfId="7718"/>
    <cellStyle name="20% — акцент6 81 2" xfId="17383"/>
    <cellStyle name="20% — акцент6 81 2 2" xfId="36671"/>
    <cellStyle name="20% — акцент6 81 2 3" xfId="55959"/>
    <cellStyle name="20% — акцент6 81 3" xfId="27027"/>
    <cellStyle name="20% — акцент6 81 4" xfId="46315"/>
    <cellStyle name="20% — акцент6 82" xfId="7719"/>
    <cellStyle name="20% — акцент6 82 2" xfId="17384"/>
    <cellStyle name="20% — акцент6 82 2 2" xfId="36672"/>
    <cellStyle name="20% — акцент6 82 2 3" xfId="55960"/>
    <cellStyle name="20% — акцент6 82 3" xfId="27028"/>
    <cellStyle name="20% — акцент6 82 4" xfId="46316"/>
    <cellStyle name="20% — акцент6 83" xfId="7720"/>
    <cellStyle name="20% — акцент6 83 2" xfId="17385"/>
    <cellStyle name="20% — акцент6 83 2 2" xfId="36673"/>
    <cellStyle name="20% — акцент6 83 2 3" xfId="55961"/>
    <cellStyle name="20% — акцент6 83 3" xfId="27029"/>
    <cellStyle name="20% — акцент6 83 4" xfId="46317"/>
    <cellStyle name="20% — акцент6 84" xfId="7721"/>
    <cellStyle name="20% — акцент6 84 2" xfId="17386"/>
    <cellStyle name="20% — акцент6 84 2 2" xfId="36674"/>
    <cellStyle name="20% — акцент6 84 2 3" xfId="55962"/>
    <cellStyle name="20% — акцент6 84 3" xfId="27030"/>
    <cellStyle name="20% — акцент6 84 4" xfId="46318"/>
    <cellStyle name="20% — акцент6 85" xfId="7722"/>
    <cellStyle name="20% — акцент6 85 2" xfId="17387"/>
    <cellStyle name="20% — акцент6 85 2 2" xfId="36675"/>
    <cellStyle name="20% — акцент6 85 2 3" xfId="55963"/>
    <cellStyle name="20% — акцент6 85 3" xfId="27031"/>
    <cellStyle name="20% — акцент6 85 4" xfId="46319"/>
    <cellStyle name="20% — акцент6 86" xfId="7723"/>
    <cellStyle name="20% — акцент6 86 2" xfId="17388"/>
    <cellStyle name="20% — акцент6 86 2 2" xfId="36676"/>
    <cellStyle name="20% — акцент6 86 2 3" xfId="55964"/>
    <cellStyle name="20% — акцент6 86 3" xfId="27032"/>
    <cellStyle name="20% — акцент6 86 4" xfId="46320"/>
    <cellStyle name="20% — акцент6 87" xfId="7724"/>
    <cellStyle name="20% — акцент6 87 2" xfId="17389"/>
    <cellStyle name="20% — акцент6 87 2 2" xfId="36677"/>
    <cellStyle name="20% — акцент6 87 2 3" xfId="55965"/>
    <cellStyle name="20% — акцент6 87 3" xfId="27033"/>
    <cellStyle name="20% — акцент6 87 4" xfId="46321"/>
    <cellStyle name="20% — акцент6 88" xfId="7725"/>
    <cellStyle name="20% — акцент6 88 2" xfId="17390"/>
    <cellStyle name="20% — акцент6 88 2 2" xfId="36678"/>
    <cellStyle name="20% — акцент6 88 2 3" xfId="55966"/>
    <cellStyle name="20% — акцент6 88 3" xfId="27034"/>
    <cellStyle name="20% — акцент6 88 4" xfId="46322"/>
    <cellStyle name="20% — акцент6 89" xfId="7726"/>
    <cellStyle name="20% — акцент6 89 2" xfId="17391"/>
    <cellStyle name="20% — акцент6 89 2 2" xfId="36679"/>
    <cellStyle name="20% — акцент6 89 2 3" xfId="55967"/>
    <cellStyle name="20% — акцент6 89 3" xfId="27035"/>
    <cellStyle name="20% — акцент6 89 4" xfId="46323"/>
    <cellStyle name="20% - Акцент6 9" xfId="7727"/>
    <cellStyle name="20% — акцент6 9" xfId="7728"/>
    <cellStyle name="20% - Акцент6 9 2" xfId="17392"/>
    <cellStyle name="20% — акцент6 9 2" xfId="17393"/>
    <cellStyle name="20% - Акцент6 9 2 2" xfId="36680"/>
    <cellStyle name="20% — акцент6 9 2 2" xfId="36681"/>
    <cellStyle name="20% - Акцент6 9 2 3" xfId="55968"/>
    <cellStyle name="20% — акцент6 9 2 3" xfId="55969"/>
    <cellStyle name="20% - Акцент6 9 3" xfId="27036"/>
    <cellStyle name="20% — акцент6 9 3" xfId="27037"/>
    <cellStyle name="20% - Акцент6 9 4" xfId="46324"/>
    <cellStyle name="20% — акцент6 9 4" xfId="46325"/>
    <cellStyle name="20% — акцент6 90" xfId="7729"/>
    <cellStyle name="20% — акцент6 90 2" xfId="17394"/>
    <cellStyle name="20% — акцент6 90 2 2" xfId="36682"/>
    <cellStyle name="20% — акцент6 90 2 3" xfId="55970"/>
    <cellStyle name="20% — акцент6 90 3" xfId="27038"/>
    <cellStyle name="20% — акцент6 90 4" xfId="46326"/>
    <cellStyle name="20% — акцент6 91" xfId="7730"/>
    <cellStyle name="20% — акцент6 91 2" xfId="17395"/>
    <cellStyle name="20% — акцент6 91 2 2" xfId="36683"/>
    <cellStyle name="20% — акцент6 91 2 3" xfId="55971"/>
    <cellStyle name="20% — акцент6 91 3" xfId="27039"/>
    <cellStyle name="20% — акцент6 91 4" xfId="46327"/>
    <cellStyle name="20% — акцент6 92" xfId="7731"/>
    <cellStyle name="20% — акцент6 92 2" xfId="17396"/>
    <cellStyle name="20% — акцент6 92 2 2" xfId="36684"/>
    <cellStyle name="20% — акцент6 92 2 3" xfId="55972"/>
    <cellStyle name="20% — акцент6 92 3" xfId="27040"/>
    <cellStyle name="20% — акцент6 92 4" xfId="46328"/>
    <cellStyle name="20% — акцент6 93" xfId="7732"/>
    <cellStyle name="20% — акцент6 93 2" xfId="17397"/>
    <cellStyle name="20% — акцент6 93 2 2" xfId="36685"/>
    <cellStyle name="20% — акцент6 93 2 3" xfId="55973"/>
    <cellStyle name="20% — акцент6 93 3" xfId="27041"/>
    <cellStyle name="20% — акцент6 93 4" xfId="46329"/>
    <cellStyle name="20% — акцент6 94" xfId="7733"/>
    <cellStyle name="20% — акцент6 94 2" xfId="17398"/>
    <cellStyle name="20% — акцент6 94 2 2" xfId="36686"/>
    <cellStyle name="20% — акцент6 94 2 3" xfId="55974"/>
    <cellStyle name="20% — акцент6 94 3" xfId="27042"/>
    <cellStyle name="20% — акцент6 94 4" xfId="46330"/>
    <cellStyle name="20% — акцент6 95" xfId="7734"/>
    <cellStyle name="20% — акцент6 95 2" xfId="17399"/>
    <cellStyle name="20% — акцент6 95 2 2" xfId="36687"/>
    <cellStyle name="20% — акцент6 95 2 3" xfId="55975"/>
    <cellStyle name="20% — акцент6 95 3" xfId="27043"/>
    <cellStyle name="20% — акцент6 95 4" xfId="46331"/>
    <cellStyle name="20% — акцент6 96" xfId="7735"/>
    <cellStyle name="20% — акцент6 96 2" xfId="17400"/>
    <cellStyle name="20% — акцент6 96 2 2" xfId="36688"/>
    <cellStyle name="20% — акцент6 96 2 3" xfId="55976"/>
    <cellStyle name="20% — акцент6 96 3" xfId="27044"/>
    <cellStyle name="20% — акцент6 96 4" xfId="46332"/>
    <cellStyle name="20% — акцент6 97" xfId="7736"/>
    <cellStyle name="20% — акцент6 97 2" xfId="17401"/>
    <cellStyle name="20% — акцент6 97 2 2" xfId="36689"/>
    <cellStyle name="20% — акцент6 97 2 3" xfId="55977"/>
    <cellStyle name="20% — акцент6 97 3" xfId="27045"/>
    <cellStyle name="20% — акцент6 97 4" xfId="46333"/>
    <cellStyle name="20% — акцент6 98" xfId="7737"/>
    <cellStyle name="20% — акцент6 98 2" xfId="17402"/>
    <cellStyle name="20% — акцент6 98 2 2" xfId="36690"/>
    <cellStyle name="20% — акцент6 98 2 3" xfId="55978"/>
    <cellStyle name="20% — акцент6 98 3" xfId="27046"/>
    <cellStyle name="20% — акцент6 98 4" xfId="46334"/>
    <cellStyle name="20% — акцент6 99" xfId="7738"/>
    <cellStyle name="20% — акцент6 99 2" xfId="17403"/>
    <cellStyle name="20% — акцент6 99 2 2" xfId="36691"/>
    <cellStyle name="20% — акцент6 99 2 3" xfId="55979"/>
    <cellStyle name="20% — акцент6 99 3" xfId="27047"/>
    <cellStyle name="20% — акцент6 99 4" xfId="46335"/>
    <cellStyle name="40% - Accent1" xfId="2344"/>
    <cellStyle name="40% - Accent1 2" xfId="2345"/>
    <cellStyle name="40% - Accent1 2 2" xfId="2346"/>
    <cellStyle name="40% - Accent1 2_Жамоат иши 7 та йўналиш)" xfId="2347"/>
    <cellStyle name="40% - Accent1 3" xfId="2348"/>
    <cellStyle name="40% - Accent1 3 2" xfId="2349"/>
    <cellStyle name="40% - Accent1 3_Жамоат иши 7 та йўналиш)" xfId="2350"/>
    <cellStyle name="40% - Accent1 4" xfId="2351"/>
    <cellStyle name="40% - Accent1_0._________КАШКАДАРЁ 2014 йил мехнат бозори шакллари" xfId="2352"/>
    <cellStyle name="40% - Accent2" xfId="2353"/>
    <cellStyle name="40% - Accent2 2" xfId="2354"/>
    <cellStyle name="40% - Accent2 2 2" xfId="2355"/>
    <cellStyle name="40% - Accent2 2_Жамоат иши 7 та йўналиш)" xfId="2356"/>
    <cellStyle name="40% - Accent2 3" xfId="2357"/>
    <cellStyle name="40% - Accent2 3 2" xfId="2358"/>
    <cellStyle name="40% - Accent2 3_Жамоат иши 7 та йўналиш)" xfId="2359"/>
    <cellStyle name="40% - Accent2 4" xfId="2360"/>
    <cellStyle name="40% - Accent2_0._________КАШКАДАРЁ 2014 йил мехнат бозори шакллари" xfId="2361"/>
    <cellStyle name="40% - Accent3" xfId="2362"/>
    <cellStyle name="40% - Accent3 2" xfId="2363"/>
    <cellStyle name="40% - Accent3 2 2" xfId="2364"/>
    <cellStyle name="40% - Accent3 2_Жамоат иши 7 та йўналиш)" xfId="2365"/>
    <cellStyle name="40% - Accent3 3" xfId="2366"/>
    <cellStyle name="40% - Accent3 3 2" xfId="2367"/>
    <cellStyle name="40% - Accent3 3_Жамоат иши 7 та йўналиш)" xfId="2368"/>
    <cellStyle name="40% - Accent3 4" xfId="2369"/>
    <cellStyle name="40% - Accent3_0._________КАШКАДАРЁ 2014 йил мехнат бозори шакллари" xfId="2370"/>
    <cellStyle name="40% - Accent4" xfId="2371"/>
    <cellStyle name="40% - Accent4 2" xfId="2372"/>
    <cellStyle name="40% - Accent4 2 2" xfId="2373"/>
    <cellStyle name="40% - Accent4 2_Жамоат иши 7 та йўналиш)" xfId="2374"/>
    <cellStyle name="40% - Accent4 3" xfId="2375"/>
    <cellStyle name="40% - Accent4 3 2" xfId="2376"/>
    <cellStyle name="40% - Accent4 3_Жамоат иши 7 та йўналиш)" xfId="2377"/>
    <cellStyle name="40% - Accent4 4" xfId="2378"/>
    <cellStyle name="40% - Accent4_0._________КАШКАДАРЁ 2014 йил мехнат бозори шакллари" xfId="2379"/>
    <cellStyle name="40% - Accent5" xfId="2380"/>
    <cellStyle name="40% - Accent5 2" xfId="2381"/>
    <cellStyle name="40% - Accent5 2 2" xfId="2382"/>
    <cellStyle name="40% - Accent5 2_Жамоат иши 7 та йўналиш)" xfId="2383"/>
    <cellStyle name="40% - Accent5 3" xfId="2384"/>
    <cellStyle name="40% - Accent5 3 2" xfId="2385"/>
    <cellStyle name="40% - Accent5 3_Жамоат иши 7 та йўналиш)" xfId="2386"/>
    <cellStyle name="40% - Accent5 4" xfId="2387"/>
    <cellStyle name="40% - Accent5_0._________КАШКАДАРЁ 2014 йил мехнат бозори шакллари" xfId="2388"/>
    <cellStyle name="40% - Accent6" xfId="2389"/>
    <cellStyle name="40% - Accent6 2" xfId="2390"/>
    <cellStyle name="40% - Accent6 2 2" xfId="2391"/>
    <cellStyle name="40% - Accent6 2_Жамоат иши 7 та йўналиш)" xfId="2392"/>
    <cellStyle name="40% - Accent6 3" xfId="2393"/>
    <cellStyle name="40% - Accent6 3 2" xfId="2394"/>
    <cellStyle name="40% - Accent6 3_Жамоат иши 7 та йўналиш)" xfId="2395"/>
    <cellStyle name="40% - Accent6 4" xfId="2396"/>
    <cellStyle name="40% - Accent6_0._________КАШКАДАРЁ 2014 йил мехнат бозори шакллари" xfId="2397"/>
    <cellStyle name="40% — акцент1" xfId="61158" builtinId="31" customBuiltin="1"/>
    <cellStyle name="40% - Акцент1 10" xfId="7739"/>
    <cellStyle name="40% — акцент1 10" xfId="7740"/>
    <cellStyle name="40% - Акцент1 10 2" xfId="17404"/>
    <cellStyle name="40% — акцент1 10 2" xfId="17405"/>
    <cellStyle name="40% - Акцент1 10 2 2" xfId="36692"/>
    <cellStyle name="40% — акцент1 10 2 2" xfId="36693"/>
    <cellStyle name="40% - Акцент1 10 2 3" xfId="55980"/>
    <cellStyle name="40% — акцент1 10 2 3" xfId="55981"/>
    <cellStyle name="40% - Акцент1 10 3" xfId="27048"/>
    <cellStyle name="40% — акцент1 10 3" xfId="27049"/>
    <cellStyle name="40% - Акцент1 10 4" xfId="46336"/>
    <cellStyle name="40% — акцент1 10 4" xfId="46337"/>
    <cellStyle name="40% — акцент1 100" xfId="7741"/>
    <cellStyle name="40% — акцент1 100 2" xfId="17406"/>
    <cellStyle name="40% — акцент1 100 2 2" xfId="36694"/>
    <cellStyle name="40% — акцент1 100 2 3" xfId="55982"/>
    <cellStyle name="40% — акцент1 100 3" xfId="27050"/>
    <cellStyle name="40% — акцент1 100 4" xfId="46338"/>
    <cellStyle name="40% — акцент1 101" xfId="7742"/>
    <cellStyle name="40% — акцент1 101 2" xfId="17407"/>
    <cellStyle name="40% — акцент1 101 2 2" xfId="36695"/>
    <cellStyle name="40% — акцент1 101 2 3" xfId="55983"/>
    <cellStyle name="40% — акцент1 101 3" xfId="27051"/>
    <cellStyle name="40% — акцент1 101 4" xfId="46339"/>
    <cellStyle name="40% — акцент1 102" xfId="7743"/>
    <cellStyle name="40% — акцент1 102 2" xfId="17408"/>
    <cellStyle name="40% — акцент1 102 2 2" xfId="36696"/>
    <cellStyle name="40% — акцент1 102 2 3" xfId="55984"/>
    <cellStyle name="40% — акцент1 102 3" xfId="27052"/>
    <cellStyle name="40% — акцент1 102 4" xfId="46340"/>
    <cellStyle name="40% — акцент1 103" xfId="7744"/>
    <cellStyle name="40% — акцент1 103 2" xfId="17409"/>
    <cellStyle name="40% — акцент1 103 2 2" xfId="36697"/>
    <cellStyle name="40% — акцент1 103 2 3" xfId="55985"/>
    <cellStyle name="40% — акцент1 103 3" xfId="27053"/>
    <cellStyle name="40% — акцент1 103 4" xfId="46341"/>
    <cellStyle name="40% — акцент1 104" xfId="7745"/>
    <cellStyle name="40% — акцент1 104 2" xfId="17410"/>
    <cellStyle name="40% — акцент1 104 2 2" xfId="36698"/>
    <cellStyle name="40% — акцент1 104 2 3" xfId="55986"/>
    <cellStyle name="40% — акцент1 104 3" xfId="27054"/>
    <cellStyle name="40% — акцент1 104 4" xfId="46342"/>
    <cellStyle name="40% — акцент1 105" xfId="7746"/>
    <cellStyle name="40% — акцент1 105 2" xfId="17411"/>
    <cellStyle name="40% — акцент1 105 2 2" xfId="36699"/>
    <cellStyle name="40% — акцент1 105 2 3" xfId="55987"/>
    <cellStyle name="40% — акцент1 105 3" xfId="27055"/>
    <cellStyle name="40% — акцент1 105 4" xfId="46343"/>
    <cellStyle name="40% — акцент1 106" xfId="7747"/>
    <cellStyle name="40% — акцент1 106 2" xfId="17412"/>
    <cellStyle name="40% — акцент1 106 2 2" xfId="36700"/>
    <cellStyle name="40% — акцент1 106 2 3" xfId="55988"/>
    <cellStyle name="40% — акцент1 106 3" xfId="27056"/>
    <cellStyle name="40% — акцент1 106 4" xfId="46344"/>
    <cellStyle name="40% — акцент1 107" xfId="7748"/>
    <cellStyle name="40% — акцент1 107 2" xfId="17413"/>
    <cellStyle name="40% — акцент1 107 2 2" xfId="36701"/>
    <cellStyle name="40% — акцент1 107 2 3" xfId="55989"/>
    <cellStyle name="40% — акцент1 107 3" xfId="27057"/>
    <cellStyle name="40% — акцент1 107 4" xfId="46345"/>
    <cellStyle name="40% — акцент1 108" xfId="7749"/>
    <cellStyle name="40% — акцент1 108 2" xfId="17414"/>
    <cellStyle name="40% — акцент1 108 2 2" xfId="36702"/>
    <cellStyle name="40% — акцент1 108 2 3" xfId="55990"/>
    <cellStyle name="40% — акцент1 108 3" xfId="27058"/>
    <cellStyle name="40% — акцент1 108 4" xfId="46346"/>
    <cellStyle name="40% — акцент1 109" xfId="7750"/>
    <cellStyle name="40% — акцент1 109 2" xfId="17415"/>
    <cellStyle name="40% — акцент1 109 2 2" xfId="36703"/>
    <cellStyle name="40% — акцент1 109 2 3" xfId="55991"/>
    <cellStyle name="40% — акцент1 109 3" xfId="27059"/>
    <cellStyle name="40% — акцент1 109 4" xfId="46347"/>
    <cellStyle name="40% - Акцент1 11" xfId="7751"/>
    <cellStyle name="40% — акцент1 11" xfId="7752"/>
    <cellStyle name="40% - Акцент1 11 2" xfId="17416"/>
    <cellStyle name="40% — акцент1 11 2" xfId="17417"/>
    <cellStyle name="40% - Акцент1 11 2 2" xfId="36704"/>
    <cellStyle name="40% — акцент1 11 2 2" xfId="36705"/>
    <cellStyle name="40% - Акцент1 11 2 3" xfId="55992"/>
    <cellStyle name="40% — акцент1 11 2 3" xfId="55993"/>
    <cellStyle name="40% - Акцент1 11 3" xfId="27060"/>
    <cellStyle name="40% — акцент1 11 3" xfId="27061"/>
    <cellStyle name="40% - Акцент1 11 4" xfId="46348"/>
    <cellStyle name="40% — акцент1 11 4" xfId="46349"/>
    <cellStyle name="40% — акцент1 110" xfId="7753"/>
    <cellStyle name="40% — акцент1 110 2" xfId="17418"/>
    <cellStyle name="40% — акцент1 110 2 2" xfId="36706"/>
    <cellStyle name="40% — акцент1 110 2 3" xfId="55994"/>
    <cellStyle name="40% — акцент1 110 3" xfId="27062"/>
    <cellStyle name="40% — акцент1 110 4" xfId="46350"/>
    <cellStyle name="40% — акцент1 111" xfId="7754"/>
    <cellStyle name="40% — акцент1 111 2" xfId="17419"/>
    <cellStyle name="40% — акцент1 111 2 2" xfId="36707"/>
    <cellStyle name="40% — акцент1 111 2 3" xfId="55995"/>
    <cellStyle name="40% — акцент1 111 3" xfId="27063"/>
    <cellStyle name="40% — акцент1 111 4" xfId="46351"/>
    <cellStyle name="40% — акцент1 112" xfId="7755"/>
    <cellStyle name="40% — акцент1 112 2" xfId="17420"/>
    <cellStyle name="40% — акцент1 112 2 2" xfId="36708"/>
    <cellStyle name="40% — акцент1 112 2 3" xfId="55996"/>
    <cellStyle name="40% — акцент1 112 3" xfId="27064"/>
    <cellStyle name="40% — акцент1 112 4" xfId="46352"/>
    <cellStyle name="40% — акцент1 113" xfId="7756"/>
    <cellStyle name="40% — акцент1 113 2" xfId="17421"/>
    <cellStyle name="40% — акцент1 113 2 2" xfId="36709"/>
    <cellStyle name="40% — акцент1 113 2 3" xfId="55997"/>
    <cellStyle name="40% — акцент1 113 3" xfId="27065"/>
    <cellStyle name="40% — акцент1 113 4" xfId="46353"/>
    <cellStyle name="40% — акцент1 114" xfId="7757"/>
    <cellStyle name="40% — акцент1 114 2" xfId="17422"/>
    <cellStyle name="40% — акцент1 114 2 2" xfId="36710"/>
    <cellStyle name="40% — акцент1 114 2 3" xfId="55998"/>
    <cellStyle name="40% — акцент1 114 3" xfId="27066"/>
    <cellStyle name="40% — акцент1 114 4" xfId="46354"/>
    <cellStyle name="40% — акцент1 115" xfId="7758"/>
    <cellStyle name="40% — акцент1 115 2" xfId="17423"/>
    <cellStyle name="40% — акцент1 115 2 2" xfId="36711"/>
    <cellStyle name="40% — акцент1 115 2 3" xfId="55999"/>
    <cellStyle name="40% — акцент1 115 3" xfId="27067"/>
    <cellStyle name="40% — акцент1 115 4" xfId="46355"/>
    <cellStyle name="40% — акцент1 116" xfId="7759"/>
    <cellStyle name="40% — акцент1 116 2" xfId="17424"/>
    <cellStyle name="40% — акцент1 116 2 2" xfId="36712"/>
    <cellStyle name="40% — акцент1 116 2 3" xfId="56000"/>
    <cellStyle name="40% — акцент1 116 3" xfId="27068"/>
    <cellStyle name="40% — акцент1 116 4" xfId="46356"/>
    <cellStyle name="40% — акцент1 117" xfId="7760"/>
    <cellStyle name="40% — акцент1 117 2" xfId="17425"/>
    <cellStyle name="40% — акцент1 117 2 2" xfId="36713"/>
    <cellStyle name="40% — акцент1 117 2 3" xfId="56001"/>
    <cellStyle name="40% — акцент1 117 3" xfId="27069"/>
    <cellStyle name="40% — акцент1 117 4" xfId="46357"/>
    <cellStyle name="40% — акцент1 118" xfId="7761"/>
    <cellStyle name="40% — акцент1 118 2" xfId="17426"/>
    <cellStyle name="40% — акцент1 118 2 2" xfId="36714"/>
    <cellStyle name="40% — акцент1 118 2 3" xfId="56002"/>
    <cellStyle name="40% — акцент1 118 3" xfId="27070"/>
    <cellStyle name="40% — акцент1 118 4" xfId="46358"/>
    <cellStyle name="40% — акцент1 119" xfId="7762"/>
    <cellStyle name="40% — акцент1 119 2" xfId="17427"/>
    <cellStyle name="40% — акцент1 119 2 2" xfId="36715"/>
    <cellStyle name="40% — акцент1 119 2 3" xfId="56003"/>
    <cellStyle name="40% — акцент1 119 3" xfId="27071"/>
    <cellStyle name="40% — акцент1 119 4" xfId="46359"/>
    <cellStyle name="40% - Акцент1 12" xfId="7763"/>
    <cellStyle name="40% — акцент1 12" xfId="7764"/>
    <cellStyle name="40% - Акцент1 12 2" xfId="17428"/>
    <cellStyle name="40% — акцент1 12 2" xfId="17429"/>
    <cellStyle name="40% - Акцент1 12 2 2" xfId="36716"/>
    <cellStyle name="40% — акцент1 12 2 2" xfId="36717"/>
    <cellStyle name="40% - Акцент1 12 2 3" xfId="56004"/>
    <cellStyle name="40% — акцент1 12 2 3" xfId="56005"/>
    <cellStyle name="40% - Акцент1 12 3" xfId="27072"/>
    <cellStyle name="40% — акцент1 12 3" xfId="27073"/>
    <cellStyle name="40% - Акцент1 12 4" xfId="46360"/>
    <cellStyle name="40% — акцент1 12 4" xfId="46361"/>
    <cellStyle name="40% — акцент1 120" xfId="7765"/>
    <cellStyle name="40% — акцент1 120 2" xfId="17430"/>
    <cellStyle name="40% — акцент1 120 2 2" xfId="36718"/>
    <cellStyle name="40% — акцент1 120 2 3" xfId="56006"/>
    <cellStyle name="40% — акцент1 120 3" xfId="27074"/>
    <cellStyle name="40% — акцент1 120 4" xfId="46362"/>
    <cellStyle name="40% — акцент1 121" xfId="7766"/>
    <cellStyle name="40% — акцент1 121 2" xfId="17431"/>
    <cellStyle name="40% — акцент1 121 2 2" xfId="36719"/>
    <cellStyle name="40% — акцент1 121 2 3" xfId="56007"/>
    <cellStyle name="40% — акцент1 121 3" xfId="27075"/>
    <cellStyle name="40% — акцент1 121 4" xfId="46363"/>
    <cellStyle name="40% — акцент1 122" xfId="7767"/>
    <cellStyle name="40% — акцент1 122 2" xfId="17432"/>
    <cellStyle name="40% — акцент1 122 2 2" xfId="36720"/>
    <cellStyle name="40% — акцент1 122 2 3" xfId="56008"/>
    <cellStyle name="40% — акцент1 122 3" xfId="27076"/>
    <cellStyle name="40% — акцент1 122 4" xfId="46364"/>
    <cellStyle name="40% — акцент1 123" xfId="7768"/>
    <cellStyle name="40% — акцент1 123 2" xfId="17433"/>
    <cellStyle name="40% — акцент1 123 2 2" xfId="36721"/>
    <cellStyle name="40% — акцент1 123 2 3" xfId="56009"/>
    <cellStyle name="40% — акцент1 123 3" xfId="27077"/>
    <cellStyle name="40% — акцент1 123 4" xfId="46365"/>
    <cellStyle name="40% — акцент1 124" xfId="7769"/>
    <cellStyle name="40% — акцент1 124 2" xfId="17434"/>
    <cellStyle name="40% — акцент1 124 2 2" xfId="36722"/>
    <cellStyle name="40% — акцент1 124 2 3" xfId="56010"/>
    <cellStyle name="40% — акцент1 124 3" xfId="27078"/>
    <cellStyle name="40% — акцент1 124 4" xfId="46366"/>
    <cellStyle name="40% — акцент1 125" xfId="7770"/>
    <cellStyle name="40% — акцент1 125 2" xfId="17435"/>
    <cellStyle name="40% — акцент1 125 2 2" xfId="36723"/>
    <cellStyle name="40% — акцент1 125 2 3" xfId="56011"/>
    <cellStyle name="40% — акцент1 125 3" xfId="27079"/>
    <cellStyle name="40% — акцент1 125 4" xfId="46367"/>
    <cellStyle name="40% — акцент1 126" xfId="7771"/>
    <cellStyle name="40% — акцент1 126 2" xfId="17436"/>
    <cellStyle name="40% — акцент1 126 2 2" xfId="36724"/>
    <cellStyle name="40% — акцент1 126 2 3" xfId="56012"/>
    <cellStyle name="40% — акцент1 126 3" xfId="27080"/>
    <cellStyle name="40% — акцент1 126 4" xfId="46368"/>
    <cellStyle name="40% — акцент1 127" xfId="7772"/>
    <cellStyle name="40% — акцент1 127 2" xfId="17437"/>
    <cellStyle name="40% — акцент1 127 2 2" xfId="36725"/>
    <cellStyle name="40% — акцент1 127 2 3" xfId="56013"/>
    <cellStyle name="40% — акцент1 127 3" xfId="27081"/>
    <cellStyle name="40% — акцент1 127 4" xfId="46369"/>
    <cellStyle name="40% — акцент1 128" xfId="7773"/>
    <cellStyle name="40% — акцент1 128 2" xfId="17438"/>
    <cellStyle name="40% — акцент1 128 2 2" xfId="36726"/>
    <cellStyle name="40% — акцент1 128 2 3" xfId="56014"/>
    <cellStyle name="40% — акцент1 128 3" xfId="27082"/>
    <cellStyle name="40% — акцент1 128 4" xfId="46370"/>
    <cellStyle name="40% — акцент1 129" xfId="7774"/>
    <cellStyle name="40% — акцент1 129 2" xfId="17439"/>
    <cellStyle name="40% — акцент1 129 2 2" xfId="36727"/>
    <cellStyle name="40% — акцент1 129 2 3" xfId="56015"/>
    <cellStyle name="40% — акцент1 129 3" xfId="27083"/>
    <cellStyle name="40% — акцент1 129 4" xfId="46371"/>
    <cellStyle name="40% - Акцент1 13" xfId="7775"/>
    <cellStyle name="40% — акцент1 13" xfId="7776"/>
    <cellStyle name="40% - Акцент1 13 2" xfId="17440"/>
    <cellStyle name="40% — акцент1 13 2" xfId="17441"/>
    <cellStyle name="40% - Акцент1 13 2 2" xfId="36728"/>
    <cellStyle name="40% — акцент1 13 2 2" xfId="36729"/>
    <cellStyle name="40% - Акцент1 13 2 3" xfId="56016"/>
    <cellStyle name="40% — акцент1 13 2 3" xfId="56017"/>
    <cellStyle name="40% - Акцент1 13 3" xfId="27084"/>
    <cellStyle name="40% — акцент1 13 3" xfId="27085"/>
    <cellStyle name="40% - Акцент1 13 4" xfId="46372"/>
    <cellStyle name="40% — акцент1 13 4" xfId="46373"/>
    <cellStyle name="40% — акцент1 130" xfId="7777"/>
    <cellStyle name="40% — акцент1 130 2" xfId="17442"/>
    <cellStyle name="40% — акцент1 130 2 2" xfId="36730"/>
    <cellStyle name="40% — акцент1 130 2 3" xfId="56018"/>
    <cellStyle name="40% — акцент1 130 3" xfId="27086"/>
    <cellStyle name="40% — акцент1 130 4" xfId="46374"/>
    <cellStyle name="40% — акцент1 131" xfId="7778"/>
    <cellStyle name="40% — акцент1 131 2" xfId="17443"/>
    <cellStyle name="40% — акцент1 131 2 2" xfId="36731"/>
    <cellStyle name="40% — акцент1 131 2 3" xfId="56019"/>
    <cellStyle name="40% — акцент1 131 3" xfId="27087"/>
    <cellStyle name="40% — акцент1 131 4" xfId="46375"/>
    <cellStyle name="40% — акцент1 132" xfId="7779"/>
    <cellStyle name="40% — акцент1 132 2" xfId="17444"/>
    <cellStyle name="40% — акцент1 132 2 2" xfId="36732"/>
    <cellStyle name="40% — акцент1 132 2 3" xfId="56020"/>
    <cellStyle name="40% — акцент1 132 3" xfId="27088"/>
    <cellStyle name="40% — акцент1 132 4" xfId="46376"/>
    <cellStyle name="40% — акцент1 133" xfId="7780"/>
    <cellStyle name="40% — акцент1 133 2" xfId="17445"/>
    <cellStyle name="40% — акцент1 133 2 2" xfId="36733"/>
    <cellStyle name="40% — акцент1 133 2 3" xfId="56021"/>
    <cellStyle name="40% — акцент1 133 3" xfId="27089"/>
    <cellStyle name="40% — акцент1 133 4" xfId="46377"/>
    <cellStyle name="40% — акцент1 134" xfId="7781"/>
    <cellStyle name="40% — акцент1 134 2" xfId="17446"/>
    <cellStyle name="40% — акцент1 134 2 2" xfId="36734"/>
    <cellStyle name="40% — акцент1 134 2 3" xfId="56022"/>
    <cellStyle name="40% — акцент1 134 3" xfId="27090"/>
    <cellStyle name="40% — акцент1 134 4" xfId="46378"/>
    <cellStyle name="40% — акцент1 135" xfId="7782"/>
    <cellStyle name="40% — акцент1 135 2" xfId="17447"/>
    <cellStyle name="40% — акцент1 135 2 2" xfId="36735"/>
    <cellStyle name="40% — акцент1 135 2 3" xfId="56023"/>
    <cellStyle name="40% — акцент1 135 3" xfId="27091"/>
    <cellStyle name="40% — акцент1 135 4" xfId="46379"/>
    <cellStyle name="40% — акцент1 136" xfId="7783"/>
    <cellStyle name="40% — акцент1 136 2" xfId="17448"/>
    <cellStyle name="40% — акцент1 136 2 2" xfId="36736"/>
    <cellStyle name="40% — акцент1 136 2 3" xfId="56024"/>
    <cellStyle name="40% — акцент1 136 3" xfId="27092"/>
    <cellStyle name="40% — акцент1 136 4" xfId="46380"/>
    <cellStyle name="40% — акцент1 137" xfId="7784"/>
    <cellStyle name="40% — акцент1 137 2" xfId="17449"/>
    <cellStyle name="40% — акцент1 137 2 2" xfId="36737"/>
    <cellStyle name="40% — акцент1 137 2 3" xfId="56025"/>
    <cellStyle name="40% — акцент1 137 3" xfId="27093"/>
    <cellStyle name="40% — акцент1 137 4" xfId="46381"/>
    <cellStyle name="40% — акцент1 138" xfId="7785"/>
    <cellStyle name="40% — акцент1 138 2" xfId="17450"/>
    <cellStyle name="40% — акцент1 138 2 2" xfId="36738"/>
    <cellStyle name="40% — акцент1 138 2 3" xfId="56026"/>
    <cellStyle name="40% — акцент1 138 3" xfId="27094"/>
    <cellStyle name="40% — акцент1 138 4" xfId="46382"/>
    <cellStyle name="40% — акцент1 139" xfId="7786"/>
    <cellStyle name="40% — акцент1 139 2" xfId="17451"/>
    <cellStyle name="40% — акцент1 139 2 2" xfId="36739"/>
    <cellStyle name="40% — акцент1 139 2 3" xfId="56027"/>
    <cellStyle name="40% — акцент1 139 3" xfId="27095"/>
    <cellStyle name="40% — акцент1 139 4" xfId="46383"/>
    <cellStyle name="40% - Акцент1 14" xfId="7787"/>
    <cellStyle name="40% — акцент1 14" xfId="7788"/>
    <cellStyle name="40% - Акцент1 14 2" xfId="17452"/>
    <cellStyle name="40% — акцент1 14 2" xfId="17453"/>
    <cellStyle name="40% - Акцент1 14 2 2" xfId="36740"/>
    <cellStyle name="40% — акцент1 14 2 2" xfId="36741"/>
    <cellStyle name="40% - Акцент1 14 2 3" xfId="56028"/>
    <cellStyle name="40% — акцент1 14 2 3" xfId="56029"/>
    <cellStyle name="40% - Акцент1 14 3" xfId="27096"/>
    <cellStyle name="40% — акцент1 14 3" xfId="27097"/>
    <cellStyle name="40% - Акцент1 14 4" xfId="46384"/>
    <cellStyle name="40% — акцент1 14 4" xfId="46385"/>
    <cellStyle name="40% — акцент1 140" xfId="7789"/>
    <cellStyle name="40% — акцент1 140 2" xfId="17454"/>
    <cellStyle name="40% — акцент1 140 2 2" xfId="36742"/>
    <cellStyle name="40% — акцент1 140 2 3" xfId="56030"/>
    <cellStyle name="40% — акцент1 140 3" xfId="27098"/>
    <cellStyle name="40% — акцент1 140 4" xfId="46386"/>
    <cellStyle name="40% — акцент1 141" xfId="7790"/>
    <cellStyle name="40% — акцент1 141 2" xfId="17455"/>
    <cellStyle name="40% — акцент1 141 2 2" xfId="36743"/>
    <cellStyle name="40% — акцент1 141 2 3" xfId="56031"/>
    <cellStyle name="40% — акцент1 141 3" xfId="27099"/>
    <cellStyle name="40% — акцент1 141 4" xfId="46387"/>
    <cellStyle name="40% — акцент1 142" xfId="7791"/>
    <cellStyle name="40% — акцент1 142 2" xfId="17456"/>
    <cellStyle name="40% — акцент1 142 2 2" xfId="36744"/>
    <cellStyle name="40% — акцент1 142 2 3" xfId="56032"/>
    <cellStyle name="40% — акцент1 142 3" xfId="27100"/>
    <cellStyle name="40% — акцент1 142 4" xfId="46388"/>
    <cellStyle name="40% — акцент1 143" xfId="7792"/>
    <cellStyle name="40% — акцент1 143 2" xfId="17457"/>
    <cellStyle name="40% — акцент1 143 2 2" xfId="36745"/>
    <cellStyle name="40% — акцент1 143 2 3" xfId="56033"/>
    <cellStyle name="40% — акцент1 143 3" xfId="27101"/>
    <cellStyle name="40% — акцент1 143 4" xfId="46389"/>
    <cellStyle name="40% — акцент1 144" xfId="7793"/>
    <cellStyle name="40% — акцент1 144 2" xfId="17458"/>
    <cellStyle name="40% — акцент1 144 2 2" xfId="36746"/>
    <cellStyle name="40% — акцент1 144 2 3" xfId="56034"/>
    <cellStyle name="40% — акцент1 144 3" xfId="27102"/>
    <cellStyle name="40% — акцент1 144 4" xfId="46390"/>
    <cellStyle name="40% — акцент1 145" xfId="7794"/>
    <cellStyle name="40% — акцент1 145 2" xfId="17459"/>
    <cellStyle name="40% — акцент1 145 2 2" xfId="36747"/>
    <cellStyle name="40% — акцент1 145 2 3" xfId="56035"/>
    <cellStyle name="40% — акцент1 145 3" xfId="27103"/>
    <cellStyle name="40% — акцент1 145 4" xfId="46391"/>
    <cellStyle name="40% — акцент1 146" xfId="7795"/>
    <cellStyle name="40% — акцент1 146 2" xfId="17460"/>
    <cellStyle name="40% — акцент1 146 2 2" xfId="36748"/>
    <cellStyle name="40% — акцент1 146 2 3" xfId="56036"/>
    <cellStyle name="40% — акцент1 146 3" xfId="27104"/>
    <cellStyle name="40% — акцент1 146 4" xfId="46392"/>
    <cellStyle name="40% — акцент1 147" xfId="7796"/>
    <cellStyle name="40% — акцент1 147 2" xfId="17461"/>
    <cellStyle name="40% — акцент1 147 2 2" xfId="36749"/>
    <cellStyle name="40% — акцент1 147 2 3" xfId="56037"/>
    <cellStyle name="40% — акцент1 147 3" xfId="27105"/>
    <cellStyle name="40% — акцент1 147 4" xfId="46393"/>
    <cellStyle name="40% — акцент1 148" xfId="7797"/>
    <cellStyle name="40% — акцент1 148 2" xfId="17462"/>
    <cellStyle name="40% — акцент1 148 2 2" xfId="36750"/>
    <cellStyle name="40% — акцент1 148 2 3" xfId="56038"/>
    <cellStyle name="40% — акцент1 148 3" xfId="27106"/>
    <cellStyle name="40% — акцент1 148 4" xfId="46394"/>
    <cellStyle name="40% — акцент1 149" xfId="7798"/>
    <cellStyle name="40% — акцент1 149 2" xfId="17463"/>
    <cellStyle name="40% — акцент1 149 2 2" xfId="36751"/>
    <cellStyle name="40% — акцент1 149 2 3" xfId="56039"/>
    <cellStyle name="40% — акцент1 149 3" xfId="27107"/>
    <cellStyle name="40% — акцент1 149 4" xfId="46395"/>
    <cellStyle name="40% - Акцент1 15" xfId="7799"/>
    <cellStyle name="40% — акцент1 15" xfId="7800"/>
    <cellStyle name="40% - Акцент1 15 2" xfId="17464"/>
    <cellStyle name="40% — акцент1 15 2" xfId="17465"/>
    <cellStyle name="40% - Акцент1 15 2 2" xfId="36752"/>
    <cellStyle name="40% — акцент1 15 2 2" xfId="36753"/>
    <cellStyle name="40% - Акцент1 15 2 3" xfId="56040"/>
    <cellStyle name="40% — акцент1 15 2 3" xfId="56041"/>
    <cellStyle name="40% - Акцент1 15 3" xfId="27108"/>
    <cellStyle name="40% — акцент1 15 3" xfId="27109"/>
    <cellStyle name="40% - Акцент1 15 4" xfId="46396"/>
    <cellStyle name="40% — акцент1 15 4" xfId="46397"/>
    <cellStyle name="40% — акцент1 150" xfId="7801"/>
    <cellStyle name="40% — акцент1 150 2" xfId="17466"/>
    <cellStyle name="40% — акцент1 150 2 2" xfId="36754"/>
    <cellStyle name="40% — акцент1 150 2 3" xfId="56042"/>
    <cellStyle name="40% — акцент1 150 3" xfId="27110"/>
    <cellStyle name="40% — акцент1 150 4" xfId="46398"/>
    <cellStyle name="40% — акцент1 151" xfId="7802"/>
    <cellStyle name="40% — акцент1 151 2" xfId="17467"/>
    <cellStyle name="40% — акцент1 151 2 2" xfId="36755"/>
    <cellStyle name="40% — акцент1 151 2 3" xfId="56043"/>
    <cellStyle name="40% — акцент1 151 3" xfId="27111"/>
    <cellStyle name="40% — акцент1 151 4" xfId="46399"/>
    <cellStyle name="40% — акцент1 152" xfId="7803"/>
    <cellStyle name="40% — акцент1 152 2" xfId="17468"/>
    <cellStyle name="40% — акцент1 152 2 2" xfId="36756"/>
    <cellStyle name="40% — акцент1 152 2 3" xfId="56044"/>
    <cellStyle name="40% — акцент1 152 3" xfId="27112"/>
    <cellStyle name="40% — акцент1 152 4" xfId="46400"/>
    <cellStyle name="40% — акцент1 153" xfId="7804"/>
    <cellStyle name="40% — акцент1 153 2" xfId="17469"/>
    <cellStyle name="40% — акцент1 153 2 2" xfId="36757"/>
    <cellStyle name="40% — акцент1 153 2 3" xfId="56045"/>
    <cellStyle name="40% — акцент1 153 3" xfId="27113"/>
    <cellStyle name="40% — акцент1 153 4" xfId="46401"/>
    <cellStyle name="40% — акцент1 154" xfId="7805"/>
    <cellStyle name="40% — акцент1 154 2" xfId="17470"/>
    <cellStyle name="40% — акцент1 154 2 2" xfId="36758"/>
    <cellStyle name="40% — акцент1 154 2 3" xfId="56046"/>
    <cellStyle name="40% — акцент1 154 3" xfId="27114"/>
    <cellStyle name="40% — акцент1 154 4" xfId="46402"/>
    <cellStyle name="40% — акцент1 155" xfId="7806"/>
    <cellStyle name="40% — акцент1 155 2" xfId="17471"/>
    <cellStyle name="40% — акцент1 155 2 2" xfId="36759"/>
    <cellStyle name="40% — акцент1 155 2 3" xfId="56047"/>
    <cellStyle name="40% — акцент1 155 3" xfId="27115"/>
    <cellStyle name="40% — акцент1 155 4" xfId="46403"/>
    <cellStyle name="40% — акцент1 156" xfId="7807"/>
    <cellStyle name="40% — акцент1 156 2" xfId="17472"/>
    <cellStyle name="40% — акцент1 156 2 2" xfId="36760"/>
    <cellStyle name="40% — акцент1 156 2 3" xfId="56048"/>
    <cellStyle name="40% — акцент1 156 3" xfId="27116"/>
    <cellStyle name="40% — акцент1 156 4" xfId="46404"/>
    <cellStyle name="40% — акцент1 157" xfId="7808"/>
    <cellStyle name="40% — акцент1 157 2" xfId="17473"/>
    <cellStyle name="40% — акцент1 157 2 2" xfId="36761"/>
    <cellStyle name="40% — акцент1 157 2 3" xfId="56049"/>
    <cellStyle name="40% — акцент1 157 3" xfId="27117"/>
    <cellStyle name="40% — акцент1 157 4" xfId="46405"/>
    <cellStyle name="40% — акцент1 158" xfId="7809"/>
    <cellStyle name="40% — акцент1 158 2" xfId="17474"/>
    <cellStyle name="40% — акцент1 158 2 2" xfId="36762"/>
    <cellStyle name="40% — акцент1 158 2 3" xfId="56050"/>
    <cellStyle name="40% — акцент1 158 3" xfId="27118"/>
    <cellStyle name="40% — акцент1 158 4" xfId="46406"/>
    <cellStyle name="40% — акцент1 159" xfId="7810"/>
    <cellStyle name="40% — акцент1 159 2" xfId="17475"/>
    <cellStyle name="40% — акцент1 159 2 2" xfId="36763"/>
    <cellStyle name="40% — акцент1 159 2 3" xfId="56051"/>
    <cellStyle name="40% — акцент1 159 3" xfId="27119"/>
    <cellStyle name="40% — акцент1 159 4" xfId="46407"/>
    <cellStyle name="40% - Акцент1 16" xfId="7811"/>
    <cellStyle name="40% — акцент1 16" xfId="7812"/>
    <cellStyle name="40% - Акцент1 16 2" xfId="17476"/>
    <cellStyle name="40% — акцент1 16 2" xfId="17477"/>
    <cellStyle name="40% - Акцент1 16 2 2" xfId="36764"/>
    <cellStyle name="40% — акцент1 16 2 2" xfId="36765"/>
    <cellStyle name="40% - Акцент1 16 2 3" xfId="56052"/>
    <cellStyle name="40% — акцент1 16 2 3" xfId="56053"/>
    <cellStyle name="40% - Акцент1 16 3" xfId="27120"/>
    <cellStyle name="40% — акцент1 16 3" xfId="27121"/>
    <cellStyle name="40% - Акцент1 16 4" xfId="46408"/>
    <cellStyle name="40% — акцент1 16 4" xfId="46409"/>
    <cellStyle name="40% — акцент1 160" xfId="7813"/>
    <cellStyle name="40% — акцент1 160 2" xfId="17478"/>
    <cellStyle name="40% — акцент1 160 2 2" xfId="36766"/>
    <cellStyle name="40% — акцент1 160 2 3" xfId="56054"/>
    <cellStyle name="40% — акцент1 160 3" xfId="27122"/>
    <cellStyle name="40% — акцент1 160 4" xfId="46410"/>
    <cellStyle name="40% — акцент1 161" xfId="7814"/>
    <cellStyle name="40% — акцент1 161 2" xfId="17479"/>
    <cellStyle name="40% — акцент1 161 2 2" xfId="36767"/>
    <cellStyle name="40% — акцент1 161 2 3" xfId="56055"/>
    <cellStyle name="40% — акцент1 161 3" xfId="27123"/>
    <cellStyle name="40% — акцент1 161 4" xfId="46411"/>
    <cellStyle name="40% — акцент1 162" xfId="7815"/>
    <cellStyle name="40% — акцент1 162 2" xfId="17480"/>
    <cellStyle name="40% — акцент1 162 2 2" xfId="36768"/>
    <cellStyle name="40% — акцент1 162 2 3" xfId="56056"/>
    <cellStyle name="40% — акцент1 162 3" xfId="27124"/>
    <cellStyle name="40% — акцент1 162 4" xfId="46412"/>
    <cellStyle name="40% — акцент1 163" xfId="7816"/>
    <cellStyle name="40% — акцент1 163 2" xfId="17481"/>
    <cellStyle name="40% — акцент1 163 2 2" xfId="36769"/>
    <cellStyle name="40% — акцент1 163 2 3" xfId="56057"/>
    <cellStyle name="40% — акцент1 163 3" xfId="27125"/>
    <cellStyle name="40% — акцент1 163 4" xfId="46413"/>
    <cellStyle name="40% — акцент1 164" xfId="7817"/>
    <cellStyle name="40% — акцент1 164 2" xfId="17482"/>
    <cellStyle name="40% — акцент1 164 2 2" xfId="36770"/>
    <cellStyle name="40% — акцент1 164 2 3" xfId="56058"/>
    <cellStyle name="40% — акцент1 164 3" xfId="27126"/>
    <cellStyle name="40% — акцент1 164 4" xfId="46414"/>
    <cellStyle name="40% — акцент1 165" xfId="7818"/>
    <cellStyle name="40% — акцент1 165 2" xfId="17483"/>
    <cellStyle name="40% — акцент1 165 2 2" xfId="36771"/>
    <cellStyle name="40% — акцент1 165 2 3" xfId="56059"/>
    <cellStyle name="40% — акцент1 165 3" xfId="27127"/>
    <cellStyle name="40% — акцент1 165 4" xfId="46415"/>
    <cellStyle name="40% — акцент1 166" xfId="7819"/>
    <cellStyle name="40% — акцент1 166 2" xfId="17484"/>
    <cellStyle name="40% — акцент1 166 2 2" xfId="36772"/>
    <cellStyle name="40% — акцент1 166 2 3" xfId="56060"/>
    <cellStyle name="40% — акцент1 166 3" xfId="27128"/>
    <cellStyle name="40% — акцент1 166 4" xfId="46416"/>
    <cellStyle name="40% — акцент1 167" xfId="7820"/>
    <cellStyle name="40% — акцент1 167 2" xfId="17485"/>
    <cellStyle name="40% — акцент1 167 2 2" xfId="36773"/>
    <cellStyle name="40% — акцент1 167 2 3" xfId="56061"/>
    <cellStyle name="40% — акцент1 167 3" xfId="27129"/>
    <cellStyle name="40% — акцент1 167 4" xfId="46417"/>
    <cellStyle name="40% — акцент1 168" xfId="7821"/>
    <cellStyle name="40% — акцент1 168 2" xfId="17486"/>
    <cellStyle name="40% — акцент1 168 2 2" xfId="36774"/>
    <cellStyle name="40% — акцент1 168 2 3" xfId="56062"/>
    <cellStyle name="40% — акцент1 168 3" xfId="27130"/>
    <cellStyle name="40% — акцент1 168 4" xfId="46418"/>
    <cellStyle name="40% — акцент1 169" xfId="7822"/>
    <cellStyle name="40% — акцент1 169 2" xfId="17487"/>
    <cellStyle name="40% — акцент1 169 2 2" xfId="36775"/>
    <cellStyle name="40% — акцент1 169 2 3" xfId="56063"/>
    <cellStyle name="40% — акцент1 169 3" xfId="27131"/>
    <cellStyle name="40% — акцент1 169 4" xfId="46419"/>
    <cellStyle name="40% - Акцент1 17" xfId="7823"/>
    <cellStyle name="40% — акцент1 17" xfId="7824"/>
    <cellStyle name="40% - Акцент1 17 2" xfId="17488"/>
    <cellStyle name="40% — акцент1 17 2" xfId="17489"/>
    <cellStyle name="40% - Акцент1 17 2 2" xfId="36776"/>
    <cellStyle name="40% — акцент1 17 2 2" xfId="36777"/>
    <cellStyle name="40% - Акцент1 17 2 3" xfId="56064"/>
    <cellStyle name="40% — акцент1 17 2 3" xfId="56065"/>
    <cellStyle name="40% - Акцент1 17 3" xfId="27132"/>
    <cellStyle name="40% — акцент1 17 3" xfId="27133"/>
    <cellStyle name="40% - Акцент1 17 4" xfId="46420"/>
    <cellStyle name="40% — акцент1 17 4" xfId="46421"/>
    <cellStyle name="40% — акцент1 170" xfId="7825"/>
    <cellStyle name="40% — акцент1 170 2" xfId="17490"/>
    <cellStyle name="40% — акцент1 170 2 2" xfId="36778"/>
    <cellStyle name="40% — акцент1 170 2 3" xfId="56066"/>
    <cellStyle name="40% — акцент1 170 3" xfId="27134"/>
    <cellStyle name="40% — акцент1 170 4" xfId="46422"/>
    <cellStyle name="40% — акцент1 171" xfId="7826"/>
    <cellStyle name="40% — акцент1 171 2" xfId="17491"/>
    <cellStyle name="40% — акцент1 171 2 2" xfId="36779"/>
    <cellStyle name="40% — акцент1 171 2 3" xfId="56067"/>
    <cellStyle name="40% — акцент1 171 3" xfId="27135"/>
    <cellStyle name="40% — акцент1 171 4" xfId="46423"/>
    <cellStyle name="40% — акцент1 172" xfId="7827"/>
    <cellStyle name="40% — акцент1 172 2" xfId="17492"/>
    <cellStyle name="40% — акцент1 172 2 2" xfId="36780"/>
    <cellStyle name="40% — акцент1 172 2 3" xfId="56068"/>
    <cellStyle name="40% — акцент1 172 3" xfId="27136"/>
    <cellStyle name="40% — акцент1 172 4" xfId="46424"/>
    <cellStyle name="40% — акцент1 173" xfId="7828"/>
    <cellStyle name="40% — акцент1 173 2" xfId="17493"/>
    <cellStyle name="40% — акцент1 173 2 2" xfId="36781"/>
    <cellStyle name="40% — акцент1 173 2 3" xfId="56069"/>
    <cellStyle name="40% — акцент1 173 3" xfId="27137"/>
    <cellStyle name="40% — акцент1 173 4" xfId="46425"/>
    <cellStyle name="40% — акцент1 174" xfId="7829"/>
    <cellStyle name="40% — акцент1 174 2" xfId="17494"/>
    <cellStyle name="40% — акцент1 174 2 2" xfId="36782"/>
    <cellStyle name="40% — акцент1 174 2 3" xfId="56070"/>
    <cellStyle name="40% — акцент1 174 3" xfId="27138"/>
    <cellStyle name="40% — акцент1 174 4" xfId="46426"/>
    <cellStyle name="40% — акцент1 175" xfId="7830"/>
    <cellStyle name="40% — акцент1 175 2" xfId="17495"/>
    <cellStyle name="40% — акцент1 175 2 2" xfId="36783"/>
    <cellStyle name="40% — акцент1 175 2 3" xfId="56071"/>
    <cellStyle name="40% — акцент1 175 3" xfId="27139"/>
    <cellStyle name="40% — акцент1 175 4" xfId="46427"/>
    <cellStyle name="40% — акцент1 176" xfId="7831"/>
    <cellStyle name="40% — акцент1 176 2" xfId="17496"/>
    <cellStyle name="40% — акцент1 176 2 2" xfId="36784"/>
    <cellStyle name="40% — акцент1 176 2 3" xfId="56072"/>
    <cellStyle name="40% — акцент1 176 3" xfId="27140"/>
    <cellStyle name="40% — акцент1 176 4" xfId="46428"/>
    <cellStyle name="40% — акцент1 177" xfId="7832"/>
    <cellStyle name="40% — акцент1 177 2" xfId="17497"/>
    <cellStyle name="40% — акцент1 177 2 2" xfId="36785"/>
    <cellStyle name="40% — акцент1 177 2 3" xfId="56073"/>
    <cellStyle name="40% — акцент1 177 3" xfId="27141"/>
    <cellStyle name="40% — акцент1 177 4" xfId="46429"/>
    <cellStyle name="40% — акцент1 178" xfId="7833"/>
    <cellStyle name="40% — акцент1 178 2" xfId="17498"/>
    <cellStyle name="40% — акцент1 178 2 2" xfId="36786"/>
    <cellStyle name="40% — акцент1 178 2 3" xfId="56074"/>
    <cellStyle name="40% — акцент1 178 3" xfId="27142"/>
    <cellStyle name="40% — акцент1 178 4" xfId="46430"/>
    <cellStyle name="40% — акцент1 179" xfId="7834"/>
    <cellStyle name="40% — акцент1 179 2" xfId="17499"/>
    <cellStyle name="40% — акцент1 179 2 2" xfId="36787"/>
    <cellStyle name="40% — акцент1 179 2 3" xfId="56075"/>
    <cellStyle name="40% — акцент1 179 3" xfId="27143"/>
    <cellStyle name="40% — акцент1 179 4" xfId="46431"/>
    <cellStyle name="40% - Акцент1 18" xfId="7835"/>
    <cellStyle name="40% — акцент1 18" xfId="7836"/>
    <cellStyle name="40% - Акцент1 18 2" xfId="17500"/>
    <cellStyle name="40% — акцент1 18 2" xfId="17501"/>
    <cellStyle name="40% - Акцент1 18 2 2" xfId="36788"/>
    <cellStyle name="40% — акцент1 18 2 2" xfId="36789"/>
    <cellStyle name="40% - Акцент1 18 2 3" xfId="56076"/>
    <cellStyle name="40% — акцент1 18 2 3" xfId="56077"/>
    <cellStyle name="40% - Акцент1 18 3" xfId="27144"/>
    <cellStyle name="40% — акцент1 18 3" xfId="27145"/>
    <cellStyle name="40% - Акцент1 18 4" xfId="46432"/>
    <cellStyle name="40% — акцент1 18 4" xfId="46433"/>
    <cellStyle name="40% — акцент1 180" xfId="7837"/>
    <cellStyle name="40% — акцент1 180 2" xfId="17502"/>
    <cellStyle name="40% — акцент1 180 2 2" xfId="36790"/>
    <cellStyle name="40% — акцент1 180 2 3" xfId="56078"/>
    <cellStyle name="40% — акцент1 180 3" xfId="27146"/>
    <cellStyle name="40% — акцент1 180 4" xfId="46434"/>
    <cellStyle name="40% — акцент1 181" xfId="7838"/>
    <cellStyle name="40% — акцент1 181 2" xfId="17503"/>
    <cellStyle name="40% — акцент1 181 2 2" xfId="36791"/>
    <cellStyle name="40% — акцент1 181 2 3" xfId="56079"/>
    <cellStyle name="40% — акцент1 181 3" xfId="27147"/>
    <cellStyle name="40% — акцент1 181 4" xfId="46435"/>
    <cellStyle name="40% — акцент1 182" xfId="7839"/>
    <cellStyle name="40% — акцент1 182 2" xfId="17504"/>
    <cellStyle name="40% — акцент1 182 2 2" xfId="36792"/>
    <cellStyle name="40% — акцент1 182 2 3" xfId="56080"/>
    <cellStyle name="40% — акцент1 182 3" xfId="27148"/>
    <cellStyle name="40% — акцент1 182 4" xfId="46436"/>
    <cellStyle name="40% — акцент1 183" xfId="7840"/>
    <cellStyle name="40% — акцент1 183 2" xfId="17505"/>
    <cellStyle name="40% — акцент1 183 2 2" xfId="36793"/>
    <cellStyle name="40% — акцент1 183 2 3" xfId="56081"/>
    <cellStyle name="40% — акцент1 183 3" xfId="27149"/>
    <cellStyle name="40% — акцент1 183 4" xfId="46437"/>
    <cellStyle name="40% — акцент1 184" xfId="7841"/>
    <cellStyle name="40% — акцент1 184 2" xfId="17506"/>
    <cellStyle name="40% — акцент1 184 2 2" xfId="36794"/>
    <cellStyle name="40% — акцент1 184 2 3" xfId="56082"/>
    <cellStyle name="40% — акцент1 184 3" xfId="27150"/>
    <cellStyle name="40% — акцент1 184 4" xfId="46438"/>
    <cellStyle name="40% — акцент1 185" xfId="7842"/>
    <cellStyle name="40% — акцент1 185 2" xfId="17507"/>
    <cellStyle name="40% — акцент1 185 2 2" xfId="36795"/>
    <cellStyle name="40% — акцент1 185 2 3" xfId="56083"/>
    <cellStyle name="40% — акцент1 185 3" xfId="27151"/>
    <cellStyle name="40% — акцент1 185 4" xfId="46439"/>
    <cellStyle name="40% — акцент1 186" xfId="7843"/>
    <cellStyle name="40% — акцент1 186 2" xfId="17508"/>
    <cellStyle name="40% — акцент1 186 2 2" xfId="36796"/>
    <cellStyle name="40% — акцент1 186 2 3" xfId="56084"/>
    <cellStyle name="40% — акцент1 186 3" xfId="27152"/>
    <cellStyle name="40% — акцент1 186 4" xfId="46440"/>
    <cellStyle name="40% — акцент1 187" xfId="7844"/>
    <cellStyle name="40% — акцент1 187 2" xfId="17509"/>
    <cellStyle name="40% — акцент1 187 2 2" xfId="36797"/>
    <cellStyle name="40% — акцент1 187 2 3" xfId="56085"/>
    <cellStyle name="40% — акцент1 187 3" xfId="27153"/>
    <cellStyle name="40% — акцент1 187 4" xfId="46441"/>
    <cellStyle name="40% — акцент1 188" xfId="7845"/>
    <cellStyle name="40% — акцент1 188 2" xfId="17510"/>
    <cellStyle name="40% — акцент1 188 2 2" xfId="36798"/>
    <cellStyle name="40% — акцент1 188 2 3" xfId="56086"/>
    <cellStyle name="40% — акцент1 188 3" xfId="27154"/>
    <cellStyle name="40% — акцент1 188 4" xfId="46442"/>
    <cellStyle name="40% — акцент1 189" xfId="7846"/>
    <cellStyle name="40% — акцент1 189 2" xfId="17511"/>
    <cellStyle name="40% — акцент1 189 2 2" xfId="36799"/>
    <cellStyle name="40% — акцент1 189 2 3" xfId="56087"/>
    <cellStyle name="40% — акцент1 189 3" xfId="27155"/>
    <cellStyle name="40% — акцент1 189 4" xfId="46443"/>
    <cellStyle name="40% - Акцент1 19" xfId="7847"/>
    <cellStyle name="40% — акцент1 19" xfId="7848"/>
    <cellStyle name="40% - Акцент1 19 2" xfId="17512"/>
    <cellStyle name="40% — акцент1 19 2" xfId="17513"/>
    <cellStyle name="40% - Акцент1 19 2 2" xfId="36800"/>
    <cellStyle name="40% — акцент1 19 2 2" xfId="36801"/>
    <cellStyle name="40% - Акцент1 19 2 3" xfId="56088"/>
    <cellStyle name="40% — акцент1 19 2 3" xfId="56089"/>
    <cellStyle name="40% - Акцент1 19 3" xfId="27156"/>
    <cellStyle name="40% — акцент1 19 3" xfId="27157"/>
    <cellStyle name="40% - Акцент1 19 4" xfId="46444"/>
    <cellStyle name="40% — акцент1 19 4" xfId="46445"/>
    <cellStyle name="40% — акцент1 190" xfId="7849"/>
    <cellStyle name="40% — акцент1 190 2" xfId="17514"/>
    <cellStyle name="40% — акцент1 190 2 2" xfId="36802"/>
    <cellStyle name="40% — акцент1 190 2 3" xfId="56090"/>
    <cellStyle name="40% — акцент1 190 3" xfId="27158"/>
    <cellStyle name="40% — акцент1 190 4" xfId="46446"/>
    <cellStyle name="40% — акцент1 191" xfId="7850"/>
    <cellStyle name="40% — акцент1 191 2" xfId="17515"/>
    <cellStyle name="40% — акцент1 191 2 2" xfId="36803"/>
    <cellStyle name="40% — акцент1 191 2 3" xfId="56091"/>
    <cellStyle name="40% — акцент1 191 3" xfId="27159"/>
    <cellStyle name="40% — акцент1 191 4" xfId="46447"/>
    <cellStyle name="40% — акцент1 192" xfId="7851"/>
    <cellStyle name="40% — акцент1 192 2" xfId="17516"/>
    <cellStyle name="40% — акцент1 192 2 2" xfId="36804"/>
    <cellStyle name="40% — акцент1 192 2 3" xfId="56092"/>
    <cellStyle name="40% — акцент1 192 3" xfId="27160"/>
    <cellStyle name="40% — акцент1 192 4" xfId="46448"/>
    <cellStyle name="40% — акцент1 193" xfId="7852"/>
    <cellStyle name="40% — акцент1 193 2" xfId="17517"/>
    <cellStyle name="40% — акцент1 193 2 2" xfId="36805"/>
    <cellStyle name="40% — акцент1 193 2 3" xfId="56093"/>
    <cellStyle name="40% — акцент1 193 3" xfId="27161"/>
    <cellStyle name="40% — акцент1 193 4" xfId="46449"/>
    <cellStyle name="40% — акцент1 194" xfId="7853"/>
    <cellStyle name="40% — акцент1 194 2" xfId="17518"/>
    <cellStyle name="40% — акцент1 194 2 2" xfId="36806"/>
    <cellStyle name="40% — акцент1 194 2 3" xfId="56094"/>
    <cellStyle name="40% — акцент1 194 3" xfId="27162"/>
    <cellStyle name="40% — акцент1 194 4" xfId="46450"/>
    <cellStyle name="40% — акцент1 195" xfId="7854"/>
    <cellStyle name="40% — акцент1 195 2" xfId="17519"/>
    <cellStyle name="40% — акцент1 195 2 2" xfId="36807"/>
    <cellStyle name="40% — акцент1 195 2 3" xfId="56095"/>
    <cellStyle name="40% — акцент1 195 3" xfId="27163"/>
    <cellStyle name="40% — акцент1 195 4" xfId="46451"/>
    <cellStyle name="40% — акцент1 196" xfId="7855"/>
    <cellStyle name="40% — акцент1 196 2" xfId="17520"/>
    <cellStyle name="40% — акцент1 196 2 2" xfId="36808"/>
    <cellStyle name="40% — акцент1 196 2 3" xfId="56096"/>
    <cellStyle name="40% — акцент1 196 3" xfId="27164"/>
    <cellStyle name="40% — акцент1 196 4" xfId="46452"/>
    <cellStyle name="40% — акцент1 197" xfId="7856"/>
    <cellStyle name="40% — акцент1 197 2" xfId="17521"/>
    <cellStyle name="40% — акцент1 197 2 2" xfId="36809"/>
    <cellStyle name="40% — акцент1 197 2 3" xfId="56097"/>
    <cellStyle name="40% — акцент1 197 3" xfId="27165"/>
    <cellStyle name="40% — акцент1 197 4" xfId="46453"/>
    <cellStyle name="40% — акцент1 198" xfId="7857"/>
    <cellStyle name="40% — акцент1 198 2" xfId="17522"/>
    <cellStyle name="40% — акцент1 198 2 2" xfId="36810"/>
    <cellStyle name="40% — акцент1 198 2 3" xfId="56098"/>
    <cellStyle name="40% — акцент1 198 3" xfId="27166"/>
    <cellStyle name="40% — акцент1 198 4" xfId="46454"/>
    <cellStyle name="40% — акцент1 199" xfId="7858"/>
    <cellStyle name="40% — акцент1 199 2" xfId="17523"/>
    <cellStyle name="40% — акцент1 199 2 2" xfId="36811"/>
    <cellStyle name="40% — акцент1 199 2 3" xfId="56099"/>
    <cellStyle name="40% — акцент1 199 3" xfId="27167"/>
    <cellStyle name="40% — акцент1 199 4" xfId="46455"/>
    <cellStyle name="40% - Акцент1 2" xfId="2399"/>
    <cellStyle name="40% — акцент1 2" xfId="2398"/>
    <cellStyle name="40% - Акцент1 2 2" xfId="2400"/>
    <cellStyle name="40% — акцент1 2 2" xfId="7859"/>
    <cellStyle name="40% — акцент1 2 2 2" xfId="17524"/>
    <cellStyle name="40% — акцент1 2 2 2 2" xfId="36812"/>
    <cellStyle name="40% — акцент1 2 2 2 3" xfId="56100"/>
    <cellStyle name="40% — акцент1 2 2 3" xfId="27168"/>
    <cellStyle name="40% — акцент1 2 2 4" xfId="46456"/>
    <cellStyle name="40% — акцент1 2 3" xfId="12848"/>
    <cellStyle name="40% — акцент1 2 3 2" xfId="22496"/>
    <cellStyle name="40% — акцент1 2 3 2 2" xfId="41784"/>
    <cellStyle name="40% — акцент1 2 3 2 3" xfId="61072"/>
    <cellStyle name="40% — акцент1 2 3 3" xfId="32140"/>
    <cellStyle name="40% — акцент1 2 3 4" xfId="51428"/>
    <cellStyle name="40% - Акцент1 2_Жамоат иши 7 та йўналиш)" xfId="2401"/>
    <cellStyle name="40% - Акцент1 20" xfId="7860"/>
    <cellStyle name="40% — акцент1 20" xfId="7861"/>
    <cellStyle name="40% - Акцент1 20 2" xfId="17525"/>
    <cellStyle name="40% — акцент1 20 2" xfId="17526"/>
    <cellStyle name="40% - Акцент1 20 2 2" xfId="36813"/>
    <cellStyle name="40% — акцент1 20 2 2" xfId="36814"/>
    <cellStyle name="40% - Акцент1 20 2 3" xfId="56101"/>
    <cellStyle name="40% — акцент1 20 2 3" xfId="56102"/>
    <cellStyle name="40% - Акцент1 20 3" xfId="27169"/>
    <cellStyle name="40% — акцент1 20 3" xfId="27170"/>
    <cellStyle name="40% - Акцент1 20 4" xfId="46457"/>
    <cellStyle name="40% — акцент1 20 4" xfId="46458"/>
    <cellStyle name="40% — акцент1 200" xfId="7862"/>
    <cellStyle name="40% — акцент1 200 2" xfId="17527"/>
    <cellStyle name="40% — акцент1 200 2 2" xfId="36815"/>
    <cellStyle name="40% — акцент1 200 2 3" xfId="56103"/>
    <cellStyle name="40% — акцент1 200 3" xfId="27171"/>
    <cellStyle name="40% — акцент1 200 4" xfId="46459"/>
    <cellStyle name="40% — акцент1 201" xfId="7863"/>
    <cellStyle name="40% — акцент1 201 2" xfId="17528"/>
    <cellStyle name="40% — акцент1 201 2 2" xfId="36816"/>
    <cellStyle name="40% — акцент1 201 2 3" xfId="56104"/>
    <cellStyle name="40% — акцент1 201 3" xfId="27172"/>
    <cellStyle name="40% — акцент1 201 4" xfId="46460"/>
    <cellStyle name="40% — акцент1 202" xfId="7864"/>
    <cellStyle name="40% — акцент1 202 2" xfId="17529"/>
    <cellStyle name="40% — акцент1 202 2 2" xfId="36817"/>
    <cellStyle name="40% — акцент1 202 2 3" xfId="56105"/>
    <cellStyle name="40% — акцент1 202 3" xfId="27173"/>
    <cellStyle name="40% — акцент1 202 4" xfId="46461"/>
    <cellStyle name="40% — акцент1 203" xfId="7865"/>
    <cellStyle name="40% — акцент1 203 2" xfId="17530"/>
    <cellStyle name="40% — акцент1 203 2 2" xfId="36818"/>
    <cellStyle name="40% — акцент1 203 2 3" xfId="56106"/>
    <cellStyle name="40% — акцент1 203 3" xfId="27174"/>
    <cellStyle name="40% — акцент1 203 4" xfId="46462"/>
    <cellStyle name="40% — акцент1 204" xfId="7866"/>
    <cellStyle name="40% — акцент1 204 2" xfId="17531"/>
    <cellStyle name="40% — акцент1 204 2 2" xfId="36819"/>
    <cellStyle name="40% — акцент1 204 2 3" xfId="56107"/>
    <cellStyle name="40% — акцент1 204 3" xfId="27175"/>
    <cellStyle name="40% — акцент1 204 4" xfId="46463"/>
    <cellStyle name="40% — акцент1 205" xfId="7867"/>
    <cellStyle name="40% — акцент1 205 2" xfId="17532"/>
    <cellStyle name="40% — акцент1 205 2 2" xfId="36820"/>
    <cellStyle name="40% — акцент1 205 2 3" xfId="56108"/>
    <cellStyle name="40% — акцент1 205 3" xfId="27176"/>
    <cellStyle name="40% — акцент1 205 4" xfId="46464"/>
    <cellStyle name="40% — акцент1 206" xfId="7868"/>
    <cellStyle name="40% — акцент1 206 2" xfId="17533"/>
    <cellStyle name="40% — акцент1 206 2 2" xfId="36821"/>
    <cellStyle name="40% — акцент1 206 2 3" xfId="56109"/>
    <cellStyle name="40% — акцент1 206 3" xfId="27177"/>
    <cellStyle name="40% — акцент1 206 4" xfId="46465"/>
    <cellStyle name="40% — акцент1 207" xfId="7869"/>
    <cellStyle name="40% — акцент1 207 2" xfId="17534"/>
    <cellStyle name="40% — акцент1 207 2 2" xfId="36822"/>
    <cellStyle name="40% — акцент1 207 2 3" xfId="56110"/>
    <cellStyle name="40% — акцент1 207 3" xfId="27178"/>
    <cellStyle name="40% — акцент1 207 4" xfId="46466"/>
    <cellStyle name="40% — акцент1 208" xfId="7870"/>
    <cellStyle name="40% — акцент1 208 2" xfId="17535"/>
    <cellStyle name="40% — акцент1 208 2 2" xfId="36823"/>
    <cellStyle name="40% — акцент1 208 2 3" xfId="56111"/>
    <cellStyle name="40% — акцент1 208 3" xfId="27179"/>
    <cellStyle name="40% — акцент1 208 4" xfId="46467"/>
    <cellStyle name="40% — акцент1 209" xfId="7871"/>
    <cellStyle name="40% — акцент1 209 2" xfId="17536"/>
    <cellStyle name="40% — акцент1 209 2 2" xfId="36824"/>
    <cellStyle name="40% — акцент1 209 2 3" xfId="56112"/>
    <cellStyle name="40% — акцент1 209 3" xfId="27180"/>
    <cellStyle name="40% — акцент1 209 4" xfId="46468"/>
    <cellStyle name="40% - Акцент1 21" xfId="7872"/>
    <cellStyle name="40% — акцент1 21" xfId="7873"/>
    <cellStyle name="40% - Акцент1 21 2" xfId="17537"/>
    <cellStyle name="40% — акцент1 21 2" xfId="17538"/>
    <cellStyle name="40% - Акцент1 21 2 2" xfId="36825"/>
    <cellStyle name="40% — акцент1 21 2 2" xfId="36826"/>
    <cellStyle name="40% - Акцент1 21 2 3" xfId="56113"/>
    <cellStyle name="40% — акцент1 21 2 3" xfId="56114"/>
    <cellStyle name="40% - Акцент1 21 3" xfId="27181"/>
    <cellStyle name="40% — акцент1 21 3" xfId="27182"/>
    <cellStyle name="40% - Акцент1 21 4" xfId="46469"/>
    <cellStyle name="40% — акцент1 21 4" xfId="46470"/>
    <cellStyle name="40% — акцент1 210" xfId="7874"/>
    <cellStyle name="40% — акцент1 210 2" xfId="17539"/>
    <cellStyle name="40% — акцент1 210 2 2" xfId="36827"/>
    <cellStyle name="40% — акцент1 210 2 3" xfId="56115"/>
    <cellStyle name="40% — акцент1 210 3" xfId="27183"/>
    <cellStyle name="40% — акцент1 210 4" xfId="46471"/>
    <cellStyle name="40% — акцент1 211" xfId="7875"/>
    <cellStyle name="40% — акцент1 211 2" xfId="17540"/>
    <cellStyle name="40% — акцент1 211 2 2" xfId="36828"/>
    <cellStyle name="40% — акцент1 211 2 3" xfId="56116"/>
    <cellStyle name="40% — акцент1 211 3" xfId="27184"/>
    <cellStyle name="40% — акцент1 211 4" xfId="46472"/>
    <cellStyle name="40% — акцент1 212" xfId="7876"/>
    <cellStyle name="40% — акцент1 212 2" xfId="17541"/>
    <cellStyle name="40% — акцент1 212 2 2" xfId="36829"/>
    <cellStyle name="40% — акцент1 212 2 3" xfId="56117"/>
    <cellStyle name="40% — акцент1 212 3" xfId="27185"/>
    <cellStyle name="40% — акцент1 212 4" xfId="46473"/>
    <cellStyle name="40% — акцент1 213" xfId="7877"/>
    <cellStyle name="40% — акцент1 213 2" xfId="17542"/>
    <cellStyle name="40% — акцент1 213 2 2" xfId="36830"/>
    <cellStyle name="40% — акцент1 213 2 3" xfId="56118"/>
    <cellStyle name="40% — акцент1 213 3" xfId="27186"/>
    <cellStyle name="40% — акцент1 213 4" xfId="46474"/>
    <cellStyle name="40% — акцент1 214" xfId="7878"/>
    <cellStyle name="40% — акцент1 214 2" xfId="17543"/>
    <cellStyle name="40% — акцент1 214 2 2" xfId="36831"/>
    <cellStyle name="40% — акцент1 214 2 3" xfId="56119"/>
    <cellStyle name="40% — акцент1 214 3" xfId="27187"/>
    <cellStyle name="40% — акцент1 214 4" xfId="46475"/>
    <cellStyle name="40% — акцент1 215" xfId="7879"/>
    <cellStyle name="40% — акцент1 215 2" xfId="17544"/>
    <cellStyle name="40% — акцент1 215 2 2" xfId="36832"/>
    <cellStyle name="40% — акцент1 215 2 3" xfId="56120"/>
    <cellStyle name="40% — акцент1 215 3" xfId="27188"/>
    <cellStyle name="40% — акцент1 215 4" xfId="46476"/>
    <cellStyle name="40% — акцент1 216" xfId="7880"/>
    <cellStyle name="40% — акцент1 216 2" xfId="17545"/>
    <cellStyle name="40% — акцент1 216 2 2" xfId="36833"/>
    <cellStyle name="40% — акцент1 216 2 3" xfId="56121"/>
    <cellStyle name="40% — акцент1 216 3" xfId="27189"/>
    <cellStyle name="40% — акцент1 216 4" xfId="46477"/>
    <cellStyle name="40% — акцент1 217" xfId="7881"/>
    <cellStyle name="40% — акцент1 217 2" xfId="17546"/>
    <cellStyle name="40% — акцент1 217 2 2" xfId="36834"/>
    <cellStyle name="40% — акцент1 217 2 3" xfId="56122"/>
    <cellStyle name="40% — акцент1 217 3" xfId="27190"/>
    <cellStyle name="40% — акцент1 217 4" xfId="46478"/>
    <cellStyle name="40% — акцент1 218" xfId="7882"/>
    <cellStyle name="40% — акцент1 218 2" xfId="17547"/>
    <cellStyle name="40% — акцент1 218 2 2" xfId="36835"/>
    <cellStyle name="40% — акцент1 218 2 3" xfId="56123"/>
    <cellStyle name="40% — акцент1 218 3" xfId="27191"/>
    <cellStyle name="40% — акцент1 218 4" xfId="46479"/>
    <cellStyle name="40% — акцент1 219" xfId="7883"/>
    <cellStyle name="40% — акцент1 219 2" xfId="17548"/>
    <cellStyle name="40% — акцент1 219 2 2" xfId="36836"/>
    <cellStyle name="40% — акцент1 219 2 3" xfId="56124"/>
    <cellStyle name="40% — акцент1 219 3" xfId="27192"/>
    <cellStyle name="40% — акцент1 219 4" xfId="46480"/>
    <cellStyle name="40% - Акцент1 22" xfId="7884"/>
    <cellStyle name="40% — акцент1 22" xfId="7885"/>
    <cellStyle name="40% - Акцент1 22 2" xfId="17549"/>
    <cellStyle name="40% — акцент1 22 2" xfId="17550"/>
    <cellStyle name="40% - Акцент1 22 2 2" xfId="36837"/>
    <cellStyle name="40% — акцент1 22 2 2" xfId="36838"/>
    <cellStyle name="40% - Акцент1 22 2 3" xfId="56125"/>
    <cellStyle name="40% — акцент1 22 2 3" xfId="56126"/>
    <cellStyle name="40% - Акцент1 22 3" xfId="27193"/>
    <cellStyle name="40% — акцент1 22 3" xfId="27194"/>
    <cellStyle name="40% - Акцент1 22 4" xfId="46481"/>
    <cellStyle name="40% — акцент1 22 4" xfId="46482"/>
    <cellStyle name="40% — акцент1 220" xfId="7886"/>
    <cellStyle name="40% — акцент1 220 2" xfId="17551"/>
    <cellStyle name="40% — акцент1 220 2 2" xfId="36839"/>
    <cellStyle name="40% — акцент1 220 2 3" xfId="56127"/>
    <cellStyle name="40% — акцент1 220 3" xfId="27195"/>
    <cellStyle name="40% — акцент1 220 4" xfId="46483"/>
    <cellStyle name="40% — акцент1 221" xfId="7887"/>
    <cellStyle name="40% — акцент1 221 2" xfId="17552"/>
    <cellStyle name="40% — акцент1 221 2 2" xfId="36840"/>
    <cellStyle name="40% — акцент1 221 2 3" xfId="56128"/>
    <cellStyle name="40% — акцент1 221 3" xfId="27196"/>
    <cellStyle name="40% — акцент1 221 4" xfId="46484"/>
    <cellStyle name="40% — акцент1 222" xfId="7888"/>
    <cellStyle name="40% — акцент1 222 2" xfId="17553"/>
    <cellStyle name="40% — акцент1 222 2 2" xfId="36841"/>
    <cellStyle name="40% — акцент1 222 2 3" xfId="56129"/>
    <cellStyle name="40% — акцент1 222 3" xfId="27197"/>
    <cellStyle name="40% — акцент1 222 4" xfId="46485"/>
    <cellStyle name="40% — акцент1 223" xfId="7889"/>
    <cellStyle name="40% — акцент1 223 2" xfId="17554"/>
    <cellStyle name="40% — акцент1 223 2 2" xfId="36842"/>
    <cellStyle name="40% — акцент1 223 2 3" xfId="56130"/>
    <cellStyle name="40% — акцент1 223 3" xfId="27198"/>
    <cellStyle name="40% — акцент1 223 4" xfId="46486"/>
    <cellStyle name="40% — акцент1 224" xfId="7890"/>
    <cellStyle name="40% — акцент1 224 2" xfId="17555"/>
    <cellStyle name="40% — акцент1 224 2 2" xfId="36843"/>
    <cellStyle name="40% — акцент1 224 2 3" xfId="56131"/>
    <cellStyle name="40% — акцент1 224 3" xfId="27199"/>
    <cellStyle name="40% — акцент1 224 4" xfId="46487"/>
    <cellStyle name="40% — акцент1 225" xfId="7891"/>
    <cellStyle name="40% — акцент1 225 2" xfId="17556"/>
    <cellStyle name="40% — акцент1 225 2 2" xfId="36844"/>
    <cellStyle name="40% — акцент1 225 2 3" xfId="56132"/>
    <cellStyle name="40% — акцент1 225 3" xfId="27200"/>
    <cellStyle name="40% — акцент1 225 4" xfId="46488"/>
    <cellStyle name="40% — акцент1 226" xfId="7892"/>
    <cellStyle name="40% — акцент1 226 2" xfId="17557"/>
    <cellStyle name="40% — акцент1 226 2 2" xfId="36845"/>
    <cellStyle name="40% — акцент1 226 2 3" xfId="56133"/>
    <cellStyle name="40% — акцент1 226 3" xfId="27201"/>
    <cellStyle name="40% — акцент1 226 4" xfId="46489"/>
    <cellStyle name="40% — акцент1 227" xfId="7893"/>
    <cellStyle name="40% — акцент1 227 2" xfId="17558"/>
    <cellStyle name="40% — акцент1 227 2 2" xfId="36846"/>
    <cellStyle name="40% — акцент1 227 2 3" xfId="56134"/>
    <cellStyle name="40% — акцент1 227 3" xfId="27202"/>
    <cellStyle name="40% — акцент1 227 4" xfId="46490"/>
    <cellStyle name="40% — акцент1 228" xfId="7894"/>
    <cellStyle name="40% — акцент1 228 2" xfId="17559"/>
    <cellStyle name="40% — акцент1 228 2 2" xfId="36847"/>
    <cellStyle name="40% — акцент1 228 2 3" xfId="56135"/>
    <cellStyle name="40% — акцент1 228 3" xfId="27203"/>
    <cellStyle name="40% — акцент1 228 4" xfId="46491"/>
    <cellStyle name="40% — акцент1 229" xfId="7895"/>
    <cellStyle name="40% — акцент1 229 2" xfId="17560"/>
    <cellStyle name="40% — акцент1 229 2 2" xfId="36848"/>
    <cellStyle name="40% — акцент1 229 2 3" xfId="56136"/>
    <cellStyle name="40% — акцент1 229 3" xfId="27204"/>
    <cellStyle name="40% — акцент1 229 4" xfId="46492"/>
    <cellStyle name="40% - Акцент1 23" xfId="7896"/>
    <cellStyle name="40% — акцент1 23" xfId="7897"/>
    <cellStyle name="40% - Акцент1 23 2" xfId="17561"/>
    <cellStyle name="40% — акцент1 23 2" xfId="17562"/>
    <cellStyle name="40% - Акцент1 23 2 2" xfId="36849"/>
    <cellStyle name="40% — акцент1 23 2 2" xfId="36850"/>
    <cellStyle name="40% - Акцент1 23 2 3" xfId="56137"/>
    <cellStyle name="40% — акцент1 23 2 3" xfId="56138"/>
    <cellStyle name="40% - Акцент1 23 3" xfId="27205"/>
    <cellStyle name="40% — акцент1 23 3" xfId="27206"/>
    <cellStyle name="40% - Акцент1 23 4" xfId="46493"/>
    <cellStyle name="40% — акцент1 23 4" xfId="46494"/>
    <cellStyle name="40% — акцент1 230" xfId="7898"/>
    <cellStyle name="40% — акцент1 230 2" xfId="17563"/>
    <cellStyle name="40% — акцент1 230 2 2" xfId="36851"/>
    <cellStyle name="40% — акцент1 230 2 3" xfId="56139"/>
    <cellStyle name="40% — акцент1 230 3" xfId="27207"/>
    <cellStyle name="40% — акцент1 230 4" xfId="46495"/>
    <cellStyle name="40% — акцент1 231" xfId="7899"/>
    <cellStyle name="40% — акцент1 231 2" xfId="17564"/>
    <cellStyle name="40% — акцент1 231 2 2" xfId="36852"/>
    <cellStyle name="40% — акцент1 231 2 3" xfId="56140"/>
    <cellStyle name="40% — акцент1 231 3" xfId="27208"/>
    <cellStyle name="40% — акцент1 231 4" xfId="46496"/>
    <cellStyle name="40% — акцент1 232" xfId="7900"/>
    <cellStyle name="40% — акцент1 232 2" xfId="17565"/>
    <cellStyle name="40% — акцент1 232 2 2" xfId="36853"/>
    <cellStyle name="40% — акцент1 232 2 3" xfId="56141"/>
    <cellStyle name="40% — акцент1 232 3" xfId="27209"/>
    <cellStyle name="40% — акцент1 232 4" xfId="46497"/>
    <cellStyle name="40% — акцент1 233" xfId="7901"/>
    <cellStyle name="40% — акцент1 233 2" xfId="17566"/>
    <cellStyle name="40% — акцент1 233 2 2" xfId="36854"/>
    <cellStyle name="40% — акцент1 233 2 3" xfId="56142"/>
    <cellStyle name="40% — акцент1 233 3" xfId="27210"/>
    <cellStyle name="40% — акцент1 233 4" xfId="46498"/>
    <cellStyle name="40% — акцент1 234" xfId="7902"/>
    <cellStyle name="40% — акцент1 234 2" xfId="17567"/>
    <cellStyle name="40% — акцент1 234 2 2" xfId="36855"/>
    <cellStyle name="40% — акцент1 234 2 3" xfId="56143"/>
    <cellStyle name="40% — акцент1 234 3" xfId="27211"/>
    <cellStyle name="40% — акцент1 234 4" xfId="46499"/>
    <cellStyle name="40% — акцент1 235" xfId="7903"/>
    <cellStyle name="40% — акцент1 235 2" xfId="17568"/>
    <cellStyle name="40% — акцент1 235 2 2" xfId="36856"/>
    <cellStyle name="40% — акцент1 235 2 3" xfId="56144"/>
    <cellStyle name="40% — акцент1 235 3" xfId="27212"/>
    <cellStyle name="40% — акцент1 235 4" xfId="46500"/>
    <cellStyle name="40% — акцент1 236" xfId="7904"/>
    <cellStyle name="40% — акцент1 236 2" xfId="17569"/>
    <cellStyle name="40% — акцент1 236 2 2" xfId="36857"/>
    <cellStyle name="40% — акцент1 236 2 3" xfId="56145"/>
    <cellStyle name="40% — акцент1 236 3" xfId="27213"/>
    <cellStyle name="40% — акцент1 236 4" xfId="46501"/>
    <cellStyle name="40% — акцент1 237" xfId="7905"/>
    <cellStyle name="40% — акцент1 237 2" xfId="17570"/>
    <cellStyle name="40% — акцент1 237 2 2" xfId="36858"/>
    <cellStyle name="40% — акцент1 237 2 3" xfId="56146"/>
    <cellStyle name="40% — акцент1 237 3" xfId="27214"/>
    <cellStyle name="40% — акцент1 237 4" xfId="46502"/>
    <cellStyle name="40% — акцент1 238" xfId="7906"/>
    <cellStyle name="40% — акцент1 238 2" xfId="17571"/>
    <cellStyle name="40% — акцент1 238 2 2" xfId="36859"/>
    <cellStyle name="40% — акцент1 238 2 3" xfId="56147"/>
    <cellStyle name="40% — акцент1 238 3" xfId="27215"/>
    <cellStyle name="40% — акцент1 238 4" xfId="46503"/>
    <cellStyle name="40% — акцент1 239" xfId="7907"/>
    <cellStyle name="40% — акцент1 239 2" xfId="17572"/>
    <cellStyle name="40% — акцент1 239 2 2" xfId="36860"/>
    <cellStyle name="40% — акцент1 239 2 3" xfId="56148"/>
    <cellStyle name="40% — акцент1 239 3" xfId="27216"/>
    <cellStyle name="40% — акцент1 239 4" xfId="46504"/>
    <cellStyle name="40% - Акцент1 24" xfId="7908"/>
    <cellStyle name="40% — акцент1 24" xfId="7909"/>
    <cellStyle name="40% - Акцент1 24 2" xfId="17573"/>
    <cellStyle name="40% — акцент1 24 2" xfId="17574"/>
    <cellStyle name="40% - Акцент1 24 2 2" xfId="36861"/>
    <cellStyle name="40% — акцент1 24 2 2" xfId="36862"/>
    <cellStyle name="40% - Акцент1 24 2 3" xfId="56149"/>
    <cellStyle name="40% — акцент1 24 2 3" xfId="56150"/>
    <cellStyle name="40% - Акцент1 24 3" xfId="27217"/>
    <cellStyle name="40% — акцент1 24 3" xfId="27218"/>
    <cellStyle name="40% - Акцент1 24 4" xfId="46505"/>
    <cellStyle name="40% — акцент1 24 4" xfId="46506"/>
    <cellStyle name="40% — акцент1 240" xfId="7910"/>
    <cellStyle name="40% — акцент1 240 2" xfId="17575"/>
    <cellStyle name="40% — акцент1 240 2 2" xfId="36863"/>
    <cellStyle name="40% — акцент1 240 2 3" xfId="56151"/>
    <cellStyle name="40% — акцент1 240 3" xfId="27219"/>
    <cellStyle name="40% — акцент1 240 4" xfId="46507"/>
    <cellStyle name="40% — акцент1 241" xfId="7911"/>
    <cellStyle name="40% — акцент1 241 2" xfId="17576"/>
    <cellStyle name="40% — акцент1 241 2 2" xfId="36864"/>
    <cellStyle name="40% — акцент1 241 2 3" xfId="56152"/>
    <cellStyle name="40% — акцент1 241 3" xfId="27220"/>
    <cellStyle name="40% — акцент1 241 4" xfId="46508"/>
    <cellStyle name="40% — акцент1 242" xfId="7912"/>
    <cellStyle name="40% — акцент1 242 2" xfId="17577"/>
    <cellStyle name="40% — акцент1 242 2 2" xfId="36865"/>
    <cellStyle name="40% — акцент1 242 2 3" xfId="56153"/>
    <cellStyle name="40% — акцент1 242 3" xfId="27221"/>
    <cellStyle name="40% — акцент1 242 4" xfId="46509"/>
    <cellStyle name="40% — акцент1 243" xfId="7913"/>
    <cellStyle name="40% — акцент1 243 2" xfId="17578"/>
    <cellStyle name="40% — акцент1 243 2 2" xfId="36866"/>
    <cellStyle name="40% — акцент1 243 2 3" xfId="56154"/>
    <cellStyle name="40% — акцент1 243 3" xfId="27222"/>
    <cellStyle name="40% — акцент1 243 4" xfId="46510"/>
    <cellStyle name="40% — акцент1 244" xfId="7914"/>
    <cellStyle name="40% — акцент1 244 2" xfId="17579"/>
    <cellStyle name="40% — акцент1 244 2 2" xfId="36867"/>
    <cellStyle name="40% — акцент1 244 2 3" xfId="56155"/>
    <cellStyle name="40% — акцент1 244 3" xfId="27223"/>
    <cellStyle name="40% — акцент1 244 4" xfId="46511"/>
    <cellStyle name="40% — акцент1 245" xfId="7915"/>
    <cellStyle name="40% — акцент1 245 2" xfId="17580"/>
    <cellStyle name="40% — акцент1 245 2 2" xfId="36868"/>
    <cellStyle name="40% — акцент1 245 2 3" xfId="56156"/>
    <cellStyle name="40% — акцент1 245 3" xfId="27224"/>
    <cellStyle name="40% — акцент1 245 4" xfId="46512"/>
    <cellStyle name="40% — акцент1 246" xfId="7916"/>
    <cellStyle name="40% — акцент1 246 2" xfId="17581"/>
    <cellStyle name="40% — акцент1 246 2 2" xfId="36869"/>
    <cellStyle name="40% — акцент1 246 2 3" xfId="56157"/>
    <cellStyle name="40% — акцент1 246 3" xfId="27225"/>
    <cellStyle name="40% — акцент1 246 4" xfId="46513"/>
    <cellStyle name="40% — акцент1 247" xfId="7917"/>
    <cellStyle name="40% — акцент1 247 2" xfId="17582"/>
    <cellStyle name="40% — акцент1 247 2 2" xfId="36870"/>
    <cellStyle name="40% — акцент1 247 2 3" xfId="56158"/>
    <cellStyle name="40% — акцент1 247 3" xfId="27226"/>
    <cellStyle name="40% — акцент1 247 4" xfId="46514"/>
    <cellStyle name="40% — акцент1 248" xfId="7918"/>
    <cellStyle name="40% — акцент1 248 2" xfId="17583"/>
    <cellStyle name="40% — акцент1 248 2 2" xfId="36871"/>
    <cellStyle name="40% — акцент1 248 2 3" xfId="56159"/>
    <cellStyle name="40% — акцент1 248 3" xfId="27227"/>
    <cellStyle name="40% — акцент1 248 4" xfId="46515"/>
    <cellStyle name="40% — акцент1 249" xfId="7919"/>
    <cellStyle name="40% — акцент1 249 2" xfId="17584"/>
    <cellStyle name="40% — акцент1 249 2 2" xfId="36872"/>
    <cellStyle name="40% — акцент1 249 2 3" xfId="56160"/>
    <cellStyle name="40% — акцент1 249 3" xfId="27228"/>
    <cellStyle name="40% — акцент1 249 4" xfId="46516"/>
    <cellStyle name="40% - Акцент1 25" xfId="7920"/>
    <cellStyle name="40% — акцент1 25" xfId="7921"/>
    <cellStyle name="40% - Акцент1 25 2" xfId="17585"/>
    <cellStyle name="40% — акцент1 25 2" xfId="17586"/>
    <cellStyle name="40% - Акцент1 25 2 2" xfId="36873"/>
    <cellStyle name="40% — акцент1 25 2 2" xfId="36874"/>
    <cellStyle name="40% - Акцент1 25 2 3" xfId="56161"/>
    <cellStyle name="40% — акцент1 25 2 3" xfId="56162"/>
    <cellStyle name="40% - Акцент1 25 3" xfId="27229"/>
    <cellStyle name="40% — акцент1 25 3" xfId="27230"/>
    <cellStyle name="40% - Акцент1 25 4" xfId="46517"/>
    <cellStyle name="40% — акцент1 25 4" xfId="46518"/>
    <cellStyle name="40% — акцент1 250" xfId="7922"/>
    <cellStyle name="40% — акцент1 250 2" xfId="17587"/>
    <cellStyle name="40% — акцент1 250 2 2" xfId="36875"/>
    <cellStyle name="40% — акцент1 250 2 3" xfId="56163"/>
    <cellStyle name="40% — акцент1 250 3" xfId="27231"/>
    <cellStyle name="40% — акцент1 250 4" xfId="46519"/>
    <cellStyle name="40% — акцент1 251" xfId="7923"/>
    <cellStyle name="40% — акцент1 251 2" xfId="17588"/>
    <cellStyle name="40% — акцент1 251 2 2" xfId="36876"/>
    <cellStyle name="40% — акцент1 251 2 3" xfId="56164"/>
    <cellStyle name="40% — акцент1 251 3" xfId="27232"/>
    <cellStyle name="40% — акцент1 251 4" xfId="46520"/>
    <cellStyle name="40% — акцент1 252" xfId="7924"/>
    <cellStyle name="40% — акцент1 252 2" xfId="17589"/>
    <cellStyle name="40% — акцент1 252 2 2" xfId="36877"/>
    <cellStyle name="40% — акцент1 252 2 3" xfId="56165"/>
    <cellStyle name="40% — акцент1 252 3" xfId="27233"/>
    <cellStyle name="40% — акцент1 252 4" xfId="46521"/>
    <cellStyle name="40% — акцент1 253" xfId="7925"/>
    <cellStyle name="40% — акцент1 253 2" xfId="17590"/>
    <cellStyle name="40% — акцент1 253 2 2" xfId="36878"/>
    <cellStyle name="40% — акцент1 253 2 3" xfId="56166"/>
    <cellStyle name="40% — акцент1 253 3" xfId="27234"/>
    <cellStyle name="40% — акцент1 253 4" xfId="46522"/>
    <cellStyle name="40% — акцент1 254" xfId="7926"/>
    <cellStyle name="40% — акцент1 254 2" xfId="17591"/>
    <cellStyle name="40% — акцент1 254 2 2" xfId="36879"/>
    <cellStyle name="40% — акцент1 254 2 3" xfId="56167"/>
    <cellStyle name="40% — акцент1 254 3" xfId="27235"/>
    <cellStyle name="40% — акцент1 254 4" xfId="46523"/>
    <cellStyle name="40% — акцент1 255" xfId="7927"/>
    <cellStyle name="40% — акцент1 255 2" xfId="17592"/>
    <cellStyle name="40% — акцент1 255 2 2" xfId="36880"/>
    <cellStyle name="40% — акцент1 255 2 3" xfId="56168"/>
    <cellStyle name="40% — акцент1 255 3" xfId="27236"/>
    <cellStyle name="40% — акцент1 255 4" xfId="46524"/>
    <cellStyle name="40% — акцент1 256" xfId="7928"/>
    <cellStyle name="40% — акцент1 256 2" xfId="17593"/>
    <cellStyle name="40% — акцент1 256 2 2" xfId="36881"/>
    <cellStyle name="40% — акцент1 256 2 3" xfId="56169"/>
    <cellStyle name="40% — акцент1 256 3" xfId="27237"/>
    <cellStyle name="40% — акцент1 256 4" xfId="46525"/>
    <cellStyle name="40% — акцент1 257" xfId="7929"/>
    <cellStyle name="40% — акцент1 257 2" xfId="17594"/>
    <cellStyle name="40% — акцент1 257 2 2" xfId="36882"/>
    <cellStyle name="40% — акцент1 257 2 3" xfId="56170"/>
    <cellStyle name="40% — акцент1 257 3" xfId="27238"/>
    <cellStyle name="40% — акцент1 257 4" xfId="46526"/>
    <cellStyle name="40% — акцент1 258" xfId="7930"/>
    <cellStyle name="40% — акцент1 258 2" xfId="17595"/>
    <cellStyle name="40% — акцент1 258 2 2" xfId="36883"/>
    <cellStyle name="40% — акцент1 258 2 3" xfId="56171"/>
    <cellStyle name="40% — акцент1 258 3" xfId="27239"/>
    <cellStyle name="40% — акцент1 258 4" xfId="46527"/>
    <cellStyle name="40% — акцент1 259" xfId="7931"/>
    <cellStyle name="40% — акцент1 259 2" xfId="17596"/>
    <cellStyle name="40% — акцент1 259 2 2" xfId="36884"/>
    <cellStyle name="40% — акцент1 259 2 3" xfId="56172"/>
    <cellStyle name="40% — акцент1 259 3" xfId="27240"/>
    <cellStyle name="40% — акцент1 259 4" xfId="46528"/>
    <cellStyle name="40% - Акцент1 26" xfId="7932"/>
    <cellStyle name="40% — акцент1 26" xfId="7933"/>
    <cellStyle name="40% - Акцент1 26 2" xfId="17597"/>
    <cellStyle name="40% — акцент1 26 2" xfId="17598"/>
    <cellStyle name="40% - Акцент1 26 2 2" xfId="36885"/>
    <cellStyle name="40% — акцент1 26 2 2" xfId="36886"/>
    <cellStyle name="40% - Акцент1 26 2 3" xfId="56173"/>
    <cellStyle name="40% — акцент1 26 2 3" xfId="56174"/>
    <cellStyle name="40% - Акцент1 26 3" xfId="27241"/>
    <cellStyle name="40% — акцент1 26 3" xfId="27242"/>
    <cellStyle name="40% - Акцент1 26 4" xfId="46529"/>
    <cellStyle name="40% — акцент1 26 4" xfId="46530"/>
    <cellStyle name="40% — акцент1 260" xfId="7934"/>
    <cellStyle name="40% — акцент1 260 2" xfId="17599"/>
    <cellStyle name="40% — акцент1 260 2 2" xfId="36887"/>
    <cellStyle name="40% — акцент1 260 2 3" xfId="56175"/>
    <cellStyle name="40% — акцент1 260 3" xfId="27243"/>
    <cellStyle name="40% — акцент1 260 4" xfId="46531"/>
    <cellStyle name="40% — акцент1 261" xfId="7935"/>
    <cellStyle name="40% — акцент1 261 2" xfId="17600"/>
    <cellStyle name="40% — акцент1 261 2 2" xfId="36888"/>
    <cellStyle name="40% — акцент1 261 2 3" xfId="56176"/>
    <cellStyle name="40% — акцент1 261 3" xfId="27244"/>
    <cellStyle name="40% — акцент1 261 4" xfId="46532"/>
    <cellStyle name="40% — акцент1 262" xfId="7936"/>
    <cellStyle name="40% — акцент1 262 2" xfId="17601"/>
    <cellStyle name="40% — акцент1 262 2 2" xfId="36889"/>
    <cellStyle name="40% — акцент1 262 2 3" xfId="56177"/>
    <cellStyle name="40% — акцент1 262 3" xfId="27245"/>
    <cellStyle name="40% — акцент1 262 4" xfId="46533"/>
    <cellStyle name="40% — акцент1 263" xfId="7937"/>
    <cellStyle name="40% — акцент1 263 2" xfId="17602"/>
    <cellStyle name="40% — акцент1 263 2 2" xfId="36890"/>
    <cellStyle name="40% — акцент1 263 2 3" xfId="56178"/>
    <cellStyle name="40% — акцент1 263 3" xfId="27246"/>
    <cellStyle name="40% — акцент1 263 4" xfId="46534"/>
    <cellStyle name="40% — акцент1 264" xfId="7938"/>
    <cellStyle name="40% — акцент1 264 2" xfId="17603"/>
    <cellStyle name="40% — акцент1 264 2 2" xfId="36891"/>
    <cellStyle name="40% — акцент1 264 2 3" xfId="56179"/>
    <cellStyle name="40% — акцент1 264 3" xfId="27247"/>
    <cellStyle name="40% — акцент1 264 4" xfId="46535"/>
    <cellStyle name="40% — акцент1 265" xfId="7939"/>
    <cellStyle name="40% — акцент1 265 2" xfId="17604"/>
    <cellStyle name="40% — акцент1 265 2 2" xfId="36892"/>
    <cellStyle name="40% — акцент1 265 2 3" xfId="56180"/>
    <cellStyle name="40% — акцент1 265 3" xfId="27248"/>
    <cellStyle name="40% — акцент1 265 4" xfId="46536"/>
    <cellStyle name="40% — акцент1 266" xfId="7940"/>
    <cellStyle name="40% — акцент1 266 2" xfId="17605"/>
    <cellStyle name="40% — акцент1 266 2 2" xfId="36893"/>
    <cellStyle name="40% — акцент1 266 2 3" xfId="56181"/>
    <cellStyle name="40% — акцент1 266 3" xfId="27249"/>
    <cellStyle name="40% — акцент1 266 4" xfId="46537"/>
    <cellStyle name="40% — акцент1 267" xfId="7941"/>
    <cellStyle name="40% — акцент1 267 2" xfId="17606"/>
    <cellStyle name="40% — акцент1 267 2 2" xfId="36894"/>
    <cellStyle name="40% — акцент1 267 2 3" xfId="56182"/>
    <cellStyle name="40% — акцент1 267 3" xfId="27250"/>
    <cellStyle name="40% — акцент1 267 4" xfId="46538"/>
    <cellStyle name="40% — акцент1 268" xfId="7942"/>
    <cellStyle name="40% — акцент1 268 2" xfId="17607"/>
    <cellStyle name="40% — акцент1 268 2 2" xfId="36895"/>
    <cellStyle name="40% — акцент1 268 2 3" xfId="56183"/>
    <cellStyle name="40% — акцент1 268 3" xfId="27251"/>
    <cellStyle name="40% — акцент1 268 4" xfId="46539"/>
    <cellStyle name="40% — акцент1 269" xfId="7943"/>
    <cellStyle name="40% — акцент1 269 2" xfId="17608"/>
    <cellStyle name="40% — акцент1 269 2 2" xfId="36896"/>
    <cellStyle name="40% — акцент1 269 2 3" xfId="56184"/>
    <cellStyle name="40% — акцент1 269 3" xfId="27252"/>
    <cellStyle name="40% — акцент1 269 4" xfId="46540"/>
    <cellStyle name="40% - Акцент1 27" xfId="7944"/>
    <cellStyle name="40% — акцент1 27" xfId="7945"/>
    <cellStyle name="40% - Акцент1 27 2" xfId="17609"/>
    <cellStyle name="40% — акцент1 27 2" xfId="17610"/>
    <cellStyle name="40% - Акцент1 27 2 2" xfId="36897"/>
    <cellStyle name="40% — акцент1 27 2 2" xfId="36898"/>
    <cellStyle name="40% - Акцент1 27 2 3" xfId="56185"/>
    <cellStyle name="40% — акцент1 27 2 3" xfId="56186"/>
    <cellStyle name="40% - Акцент1 27 3" xfId="27253"/>
    <cellStyle name="40% — акцент1 27 3" xfId="27254"/>
    <cellStyle name="40% - Акцент1 27 4" xfId="46541"/>
    <cellStyle name="40% — акцент1 27 4" xfId="46542"/>
    <cellStyle name="40% — акцент1 270" xfId="7946"/>
    <cellStyle name="40% — акцент1 270 2" xfId="17611"/>
    <cellStyle name="40% — акцент1 270 2 2" xfId="36899"/>
    <cellStyle name="40% — акцент1 270 2 3" xfId="56187"/>
    <cellStyle name="40% — акцент1 270 3" xfId="27255"/>
    <cellStyle name="40% — акцент1 270 4" xfId="46543"/>
    <cellStyle name="40% — акцент1 271" xfId="7947"/>
    <cellStyle name="40% — акцент1 271 2" xfId="17612"/>
    <cellStyle name="40% — акцент1 271 2 2" xfId="36900"/>
    <cellStyle name="40% — акцент1 271 2 3" xfId="56188"/>
    <cellStyle name="40% — акцент1 271 3" xfId="27256"/>
    <cellStyle name="40% — акцент1 271 4" xfId="46544"/>
    <cellStyle name="40% — акцент1 272" xfId="7948"/>
    <cellStyle name="40% — акцент1 272 2" xfId="17613"/>
    <cellStyle name="40% — акцент1 272 2 2" xfId="36901"/>
    <cellStyle name="40% — акцент1 272 2 3" xfId="56189"/>
    <cellStyle name="40% — акцент1 272 3" xfId="27257"/>
    <cellStyle name="40% — акцент1 272 4" xfId="46545"/>
    <cellStyle name="40% — акцент1 273" xfId="7949"/>
    <cellStyle name="40% — акцент1 273 2" xfId="17614"/>
    <cellStyle name="40% — акцент1 273 2 2" xfId="36902"/>
    <cellStyle name="40% — акцент1 273 2 3" xfId="56190"/>
    <cellStyle name="40% — акцент1 273 3" xfId="27258"/>
    <cellStyle name="40% — акцент1 273 4" xfId="46546"/>
    <cellStyle name="40% — акцент1 274" xfId="7950"/>
    <cellStyle name="40% — акцент1 274 2" xfId="17615"/>
    <cellStyle name="40% — акцент1 274 2 2" xfId="36903"/>
    <cellStyle name="40% — акцент1 274 2 3" xfId="56191"/>
    <cellStyle name="40% — акцент1 274 3" xfId="27259"/>
    <cellStyle name="40% — акцент1 274 4" xfId="46547"/>
    <cellStyle name="40% — акцент1 275" xfId="7951"/>
    <cellStyle name="40% — акцент1 275 2" xfId="17616"/>
    <cellStyle name="40% — акцент1 275 2 2" xfId="36904"/>
    <cellStyle name="40% — акцент1 275 2 3" xfId="56192"/>
    <cellStyle name="40% — акцент1 275 3" xfId="27260"/>
    <cellStyle name="40% — акцент1 275 4" xfId="46548"/>
    <cellStyle name="40% — акцент1 276" xfId="7952"/>
    <cellStyle name="40% — акцент1 276 2" xfId="17617"/>
    <cellStyle name="40% — акцент1 276 2 2" xfId="36905"/>
    <cellStyle name="40% — акцент1 276 2 3" xfId="56193"/>
    <cellStyle name="40% — акцент1 276 3" xfId="27261"/>
    <cellStyle name="40% — акцент1 276 4" xfId="46549"/>
    <cellStyle name="40% — акцент1 277" xfId="7953"/>
    <cellStyle name="40% — акцент1 277 2" xfId="17618"/>
    <cellStyle name="40% — акцент1 277 2 2" xfId="36906"/>
    <cellStyle name="40% — акцент1 277 2 3" xfId="56194"/>
    <cellStyle name="40% — акцент1 277 3" xfId="27262"/>
    <cellStyle name="40% — акцент1 277 4" xfId="46550"/>
    <cellStyle name="40% — акцент1 278" xfId="7954"/>
    <cellStyle name="40% — акцент1 278 2" xfId="17619"/>
    <cellStyle name="40% — акцент1 278 2 2" xfId="36907"/>
    <cellStyle name="40% — акцент1 278 2 3" xfId="56195"/>
    <cellStyle name="40% — акцент1 278 3" xfId="27263"/>
    <cellStyle name="40% — акцент1 278 4" xfId="46551"/>
    <cellStyle name="40% — акцент1 279" xfId="7955"/>
    <cellStyle name="40% — акцент1 279 2" xfId="17620"/>
    <cellStyle name="40% — акцент1 279 2 2" xfId="36908"/>
    <cellStyle name="40% — акцент1 279 2 3" xfId="56196"/>
    <cellStyle name="40% — акцент1 279 3" xfId="27264"/>
    <cellStyle name="40% — акцент1 279 4" xfId="46552"/>
    <cellStyle name="40% - Акцент1 28" xfId="7956"/>
    <cellStyle name="40% — акцент1 28" xfId="7957"/>
    <cellStyle name="40% - Акцент1 28 2" xfId="17621"/>
    <cellStyle name="40% — акцент1 28 2" xfId="17622"/>
    <cellStyle name="40% - Акцент1 28 2 2" xfId="36909"/>
    <cellStyle name="40% — акцент1 28 2 2" xfId="36910"/>
    <cellStyle name="40% - Акцент1 28 2 3" xfId="56197"/>
    <cellStyle name="40% — акцент1 28 2 3" xfId="56198"/>
    <cellStyle name="40% - Акцент1 28 3" xfId="27265"/>
    <cellStyle name="40% — акцент1 28 3" xfId="27266"/>
    <cellStyle name="40% - Акцент1 28 4" xfId="46553"/>
    <cellStyle name="40% — акцент1 28 4" xfId="46554"/>
    <cellStyle name="40% — акцент1 280" xfId="7958"/>
    <cellStyle name="40% — акцент1 280 2" xfId="17623"/>
    <cellStyle name="40% — акцент1 280 2 2" xfId="36911"/>
    <cellStyle name="40% — акцент1 280 2 3" xfId="56199"/>
    <cellStyle name="40% — акцент1 280 3" xfId="27267"/>
    <cellStyle name="40% — акцент1 280 4" xfId="46555"/>
    <cellStyle name="40% — акцент1 281" xfId="7959"/>
    <cellStyle name="40% — акцент1 281 2" xfId="17624"/>
    <cellStyle name="40% — акцент1 281 2 2" xfId="36912"/>
    <cellStyle name="40% — акцент1 281 2 3" xfId="56200"/>
    <cellStyle name="40% — акцент1 281 3" xfId="27268"/>
    <cellStyle name="40% — акцент1 281 4" xfId="46556"/>
    <cellStyle name="40% — акцент1 282" xfId="7960"/>
    <cellStyle name="40% — акцент1 282 2" xfId="17625"/>
    <cellStyle name="40% — акцент1 282 2 2" xfId="36913"/>
    <cellStyle name="40% — акцент1 282 2 3" xfId="56201"/>
    <cellStyle name="40% — акцент1 282 3" xfId="27269"/>
    <cellStyle name="40% — акцент1 282 4" xfId="46557"/>
    <cellStyle name="40% — акцент1 283" xfId="7961"/>
    <cellStyle name="40% — акцент1 283 2" xfId="17626"/>
    <cellStyle name="40% — акцент1 283 2 2" xfId="36914"/>
    <cellStyle name="40% — акцент1 283 2 3" xfId="56202"/>
    <cellStyle name="40% — акцент1 283 3" xfId="27270"/>
    <cellStyle name="40% — акцент1 283 4" xfId="46558"/>
    <cellStyle name="40% — акцент1 284" xfId="7962"/>
    <cellStyle name="40% — акцент1 284 2" xfId="17627"/>
    <cellStyle name="40% — акцент1 284 2 2" xfId="36915"/>
    <cellStyle name="40% — акцент1 284 2 3" xfId="56203"/>
    <cellStyle name="40% — акцент1 284 3" xfId="27271"/>
    <cellStyle name="40% — акцент1 284 4" xfId="46559"/>
    <cellStyle name="40% — акцент1 285" xfId="7963"/>
    <cellStyle name="40% — акцент1 285 2" xfId="17628"/>
    <cellStyle name="40% — акцент1 285 2 2" xfId="36916"/>
    <cellStyle name="40% — акцент1 285 2 3" xfId="56204"/>
    <cellStyle name="40% — акцент1 285 3" xfId="27272"/>
    <cellStyle name="40% — акцент1 285 4" xfId="46560"/>
    <cellStyle name="40% — акцент1 286" xfId="7964"/>
    <cellStyle name="40% — акцент1 286 2" xfId="17629"/>
    <cellStyle name="40% — акцент1 286 2 2" xfId="36917"/>
    <cellStyle name="40% — акцент1 286 2 3" xfId="56205"/>
    <cellStyle name="40% — акцент1 286 3" xfId="27273"/>
    <cellStyle name="40% — акцент1 286 4" xfId="46561"/>
    <cellStyle name="40% — акцент1 287" xfId="7965"/>
    <cellStyle name="40% — акцент1 287 2" xfId="17630"/>
    <cellStyle name="40% — акцент1 287 2 2" xfId="36918"/>
    <cellStyle name="40% — акцент1 287 2 3" xfId="56206"/>
    <cellStyle name="40% — акцент1 287 3" xfId="27274"/>
    <cellStyle name="40% — акцент1 287 4" xfId="46562"/>
    <cellStyle name="40% — акцент1 288" xfId="7966"/>
    <cellStyle name="40% — акцент1 288 2" xfId="17631"/>
    <cellStyle name="40% — акцент1 288 2 2" xfId="36919"/>
    <cellStyle name="40% — акцент1 288 2 3" xfId="56207"/>
    <cellStyle name="40% — акцент1 288 3" xfId="27275"/>
    <cellStyle name="40% — акцент1 288 4" xfId="46563"/>
    <cellStyle name="40% — акцент1 289" xfId="7967"/>
    <cellStyle name="40% — акцент1 289 2" xfId="17632"/>
    <cellStyle name="40% — акцент1 289 2 2" xfId="36920"/>
    <cellStyle name="40% — акцент1 289 2 3" xfId="56208"/>
    <cellStyle name="40% — акцент1 289 3" xfId="27276"/>
    <cellStyle name="40% — акцент1 289 4" xfId="46564"/>
    <cellStyle name="40% - Акцент1 29" xfId="7968"/>
    <cellStyle name="40% — акцент1 29" xfId="7969"/>
    <cellStyle name="40% - Акцент1 29 2" xfId="17633"/>
    <cellStyle name="40% — акцент1 29 2" xfId="17634"/>
    <cellStyle name="40% - Акцент1 29 2 2" xfId="36921"/>
    <cellStyle name="40% — акцент1 29 2 2" xfId="36922"/>
    <cellStyle name="40% - Акцент1 29 2 3" xfId="56209"/>
    <cellStyle name="40% — акцент1 29 2 3" xfId="56210"/>
    <cellStyle name="40% - Акцент1 29 3" xfId="27277"/>
    <cellStyle name="40% — акцент1 29 3" xfId="27278"/>
    <cellStyle name="40% - Акцент1 29 4" xfId="46565"/>
    <cellStyle name="40% — акцент1 29 4" xfId="46566"/>
    <cellStyle name="40% — акцент1 290" xfId="7970"/>
    <cellStyle name="40% — акцент1 290 2" xfId="17635"/>
    <cellStyle name="40% — акцент1 290 2 2" xfId="36923"/>
    <cellStyle name="40% — акцент1 290 2 3" xfId="56211"/>
    <cellStyle name="40% — акцент1 290 3" xfId="27279"/>
    <cellStyle name="40% — акцент1 290 4" xfId="46567"/>
    <cellStyle name="40% — акцент1 291" xfId="7971"/>
    <cellStyle name="40% — акцент1 291 2" xfId="17636"/>
    <cellStyle name="40% — акцент1 291 2 2" xfId="36924"/>
    <cellStyle name="40% — акцент1 291 2 3" xfId="56212"/>
    <cellStyle name="40% — акцент1 291 3" xfId="27280"/>
    <cellStyle name="40% — акцент1 291 4" xfId="46568"/>
    <cellStyle name="40% — акцент1 292" xfId="7972"/>
    <cellStyle name="40% — акцент1 292 2" xfId="17637"/>
    <cellStyle name="40% — акцент1 292 2 2" xfId="36925"/>
    <cellStyle name="40% — акцент1 292 2 3" xfId="56213"/>
    <cellStyle name="40% — акцент1 292 3" xfId="27281"/>
    <cellStyle name="40% — акцент1 292 4" xfId="46569"/>
    <cellStyle name="40% — акцент1 293" xfId="7973"/>
    <cellStyle name="40% — акцент1 293 2" xfId="17638"/>
    <cellStyle name="40% — акцент1 293 2 2" xfId="36926"/>
    <cellStyle name="40% — акцент1 293 2 3" xfId="56214"/>
    <cellStyle name="40% — акцент1 293 3" xfId="27282"/>
    <cellStyle name="40% — акцент1 293 4" xfId="46570"/>
    <cellStyle name="40% — акцент1 294" xfId="7974"/>
    <cellStyle name="40% — акцент1 294 2" xfId="17639"/>
    <cellStyle name="40% — акцент1 294 2 2" xfId="36927"/>
    <cellStyle name="40% — акцент1 294 2 3" xfId="56215"/>
    <cellStyle name="40% — акцент1 294 3" xfId="27283"/>
    <cellStyle name="40% — акцент1 294 4" xfId="46571"/>
    <cellStyle name="40% — акцент1 295" xfId="7975"/>
    <cellStyle name="40% — акцент1 295 2" xfId="17640"/>
    <cellStyle name="40% — акцент1 295 2 2" xfId="36928"/>
    <cellStyle name="40% — акцент1 295 2 3" xfId="56216"/>
    <cellStyle name="40% — акцент1 295 3" xfId="27284"/>
    <cellStyle name="40% — акцент1 295 4" xfId="46572"/>
    <cellStyle name="40% — акцент1 296" xfId="7976"/>
    <cellStyle name="40% — акцент1 296 2" xfId="17641"/>
    <cellStyle name="40% — акцент1 296 2 2" xfId="36929"/>
    <cellStyle name="40% — акцент1 296 2 3" xfId="56217"/>
    <cellStyle name="40% — акцент1 296 3" xfId="27285"/>
    <cellStyle name="40% — акцент1 296 4" xfId="46573"/>
    <cellStyle name="40% — акцент1 297" xfId="7977"/>
    <cellStyle name="40% — акцент1 297 2" xfId="17642"/>
    <cellStyle name="40% — акцент1 297 2 2" xfId="36930"/>
    <cellStyle name="40% — акцент1 297 2 3" xfId="56218"/>
    <cellStyle name="40% — акцент1 297 3" xfId="27286"/>
    <cellStyle name="40% — акцент1 297 4" xfId="46574"/>
    <cellStyle name="40% — акцент1 298" xfId="7978"/>
    <cellStyle name="40% — акцент1 298 2" xfId="17643"/>
    <cellStyle name="40% — акцент1 298 2 2" xfId="36931"/>
    <cellStyle name="40% — акцент1 298 2 3" xfId="56219"/>
    <cellStyle name="40% — акцент1 298 3" xfId="27287"/>
    <cellStyle name="40% — акцент1 298 4" xfId="46575"/>
    <cellStyle name="40% — акцент1 299" xfId="7979"/>
    <cellStyle name="40% — акцент1 299 2" xfId="17644"/>
    <cellStyle name="40% — акцент1 299 2 2" xfId="36932"/>
    <cellStyle name="40% — акцент1 299 2 3" xfId="56220"/>
    <cellStyle name="40% — акцент1 299 3" xfId="27288"/>
    <cellStyle name="40% — акцент1 299 4" xfId="46576"/>
    <cellStyle name="40% - Акцент1 3" xfId="2402"/>
    <cellStyle name="40% — акцент1 3" xfId="3245"/>
    <cellStyle name="40% - Акцент1 3 2" xfId="2403"/>
    <cellStyle name="40% — акцент1 3 2" xfId="7980"/>
    <cellStyle name="40% — акцент1 3 2 2" xfId="17645"/>
    <cellStyle name="40% — акцент1 3 2 2 2" xfId="36933"/>
    <cellStyle name="40% — акцент1 3 2 2 3" xfId="56221"/>
    <cellStyle name="40% — акцент1 3 2 3" xfId="27289"/>
    <cellStyle name="40% — акцент1 3 2 4" xfId="46577"/>
    <cellStyle name="40% — акцент1 3 3" xfId="12849"/>
    <cellStyle name="40% — акцент1 3 3 2" xfId="22497"/>
    <cellStyle name="40% — акцент1 3 3 2 2" xfId="41785"/>
    <cellStyle name="40% — акцент1 3 3 2 3" xfId="61073"/>
    <cellStyle name="40% — акцент1 3 3 3" xfId="32141"/>
    <cellStyle name="40% — акцент1 3 3 4" xfId="51429"/>
    <cellStyle name="40% - Акцент1 3_Жамоат иши 7 та йўналиш)" xfId="2404"/>
    <cellStyle name="40% - Акцент1 30" xfId="7981"/>
    <cellStyle name="40% — акцент1 30" xfId="7982"/>
    <cellStyle name="40% - Акцент1 30 2" xfId="17646"/>
    <cellStyle name="40% — акцент1 30 2" xfId="17647"/>
    <cellStyle name="40% - Акцент1 30 2 2" xfId="36934"/>
    <cellStyle name="40% — акцент1 30 2 2" xfId="36935"/>
    <cellStyle name="40% - Акцент1 30 2 3" xfId="56222"/>
    <cellStyle name="40% — акцент1 30 2 3" xfId="56223"/>
    <cellStyle name="40% - Акцент1 30 3" xfId="27290"/>
    <cellStyle name="40% — акцент1 30 3" xfId="27291"/>
    <cellStyle name="40% - Акцент1 30 4" xfId="46578"/>
    <cellStyle name="40% — акцент1 30 4" xfId="46579"/>
    <cellStyle name="40% — акцент1 300" xfId="7983"/>
    <cellStyle name="40% — акцент1 300 2" xfId="17648"/>
    <cellStyle name="40% — акцент1 300 2 2" xfId="36936"/>
    <cellStyle name="40% — акцент1 300 2 3" xfId="56224"/>
    <cellStyle name="40% — акцент1 300 3" xfId="27292"/>
    <cellStyle name="40% — акцент1 300 4" xfId="46580"/>
    <cellStyle name="40% — акцент1 301" xfId="7984"/>
    <cellStyle name="40% — акцент1 301 2" xfId="17649"/>
    <cellStyle name="40% — акцент1 301 2 2" xfId="36937"/>
    <cellStyle name="40% — акцент1 301 2 3" xfId="56225"/>
    <cellStyle name="40% — акцент1 301 3" xfId="27293"/>
    <cellStyle name="40% — акцент1 301 4" xfId="46581"/>
    <cellStyle name="40% — акцент1 302" xfId="7985"/>
    <cellStyle name="40% — акцент1 302 2" xfId="17650"/>
    <cellStyle name="40% — акцент1 302 2 2" xfId="36938"/>
    <cellStyle name="40% — акцент1 302 2 3" xfId="56226"/>
    <cellStyle name="40% — акцент1 302 3" xfId="27294"/>
    <cellStyle name="40% — акцент1 302 4" xfId="46582"/>
    <cellStyle name="40% — акцент1 303" xfId="7986"/>
    <cellStyle name="40% — акцент1 303 2" xfId="17651"/>
    <cellStyle name="40% — акцент1 303 2 2" xfId="36939"/>
    <cellStyle name="40% — акцент1 303 2 3" xfId="56227"/>
    <cellStyle name="40% — акцент1 303 3" xfId="27295"/>
    <cellStyle name="40% — акцент1 303 4" xfId="46583"/>
    <cellStyle name="40% — акцент1 304" xfId="7987"/>
    <cellStyle name="40% — акцент1 304 2" xfId="17652"/>
    <cellStyle name="40% — акцент1 304 2 2" xfId="36940"/>
    <cellStyle name="40% — акцент1 304 2 3" xfId="56228"/>
    <cellStyle name="40% — акцент1 304 3" xfId="27296"/>
    <cellStyle name="40% — акцент1 304 4" xfId="46584"/>
    <cellStyle name="40% — акцент1 305" xfId="7988"/>
    <cellStyle name="40% — акцент1 305 2" xfId="17653"/>
    <cellStyle name="40% — акцент1 305 2 2" xfId="36941"/>
    <cellStyle name="40% — акцент1 305 2 3" xfId="56229"/>
    <cellStyle name="40% — акцент1 305 3" xfId="27297"/>
    <cellStyle name="40% — акцент1 305 4" xfId="46585"/>
    <cellStyle name="40% — акцент1 306" xfId="7989"/>
    <cellStyle name="40% — акцент1 306 2" xfId="17654"/>
    <cellStyle name="40% — акцент1 306 2 2" xfId="36942"/>
    <cellStyle name="40% — акцент1 306 2 3" xfId="56230"/>
    <cellStyle name="40% — акцент1 306 3" xfId="27298"/>
    <cellStyle name="40% — акцент1 306 4" xfId="46586"/>
    <cellStyle name="40% — акцент1 307" xfId="7990"/>
    <cellStyle name="40% — акцент1 307 2" xfId="17655"/>
    <cellStyle name="40% — акцент1 307 2 2" xfId="36943"/>
    <cellStyle name="40% — акцент1 307 2 3" xfId="56231"/>
    <cellStyle name="40% — акцент1 307 3" xfId="27299"/>
    <cellStyle name="40% — акцент1 307 4" xfId="46587"/>
    <cellStyle name="40% — акцент1 308" xfId="7991"/>
    <cellStyle name="40% — акцент1 308 2" xfId="17656"/>
    <cellStyle name="40% — акцент1 308 2 2" xfId="36944"/>
    <cellStyle name="40% — акцент1 308 2 3" xfId="56232"/>
    <cellStyle name="40% — акцент1 308 3" xfId="27300"/>
    <cellStyle name="40% — акцент1 308 4" xfId="46588"/>
    <cellStyle name="40% — акцент1 309" xfId="7992"/>
    <cellStyle name="40% — акцент1 309 2" xfId="17657"/>
    <cellStyle name="40% — акцент1 309 2 2" xfId="36945"/>
    <cellStyle name="40% — акцент1 309 2 3" xfId="56233"/>
    <cellStyle name="40% — акцент1 309 3" xfId="27301"/>
    <cellStyle name="40% — акцент1 309 4" xfId="46589"/>
    <cellStyle name="40% - Акцент1 31" xfId="7993"/>
    <cellStyle name="40% — акцент1 31" xfId="7994"/>
    <cellStyle name="40% - Акцент1 31 2" xfId="17658"/>
    <cellStyle name="40% — акцент1 31 2" xfId="17659"/>
    <cellStyle name="40% - Акцент1 31 2 2" xfId="36946"/>
    <cellStyle name="40% — акцент1 31 2 2" xfId="36947"/>
    <cellStyle name="40% - Акцент1 31 2 3" xfId="56234"/>
    <cellStyle name="40% — акцент1 31 2 3" xfId="56235"/>
    <cellStyle name="40% - Акцент1 31 3" xfId="27302"/>
    <cellStyle name="40% — акцент1 31 3" xfId="27303"/>
    <cellStyle name="40% - Акцент1 31 4" xfId="46590"/>
    <cellStyle name="40% — акцент1 31 4" xfId="46591"/>
    <cellStyle name="40% — акцент1 310" xfId="7995"/>
    <cellStyle name="40% — акцент1 310 2" xfId="17660"/>
    <cellStyle name="40% — акцент1 310 2 2" xfId="36948"/>
    <cellStyle name="40% — акцент1 310 2 3" xfId="56236"/>
    <cellStyle name="40% — акцент1 310 3" xfId="27304"/>
    <cellStyle name="40% — акцент1 310 4" xfId="46592"/>
    <cellStyle name="40% — акцент1 311" xfId="7996"/>
    <cellStyle name="40% — акцент1 311 2" xfId="17661"/>
    <cellStyle name="40% — акцент1 311 2 2" xfId="36949"/>
    <cellStyle name="40% — акцент1 311 2 3" xfId="56237"/>
    <cellStyle name="40% — акцент1 311 3" xfId="27305"/>
    <cellStyle name="40% — акцент1 311 4" xfId="46593"/>
    <cellStyle name="40% — акцент1 312" xfId="7997"/>
    <cellStyle name="40% — акцент1 312 2" xfId="17662"/>
    <cellStyle name="40% — акцент1 312 2 2" xfId="36950"/>
    <cellStyle name="40% — акцент1 312 2 3" xfId="56238"/>
    <cellStyle name="40% — акцент1 312 3" xfId="27306"/>
    <cellStyle name="40% — акцент1 312 4" xfId="46594"/>
    <cellStyle name="40% — акцент1 313" xfId="7998"/>
    <cellStyle name="40% — акцент1 313 2" xfId="17663"/>
    <cellStyle name="40% — акцент1 313 2 2" xfId="36951"/>
    <cellStyle name="40% — акцент1 313 2 3" xfId="56239"/>
    <cellStyle name="40% — акцент1 313 3" xfId="27307"/>
    <cellStyle name="40% — акцент1 313 4" xfId="46595"/>
    <cellStyle name="40% — акцент1 314" xfId="7999"/>
    <cellStyle name="40% — акцент1 314 2" xfId="17664"/>
    <cellStyle name="40% — акцент1 314 2 2" xfId="36952"/>
    <cellStyle name="40% — акцент1 314 2 3" xfId="56240"/>
    <cellStyle name="40% — акцент1 314 3" xfId="27308"/>
    <cellStyle name="40% — акцент1 314 4" xfId="46596"/>
    <cellStyle name="40% — акцент1 315" xfId="8000"/>
    <cellStyle name="40% — акцент1 315 2" xfId="17665"/>
    <cellStyle name="40% — акцент1 315 2 2" xfId="36953"/>
    <cellStyle name="40% — акцент1 315 2 3" xfId="56241"/>
    <cellStyle name="40% — акцент1 315 3" xfId="27309"/>
    <cellStyle name="40% — акцент1 315 4" xfId="46597"/>
    <cellStyle name="40% — акцент1 316" xfId="8001"/>
    <cellStyle name="40% — акцент1 316 2" xfId="17666"/>
    <cellStyle name="40% — акцент1 316 2 2" xfId="36954"/>
    <cellStyle name="40% — акцент1 316 2 3" xfId="56242"/>
    <cellStyle name="40% — акцент1 316 3" xfId="27310"/>
    <cellStyle name="40% — акцент1 316 4" xfId="46598"/>
    <cellStyle name="40% — акцент1 317" xfId="8002"/>
    <cellStyle name="40% — акцент1 317 2" xfId="17667"/>
    <cellStyle name="40% — акцент1 317 2 2" xfId="36955"/>
    <cellStyle name="40% — акцент1 317 2 3" xfId="56243"/>
    <cellStyle name="40% — акцент1 317 3" xfId="27311"/>
    <cellStyle name="40% — акцент1 317 4" xfId="46599"/>
    <cellStyle name="40% — акцент1 318" xfId="8003"/>
    <cellStyle name="40% — акцент1 318 2" xfId="17668"/>
    <cellStyle name="40% — акцент1 318 2 2" xfId="36956"/>
    <cellStyle name="40% — акцент1 318 2 3" xfId="56244"/>
    <cellStyle name="40% — акцент1 318 3" xfId="27312"/>
    <cellStyle name="40% — акцент1 318 4" xfId="46600"/>
    <cellStyle name="40% — акцент1 319" xfId="8004"/>
    <cellStyle name="40% — акцент1 319 2" xfId="17669"/>
    <cellStyle name="40% — акцент1 319 2 2" xfId="36957"/>
    <cellStyle name="40% — акцент1 319 2 3" xfId="56245"/>
    <cellStyle name="40% — акцент1 319 3" xfId="27313"/>
    <cellStyle name="40% — акцент1 319 4" xfId="46601"/>
    <cellStyle name="40% - Акцент1 32" xfId="8005"/>
    <cellStyle name="40% — акцент1 32" xfId="8006"/>
    <cellStyle name="40% - Акцент1 32 2" xfId="17670"/>
    <cellStyle name="40% — акцент1 32 2" xfId="17671"/>
    <cellStyle name="40% - Акцент1 32 2 2" xfId="36958"/>
    <cellStyle name="40% — акцент1 32 2 2" xfId="36959"/>
    <cellStyle name="40% - Акцент1 32 2 3" xfId="56246"/>
    <cellStyle name="40% — акцент1 32 2 3" xfId="56247"/>
    <cellStyle name="40% - Акцент1 32 3" xfId="27314"/>
    <cellStyle name="40% — акцент1 32 3" xfId="27315"/>
    <cellStyle name="40% - Акцент1 32 4" xfId="46602"/>
    <cellStyle name="40% — акцент1 32 4" xfId="46603"/>
    <cellStyle name="40% — акцент1 320" xfId="8007"/>
    <cellStyle name="40% — акцент1 320 2" xfId="17672"/>
    <cellStyle name="40% — акцент1 320 2 2" xfId="36960"/>
    <cellStyle name="40% — акцент1 320 2 3" xfId="56248"/>
    <cellStyle name="40% — акцент1 320 3" xfId="27316"/>
    <cellStyle name="40% — акцент1 320 4" xfId="46604"/>
    <cellStyle name="40% — акцент1 321" xfId="8008"/>
    <cellStyle name="40% — акцент1 321 2" xfId="17673"/>
    <cellStyle name="40% — акцент1 321 2 2" xfId="36961"/>
    <cellStyle name="40% — акцент1 321 2 3" xfId="56249"/>
    <cellStyle name="40% — акцент1 321 3" xfId="27317"/>
    <cellStyle name="40% — акцент1 321 4" xfId="46605"/>
    <cellStyle name="40% — акцент1 322" xfId="8009"/>
    <cellStyle name="40% — акцент1 322 2" xfId="17674"/>
    <cellStyle name="40% — акцент1 322 2 2" xfId="36962"/>
    <cellStyle name="40% — акцент1 322 2 3" xfId="56250"/>
    <cellStyle name="40% — акцент1 322 3" xfId="27318"/>
    <cellStyle name="40% — акцент1 322 4" xfId="46606"/>
    <cellStyle name="40% — акцент1 323" xfId="8010"/>
    <cellStyle name="40% — акцент1 323 2" xfId="17675"/>
    <cellStyle name="40% — акцент1 323 2 2" xfId="36963"/>
    <cellStyle name="40% — акцент1 323 2 3" xfId="56251"/>
    <cellStyle name="40% — акцент1 323 3" xfId="27319"/>
    <cellStyle name="40% — акцент1 323 4" xfId="46607"/>
    <cellStyle name="40% — акцент1 324" xfId="8011"/>
    <cellStyle name="40% — акцент1 324 2" xfId="17676"/>
    <cellStyle name="40% — акцент1 324 2 2" xfId="36964"/>
    <cellStyle name="40% — акцент1 324 2 3" xfId="56252"/>
    <cellStyle name="40% — акцент1 324 3" xfId="27320"/>
    <cellStyle name="40% — акцент1 324 4" xfId="46608"/>
    <cellStyle name="40% — акцент1 325" xfId="8012"/>
    <cellStyle name="40% — акцент1 325 2" xfId="17677"/>
    <cellStyle name="40% — акцент1 325 2 2" xfId="36965"/>
    <cellStyle name="40% — акцент1 325 2 3" xfId="56253"/>
    <cellStyle name="40% — акцент1 325 3" xfId="27321"/>
    <cellStyle name="40% — акцент1 325 4" xfId="46609"/>
    <cellStyle name="40% — акцент1 326" xfId="8013"/>
    <cellStyle name="40% — акцент1 326 2" xfId="17678"/>
    <cellStyle name="40% — акцент1 326 2 2" xfId="36966"/>
    <cellStyle name="40% — акцент1 326 2 3" xfId="56254"/>
    <cellStyle name="40% — акцент1 326 3" xfId="27322"/>
    <cellStyle name="40% — акцент1 326 4" xfId="46610"/>
    <cellStyle name="40% — акцент1 327" xfId="8014"/>
    <cellStyle name="40% — акцент1 327 2" xfId="17679"/>
    <cellStyle name="40% — акцент1 327 2 2" xfId="36967"/>
    <cellStyle name="40% — акцент1 327 2 3" xfId="56255"/>
    <cellStyle name="40% — акцент1 327 3" xfId="27323"/>
    <cellStyle name="40% — акцент1 327 4" xfId="46611"/>
    <cellStyle name="40% — акцент1 328" xfId="8015"/>
    <cellStyle name="40% — акцент1 328 2" xfId="17680"/>
    <cellStyle name="40% — акцент1 328 2 2" xfId="36968"/>
    <cellStyle name="40% — акцент1 328 2 3" xfId="56256"/>
    <cellStyle name="40% — акцент1 328 3" xfId="27324"/>
    <cellStyle name="40% — акцент1 328 4" xfId="46612"/>
    <cellStyle name="40% — акцент1 329" xfId="8016"/>
    <cellStyle name="40% — акцент1 329 2" xfId="17681"/>
    <cellStyle name="40% — акцент1 329 2 2" xfId="36969"/>
    <cellStyle name="40% — акцент1 329 2 3" xfId="56257"/>
    <cellStyle name="40% — акцент1 329 3" xfId="27325"/>
    <cellStyle name="40% — акцент1 329 4" xfId="46613"/>
    <cellStyle name="40% - Акцент1 33" xfId="8017"/>
    <cellStyle name="40% — акцент1 33" xfId="8018"/>
    <cellStyle name="40% - Акцент1 33 2" xfId="17682"/>
    <cellStyle name="40% — акцент1 33 2" xfId="17683"/>
    <cellStyle name="40% - Акцент1 33 2 2" xfId="36970"/>
    <cellStyle name="40% — акцент1 33 2 2" xfId="36971"/>
    <cellStyle name="40% - Акцент1 33 2 3" xfId="56258"/>
    <cellStyle name="40% — акцент1 33 2 3" xfId="56259"/>
    <cellStyle name="40% - Акцент1 33 3" xfId="27326"/>
    <cellStyle name="40% — акцент1 33 3" xfId="27327"/>
    <cellStyle name="40% - Акцент1 33 4" xfId="46614"/>
    <cellStyle name="40% — акцент1 33 4" xfId="46615"/>
    <cellStyle name="40% — акцент1 330" xfId="8019"/>
    <cellStyle name="40% — акцент1 330 2" xfId="17684"/>
    <cellStyle name="40% — акцент1 330 2 2" xfId="36972"/>
    <cellStyle name="40% — акцент1 330 2 3" xfId="56260"/>
    <cellStyle name="40% — акцент1 330 3" xfId="27328"/>
    <cellStyle name="40% — акцент1 330 4" xfId="46616"/>
    <cellStyle name="40% — акцент1 331" xfId="8020"/>
    <cellStyle name="40% — акцент1 331 2" xfId="17685"/>
    <cellStyle name="40% — акцент1 331 2 2" xfId="36973"/>
    <cellStyle name="40% — акцент1 331 2 3" xfId="56261"/>
    <cellStyle name="40% — акцент1 331 3" xfId="27329"/>
    <cellStyle name="40% — акцент1 331 4" xfId="46617"/>
    <cellStyle name="40% — акцент1 332" xfId="8021"/>
    <cellStyle name="40% — акцент1 332 2" xfId="17686"/>
    <cellStyle name="40% — акцент1 332 2 2" xfId="36974"/>
    <cellStyle name="40% — акцент1 332 2 3" xfId="56262"/>
    <cellStyle name="40% — акцент1 332 3" xfId="27330"/>
    <cellStyle name="40% — акцент1 332 4" xfId="46618"/>
    <cellStyle name="40% — акцент1 333" xfId="8022"/>
    <cellStyle name="40% — акцент1 333 2" xfId="17687"/>
    <cellStyle name="40% — акцент1 333 2 2" xfId="36975"/>
    <cellStyle name="40% — акцент1 333 2 3" xfId="56263"/>
    <cellStyle name="40% — акцент1 333 3" xfId="27331"/>
    <cellStyle name="40% — акцент1 333 4" xfId="46619"/>
    <cellStyle name="40% — акцент1 334" xfId="8023"/>
    <cellStyle name="40% — акцент1 334 2" xfId="17688"/>
    <cellStyle name="40% — акцент1 334 2 2" xfId="36976"/>
    <cellStyle name="40% — акцент1 334 2 3" xfId="56264"/>
    <cellStyle name="40% — акцент1 334 3" xfId="27332"/>
    <cellStyle name="40% — акцент1 334 4" xfId="46620"/>
    <cellStyle name="40% — акцент1 335" xfId="8024"/>
    <cellStyle name="40% — акцент1 335 2" xfId="17689"/>
    <cellStyle name="40% — акцент1 335 2 2" xfId="36977"/>
    <cellStyle name="40% — акцент1 335 2 3" xfId="56265"/>
    <cellStyle name="40% — акцент1 335 3" xfId="27333"/>
    <cellStyle name="40% — акцент1 335 4" xfId="46621"/>
    <cellStyle name="40% — акцент1 336" xfId="8025"/>
    <cellStyle name="40% — акцент1 336 2" xfId="17690"/>
    <cellStyle name="40% — акцент1 336 2 2" xfId="36978"/>
    <cellStyle name="40% — акцент1 336 2 3" xfId="56266"/>
    <cellStyle name="40% — акцент1 336 3" xfId="27334"/>
    <cellStyle name="40% — акцент1 336 4" xfId="46622"/>
    <cellStyle name="40% — акцент1 337" xfId="8026"/>
    <cellStyle name="40% — акцент1 337 2" xfId="17691"/>
    <cellStyle name="40% — акцент1 337 2 2" xfId="36979"/>
    <cellStyle name="40% — акцент1 337 2 3" xfId="56267"/>
    <cellStyle name="40% — акцент1 337 3" xfId="27335"/>
    <cellStyle name="40% — акцент1 337 4" xfId="46623"/>
    <cellStyle name="40% — акцент1 338" xfId="8027"/>
    <cellStyle name="40% — акцент1 338 2" xfId="17692"/>
    <cellStyle name="40% — акцент1 338 2 2" xfId="36980"/>
    <cellStyle name="40% — акцент1 338 2 3" xfId="56268"/>
    <cellStyle name="40% — акцент1 338 3" xfId="27336"/>
    <cellStyle name="40% — акцент1 338 4" xfId="46624"/>
    <cellStyle name="40% — акцент1 339" xfId="8028"/>
    <cellStyle name="40% — акцент1 339 2" xfId="17693"/>
    <cellStyle name="40% — акцент1 339 2 2" xfId="36981"/>
    <cellStyle name="40% — акцент1 339 2 3" xfId="56269"/>
    <cellStyle name="40% — акцент1 339 3" xfId="27337"/>
    <cellStyle name="40% — акцент1 339 4" xfId="46625"/>
    <cellStyle name="40% - Акцент1 34" xfId="8029"/>
    <cellStyle name="40% — акцент1 34" xfId="8030"/>
    <cellStyle name="40% - Акцент1 34 2" xfId="17694"/>
    <cellStyle name="40% — акцент1 34 2" xfId="17695"/>
    <cellStyle name="40% - Акцент1 34 2 2" xfId="36982"/>
    <cellStyle name="40% — акцент1 34 2 2" xfId="36983"/>
    <cellStyle name="40% - Акцент1 34 2 3" xfId="56270"/>
    <cellStyle name="40% — акцент1 34 2 3" xfId="56271"/>
    <cellStyle name="40% - Акцент1 34 3" xfId="27338"/>
    <cellStyle name="40% — акцент1 34 3" xfId="27339"/>
    <cellStyle name="40% - Акцент1 34 4" xfId="46626"/>
    <cellStyle name="40% — акцент1 34 4" xfId="46627"/>
    <cellStyle name="40% — акцент1 340" xfId="8031"/>
    <cellStyle name="40% — акцент1 340 2" xfId="17696"/>
    <cellStyle name="40% — акцент1 340 2 2" xfId="36984"/>
    <cellStyle name="40% — акцент1 340 2 3" xfId="56272"/>
    <cellStyle name="40% — акцент1 340 3" xfId="27340"/>
    <cellStyle name="40% — акцент1 340 4" xfId="46628"/>
    <cellStyle name="40% — акцент1 341" xfId="8032"/>
    <cellStyle name="40% — акцент1 341 2" xfId="17697"/>
    <cellStyle name="40% — акцент1 341 2 2" xfId="36985"/>
    <cellStyle name="40% — акцент1 341 2 3" xfId="56273"/>
    <cellStyle name="40% — акцент1 341 3" xfId="27341"/>
    <cellStyle name="40% — акцент1 341 4" xfId="46629"/>
    <cellStyle name="40% — акцент1 342" xfId="8033"/>
    <cellStyle name="40% — акцент1 342 2" xfId="17698"/>
    <cellStyle name="40% — акцент1 342 2 2" xfId="36986"/>
    <cellStyle name="40% — акцент1 342 2 3" xfId="56274"/>
    <cellStyle name="40% — акцент1 342 3" xfId="27342"/>
    <cellStyle name="40% — акцент1 342 4" xfId="46630"/>
    <cellStyle name="40% — акцент1 343" xfId="8034"/>
    <cellStyle name="40% — акцент1 343 2" xfId="17699"/>
    <cellStyle name="40% — акцент1 343 2 2" xfId="36987"/>
    <cellStyle name="40% — акцент1 343 2 3" xfId="56275"/>
    <cellStyle name="40% — акцент1 343 3" xfId="27343"/>
    <cellStyle name="40% — акцент1 343 4" xfId="46631"/>
    <cellStyle name="40% — акцент1 344" xfId="8035"/>
    <cellStyle name="40% — акцент1 344 2" xfId="17700"/>
    <cellStyle name="40% — акцент1 344 2 2" xfId="36988"/>
    <cellStyle name="40% — акцент1 344 2 3" xfId="56276"/>
    <cellStyle name="40% — акцент1 344 3" xfId="27344"/>
    <cellStyle name="40% — акцент1 344 4" xfId="46632"/>
    <cellStyle name="40% — акцент1 345" xfId="8036"/>
    <cellStyle name="40% — акцент1 345 2" xfId="17701"/>
    <cellStyle name="40% — акцент1 345 2 2" xfId="36989"/>
    <cellStyle name="40% — акцент1 345 2 3" xfId="56277"/>
    <cellStyle name="40% — акцент1 345 3" xfId="27345"/>
    <cellStyle name="40% — акцент1 345 4" xfId="46633"/>
    <cellStyle name="40% — акцент1 346" xfId="8037"/>
    <cellStyle name="40% — акцент1 346 2" xfId="17702"/>
    <cellStyle name="40% — акцент1 346 2 2" xfId="36990"/>
    <cellStyle name="40% — акцент1 346 2 3" xfId="56278"/>
    <cellStyle name="40% — акцент1 346 3" xfId="27346"/>
    <cellStyle name="40% — акцент1 346 4" xfId="46634"/>
    <cellStyle name="40% — акцент1 347" xfId="8038"/>
    <cellStyle name="40% — акцент1 347 2" xfId="17703"/>
    <cellStyle name="40% — акцент1 347 2 2" xfId="36991"/>
    <cellStyle name="40% — акцент1 347 2 3" xfId="56279"/>
    <cellStyle name="40% — акцент1 347 3" xfId="27347"/>
    <cellStyle name="40% — акцент1 347 4" xfId="46635"/>
    <cellStyle name="40% — акцент1 348" xfId="8039"/>
    <cellStyle name="40% — акцент1 348 2" xfId="17704"/>
    <cellStyle name="40% — акцент1 348 2 2" xfId="36992"/>
    <cellStyle name="40% — акцент1 348 2 3" xfId="56280"/>
    <cellStyle name="40% — акцент1 348 3" xfId="27348"/>
    <cellStyle name="40% — акцент1 348 4" xfId="46636"/>
    <cellStyle name="40% — акцент1 349" xfId="8040"/>
    <cellStyle name="40% — акцент1 349 2" xfId="17705"/>
    <cellStyle name="40% — акцент1 349 2 2" xfId="36993"/>
    <cellStyle name="40% — акцент1 349 2 3" xfId="56281"/>
    <cellStyle name="40% — акцент1 349 3" xfId="27349"/>
    <cellStyle name="40% — акцент1 349 4" xfId="46637"/>
    <cellStyle name="40% - Акцент1 35" xfId="8041"/>
    <cellStyle name="40% — акцент1 35" xfId="8042"/>
    <cellStyle name="40% - Акцент1 35 2" xfId="17706"/>
    <cellStyle name="40% — акцент1 35 2" xfId="17707"/>
    <cellStyle name="40% - Акцент1 35 2 2" xfId="36994"/>
    <cellStyle name="40% — акцент1 35 2 2" xfId="36995"/>
    <cellStyle name="40% - Акцент1 35 2 3" xfId="56282"/>
    <cellStyle name="40% — акцент1 35 2 3" xfId="56283"/>
    <cellStyle name="40% - Акцент1 35 3" xfId="27350"/>
    <cellStyle name="40% — акцент1 35 3" xfId="27351"/>
    <cellStyle name="40% - Акцент1 35 4" xfId="46638"/>
    <cellStyle name="40% — акцент1 35 4" xfId="46639"/>
    <cellStyle name="40% — акцент1 350" xfId="8043"/>
    <cellStyle name="40% — акцент1 350 2" xfId="17708"/>
    <cellStyle name="40% — акцент1 350 2 2" xfId="36996"/>
    <cellStyle name="40% — акцент1 350 2 3" xfId="56284"/>
    <cellStyle name="40% — акцент1 350 3" xfId="27352"/>
    <cellStyle name="40% — акцент1 350 4" xfId="46640"/>
    <cellStyle name="40% — акцент1 351" xfId="8044"/>
    <cellStyle name="40% — акцент1 351 2" xfId="17709"/>
    <cellStyle name="40% — акцент1 351 2 2" xfId="36997"/>
    <cellStyle name="40% — акцент1 351 2 3" xfId="56285"/>
    <cellStyle name="40% — акцент1 351 3" xfId="27353"/>
    <cellStyle name="40% — акцент1 351 4" xfId="46641"/>
    <cellStyle name="40% — акцент1 352" xfId="8045"/>
    <cellStyle name="40% — акцент1 352 2" xfId="17710"/>
    <cellStyle name="40% — акцент1 352 2 2" xfId="36998"/>
    <cellStyle name="40% — акцент1 352 2 3" xfId="56286"/>
    <cellStyle name="40% — акцент1 352 3" xfId="27354"/>
    <cellStyle name="40% — акцент1 352 4" xfId="46642"/>
    <cellStyle name="40% — акцент1 353" xfId="8046"/>
    <cellStyle name="40% — акцент1 353 2" xfId="17711"/>
    <cellStyle name="40% — акцент1 353 2 2" xfId="36999"/>
    <cellStyle name="40% — акцент1 353 2 3" xfId="56287"/>
    <cellStyle name="40% — акцент1 353 3" xfId="27355"/>
    <cellStyle name="40% — акцент1 353 4" xfId="46643"/>
    <cellStyle name="40% — акцент1 354" xfId="8047"/>
    <cellStyle name="40% — акцент1 354 2" xfId="17712"/>
    <cellStyle name="40% — акцент1 354 2 2" xfId="37000"/>
    <cellStyle name="40% — акцент1 354 2 3" xfId="56288"/>
    <cellStyle name="40% — акцент1 354 3" xfId="27356"/>
    <cellStyle name="40% — акцент1 354 4" xfId="46644"/>
    <cellStyle name="40% — акцент1 355" xfId="8048"/>
    <cellStyle name="40% — акцент1 355 2" xfId="17713"/>
    <cellStyle name="40% — акцент1 355 2 2" xfId="37001"/>
    <cellStyle name="40% — акцент1 355 2 3" xfId="56289"/>
    <cellStyle name="40% — акцент1 355 3" xfId="27357"/>
    <cellStyle name="40% — акцент1 355 4" xfId="46645"/>
    <cellStyle name="40% — акцент1 356" xfId="8049"/>
    <cellStyle name="40% — акцент1 356 2" xfId="17714"/>
    <cellStyle name="40% — акцент1 356 2 2" xfId="37002"/>
    <cellStyle name="40% — акцент1 356 2 3" xfId="56290"/>
    <cellStyle name="40% — акцент1 356 3" xfId="27358"/>
    <cellStyle name="40% — акцент1 356 4" xfId="46646"/>
    <cellStyle name="40% — акцент1 357" xfId="8050"/>
    <cellStyle name="40% — акцент1 357 2" xfId="17715"/>
    <cellStyle name="40% — акцент1 357 2 2" xfId="37003"/>
    <cellStyle name="40% — акцент1 357 2 3" xfId="56291"/>
    <cellStyle name="40% — акцент1 357 3" xfId="27359"/>
    <cellStyle name="40% — акцент1 357 4" xfId="46647"/>
    <cellStyle name="40% — акцент1 358" xfId="8051"/>
    <cellStyle name="40% — акцент1 358 2" xfId="17716"/>
    <cellStyle name="40% — акцент1 358 2 2" xfId="37004"/>
    <cellStyle name="40% — акцент1 358 2 3" xfId="56292"/>
    <cellStyle name="40% — акцент1 358 3" xfId="27360"/>
    <cellStyle name="40% — акцент1 358 4" xfId="46648"/>
    <cellStyle name="40% — акцент1 359" xfId="8052"/>
    <cellStyle name="40% — акцент1 359 2" xfId="17717"/>
    <cellStyle name="40% — акцент1 359 2 2" xfId="37005"/>
    <cellStyle name="40% — акцент1 359 2 3" xfId="56293"/>
    <cellStyle name="40% — акцент1 359 3" xfId="27361"/>
    <cellStyle name="40% — акцент1 359 4" xfId="46649"/>
    <cellStyle name="40% - Акцент1 36" xfId="8053"/>
    <cellStyle name="40% — акцент1 36" xfId="8054"/>
    <cellStyle name="40% - Акцент1 36 2" xfId="17718"/>
    <cellStyle name="40% — акцент1 36 2" xfId="17719"/>
    <cellStyle name="40% - Акцент1 36 2 2" xfId="37006"/>
    <cellStyle name="40% — акцент1 36 2 2" xfId="37007"/>
    <cellStyle name="40% - Акцент1 36 2 3" xfId="56294"/>
    <cellStyle name="40% — акцент1 36 2 3" xfId="56295"/>
    <cellStyle name="40% - Акцент1 36 3" xfId="27362"/>
    <cellStyle name="40% — акцент1 36 3" xfId="27363"/>
    <cellStyle name="40% - Акцент1 36 4" xfId="46650"/>
    <cellStyle name="40% — акцент1 36 4" xfId="46651"/>
    <cellStyle name="40% — акцент1 360" xfId="8055"/>
    <cellStyle name="40% — акцент1 360 2" xfId="17720"/>
    <cellStyle name="40% — акцент1 360 2 2" xfId="37008"/>
    <cellStyle name="40% — акцент1 360 2 3" xfId="56296"/>
    <cellStyle name="40% — акцент1 360 3" xfId="27364"/>
    <cellStyle name="40% — акцент1 360 4" xfId="46652"/>
    <cellStyle name="40% — акцент1 361" xfId="8056"/>
    <cellStyle name="40% — акцент1 361 2" xfId="17721"/>
    <cellStyle name="40% — акцент1 361 2 2" xfId="37009"/>
    <cellStyle name="40% — акцент1 361 2 3" xfId="56297"/>
    <cellStyle name="40% — акцент1 361 3" xfId="27365"/>
    <cellStyle name="40% — акцент1 361 4" xfId="46653"/>
    <cellStyle name="40% — акцент1 362" xfId="8057"/>
    <cellStyle name="40% — акцент1 362 2" xfId="17722"/>
    <cellStyle name="40% — акцент1 362 2 2" xfId="37010"/>
    <cellStyle name="40% — акцент1 362 2 3" xfId="56298"/>
    <cellStyle name="40% — акцент1 362 3" xfId="27366"/>
    <cellStyle name="40% — акцент1 362 4" xfId="46654"/>
    <cellStyle name="40% — акцент1 363" xfId="8058"/>
    <cellStyle name="40% — акцент1 363 2" xfId="17723"/>
    <cellStyle name="40% — акцент1 363 2 2" xfId="37011"/>
    <cellStyle name="40% — акцент1 363 2 3" xfId="56299"/>
    <cellStyle name="40% — акцент1 363 3" xfId="27367"/>
    <cellStyle name="40% — акцент1 363 4" xfId="46655"/>
    <cellStyle name="40% — акцент1 364" xfId="8059"/>
    <cellStyle name="40% — акцент1 364 2" xfId="17724"/>
    <cellStyle name="40% — акцент1 364 2 2" xfId="37012"/>
    <cellStyle name="40% — акцент1 364 2 3" xfId="56300"/>
    <cellStyle name="40% — акцент1 364 3" xfId="27368"/>
    <cellStyle name="40% — акцент1 364 4" xfId="46656"/>
    <cellStyle name="40% — акцент1 365" xfId="8060"/>
    <cellStyle name="40% — акцент1 365 2" xfId="17725"/>
    <cellStyle name="40% — акцент1 365 2 2" xfId="37013"/>
    <cellStyle name="40% — акцент1 365 2 3" xfId="56301"/>
    <cellStyle name="40% — акцент1 365 3" xfId="27369"/>
    <cellStyle name="40% — акцент1 365 4" xfId="46657"/>
    <cellStyle name="40% — акцент1 366" xfId="8061"/>
    <cellStyle name="40% — акцент1 366 2" xfId="17726"/>
    <cellStyle name="40% — акцент1 366 2 2" xfId="37014"/>
    <cellStyle name="40% — акцент1 366 2 3" xfId="56302"/>
    <cellStyle name="40% — акцент1 366 3" xfId="27370"/>
    <cellStyle name="40% — акцент1 366 4" xfId="46658"/>
    <cellStyle name="40% — акцент1 367" xfId="8062"/>
    <cellStyle name="40% — акцент1 367 2" xfId="17727"/>
    <cellStyle name="40% — акцент1 367 2 2" xfId="37015"/>
    <cellStyle name="40% — акцент1 367 2 3" xfId="56303"/>
    <cellStyle name="40% — акцент1 367 3" xfId="27371"/>
    <cellStyle name="40% — акцент1 367 4" xfId="46659"/>
    <cellStyle name="40% — акцент1 368" xfId="8063"/>
    <cellStyle name="40% — акцент1 368 2" xfId="17728"/>
    <cellStyle name="40% — акцент1 368 2 2" xfId="37016"/>
    <cellStyle name="40% — акцент1 368 2 3" xfId="56304"/>
    <cellStyle name="40% — акцент1 368 3" xfId="27372"/>
    <cellStyle name="40% — акцент1 368 4" xfId="46660"/>
    <cellStyle name="40% — акцент1 369" xfId="8064"/>
    <cellStyle name="40% — акцент1 369 2" xfId="17729"/>
    <cellStyle name="40% — акцент1 369 2 2" xfId="37017"/>
    <cellStyle name="40% — акцент1 369 2 3" xfId="56305"/>
    <cellStyle name="40% — акцент1 369 3" xfId="27373"/>
    <cellStyle name="40% — акцент1 369 4" xfId="46661"/>
    <cellStyle name="40% - Акцент1 37" xfId="8065"/>
    <cellStyle name="40% — акцент1 37" xfId="8066"/>
    <cellStyle name="40% - Акцент1 37 2" xfId="17730"/>
    <cellStyle name="40% — акцент1 37 2" xfId="17731"/>
    <cellStyle name="40% - Акцент1 37 2 2" xfId="37018"/>
    <cellStyle name="40% — акцент1 37 2 2" xfId="37019"/>
    <cellStyle name="40% - Акцент1 37 2 3" xfId="56306"/>
    <cellStyle name="40% — акцент1 37 2 3" xfId="56307"/>
    <cellStyle name="40% - Акцент1 37 3" xfId="27374"/>
    <cellStyle name="40% — акцент1 37 3" xfId="27375"/>
    <cellStyle name="40% - Акцент1 37 4" xfId="46662"/>
    <cellStyle name="40% — акцент1 37 4" xfId="46663"/>
    <cellStyle name="40% — акцент1 370" xfId="8067"/>
    <cellStyle name="40% — акцент1 370 2" xfId="17732"/>
    <cellStyle name="40% — акцент1 370 2 2" xfId="37020"/>
    <cellStyle name="40% — акцент1 370 2 3" xfId="56308"/>
    <cellStyle name="40% — акцент1 370 3" xfId="27376"/>
    <cellStyle name="40% — акцент1 370 4" xfId="46664"/>
    <cellStyle name="40% — акцент1 371" xfId="8068"/>
    <cellStyle name="40% — акцент1 371 2" xfId="17733"/>
    <cellStyle name="40% — акцент1 371 2 2" xfId="37021"/>
    <cellStyle name="40% — акцент1 371 2 3" xfId="56309"/>
    <cellStyle name="40% — акцент1 371 3" xfId="27377"/>
    <cellStyle name="40% — акцент1 371 4" xfId="46665"/>
    <cellStyle name="40% — акцент1 372" xfId="8069"/>
    <cellStyle name="40% — акцент1 372 2" xfId="17734"/>
    <cellStyle name="40% — акцент1 372 2 2" xfId="37022"/>
    <cellStyle name="40% — акцент1 372 2 3" xfId="56310"/>
    <cellStyle name="40% — акцент1 372 3" xfId="27378"/>
    <cellStyle name="40% — акцент1 372 4" xfId="46666"/>
    <cellStyle name="40% — акцент1 373" xfId="8070"/>
    <cellStyle name="40% — акцент1 373 2" xfId="17735"/>
    <cellStyle name="40% — акцент1 373 2 2" xfId="37023"/>
    <cellStyle name="40% — акцент1 373 2 3" xfId="56311"/>
    <cellStyle name="40% — акцент1 373 3" xfId="27379"/>
    <cellStyle name="40% — акцент1 373 4" xfId="46667"/>
    <cellStyle name="40% — акцент1 374" xfId="8071"/>
    <cellStyle name="40% — акцент1 374 2" xfId="17736"/>
    <cellStyle name="40% — акцент1 374 2 2" xfId="37024"/>
    <cellStyle name="40% — акцент1 374 2 3" xfId="56312"/>
    <cellStyle name="40% — акцент1 374 3" xfId="27380"/>
    <cellStyle name="40% — акцент1 374 4" xfId="46668"/>
    <cellStyle name="40% — акцент1 375" xfId="8072"/>
    <cellStyle name="40% — акцент1 375 2" xfId="17737"/>
    <cellStyle name="40% — акцент1 375 2 2" xfId="37025"/>
    <cellStyle name="40% — акцент1 375 2 3" xfId="56313"/>
    <cellStyle name="40% — акцент1 375 3" xfId="27381"/>
    <cellStyle name="40% — акцент1 375 4" xfId="46669"/>
    <cellStyle name="40% — акцент1 376" xfId="8073"/>
    <cellStyle name="40% — акцент1 376 2" xfId="17738"/>
    <cellStyle name="40% — акцент1 376 2 2" xfId="37026"/>
    <cellStyle name="40% — акцент1 376 2 3" xfId="56314"/>
    <cellStyle name="40% — акцент1 376 3" xfId="27382"/>
    <cellStyle name="40% — акцент1 376 4" xfId="46670"/>
    <cellStyle name="40% — акцент1 377" xfId="8074"/>
    <cellStyle name="40% — акцент1 377 2" xfId="17739"/>
    <cellStyle name="40% — акцент1 377 2 2" xfId="37027"/>
    <cellStyle name="40% — акцент1 377 2 3" xfId="56315"/>
    <cellStyle name="40% — акцент1 377 3" xfId="27383"/>
    <cellStyle name="40% — акцент1 377 4" xfId="46671"/>
    <cellStyle name="40% — акцент1 378" xfId="8075"/>
    <cellStyle name="40% — акцент1 378 2" xfId="17740"/>
    <cellStyle name="40% — акцент1 378 2 2" xfId="37028"/>
    <cellStyle name="40% — акцент1 378 2 3" xfId="56316"/>
    <cellStyle name="40% — акцент1 378 3" xfId="27384"/>
    <cellStyle name="40% — акцент1 378 4" xfId="46672"/>
    <cellStyle name="40% — акцент1 379" xfId="8076"/>
    <cellStyle name="40% — акцент1 379 2" xfId="17741"/>
    <cellStyle name="40% — акцент1 379 2 2" xfId="37029"/>
    <cellStyle name="40% — акцент1 379 2 3" xfId="56317"/>
    <cellStyle name="40% — акцент1 379 3" xfId="27385"/>
    <cellStyle name="40% — акцент1 379 4" xfId="46673"/>
    <cellStyle name="40% - Акцент1 38" xfId="8077"/>
    <cellStyle name="40% — акцент1 38" xfId="8078"/>
    <cellStyle name="40% - Акцент1 38 2" xfId="17742"/>
    <cellStyle name="40% — акцент1 38 2" xfId="17743"/>
    <cellStyle name="40% - Акцент1 38 2 2" xfId="37030"/>
    <cellStyle name="40% — акцент1 38 2 2" xfId="37031"/>
    <cellStyle name="40% - Акцент1 38 2 3" xfId="56318"/>
    <cellStyle name="40% — акцент1 38 2 3" xfId="56319"/>
    <cellStyle name="40% - Акцент1 38 3" xfId="27386"/>
    <cellStyle name="40% — акцент1 38 3" xfId="27387"/>
    <cellStyle name="40% - Акцент1 38 4" xfId="46674"/>
    <cellStyle name="40% — акцент1 38 4" xfId="46675"/>
    <cellStyle name="40% — акцент1 380" xfId="8079"/>
    <cellStyle name="40% — акцент1 380 2" xfId="17744"/>
    <cellStyle name="40% — акцент1 380 2 2" xfId="37032"/>
    <cellStyle name="40% — акцент1 380 2 3" xfId="56320"/>
    <cellStyle name="40% — акцент1 380 3" xfId="27388"/>
    <cellStyle name="40% — акцент1 380 4" xfId="46676"/>
    <cellStyle name="40% — акцент1 381" xfId="8080"/>
    <cellStyle name="40% — акцент1 381 2" xfId="17745"/>
    <cellStyle name="40% — акцент1 381 2 2" xfId="37033"/>
    <cellStyle name="40% — акцент1 381 2 3" xfId="56321"/>
    <cellStyle name="40% — акцент1 381 3" xfId="27389"/>
    <cellStyle name="40% — акцент1 381 4" xfId="46677"/>
    <cellStyle name="40% — акцент1 382" xfId="8081"/>
    <cellStyle name="40% — акцент1 382 2" xfId="17746"/>
    <cellStyle name="40% — акцент1 382 2 2" xfId="37034"/>
    <cellStyle name="40% — акцент1 382 2 3" xfId="56322"/>
    <cellStyle name="40% — акцент1 382 3" xfId="27390"/>
    <cellStyle name="40% — акцент1 382 4" xfId="46678"/>
    <cellStyle name="40% — акцент1 383" xfId="8082"/>
    <cellStyle name="40% — акцент1 383 2" xfId="17747"/>
    <cellStyle name="40% — акцент1 383 2 2" xfId="37035"/>
    <cellStyle name="40% — акцент1 383 2 3" xfId="56323"/>
    <cellStyle name="40% — акцент1 383 3" xfId="27391"/>
    <cellStyle name="40% — акцент1 383 4" xfId="46679"/>
    <cellStyle name="40% — акцент1 384" xfId="8083"/>
    <cellStyle name="40% — акцент1 384 2" xfId="17748"/>
    <cellStyle name="40% — акцент1 384 2 2" xfId="37036"/>
    <cellStyle name="40% — акцент1 384 2 3" xfId="56324"/>
    <cellStyle name="40% — акцент1 384 3" xfId="27392"/>
    <cellStyle name="40% — акцент1 384 4" xfId="46680"/>
    <cellStyle name="40% — акцент1 385" xfId="8084"/>
    <cellStyle name="40% — акцент1 385 2" xfId="17749"/>
    <cellStyle name="40% — акцент1 385 2 2" xfId="37037"/>
    <cellStyle name="40% — акцент1 385 2 3" xfId="56325"/>
    <cellStyle name="40% — акцент1 385 3" xfId="27393"/>
    <cellStyle name="40% — акцент1 385 4" xfId="46681"/>
    <cellStyle name="40% — акцент1 386" xfId="8085"/>
    <cellStyle name="40% — акцент1 386 2" xfId="17750"/>
    <cellStyle name="40% — акцент1 386 2 2" xfId="37038"/>
    <cellStyle name="40% — акцент1 386 2 3" xfId="56326"/>
    <cellStyle name="40% — акцент1 386 3" xfId="27394"/>
    <cellStyle name="40% — акцент1 386 4" xfId="46682"/>
    <cellStyle name="40% — акцент1 387" xfId="8086"/>
    <cellStyle name="40% — акцент1 387 2" xfId="17751"/>
    <cellStyle name="40% — акцент1 387 2 2" xfId="37039"/>
    <cellStyle name="40% — акцент1 387 2 3" xfId="56327"/>
    <cellStyle name="40% — акцент1 387 3" xfId="27395"/>
    <cellStyle name="40% — акцент1 387 4" xfId="46683"/>
    <cellStyle name="40% — акцент1 388" xfId="8087"/>
    <cellStyle name="40% — акцент1 388 2" xfId="17752"/>
    <cellStyle name="40% — акцент1 388 2 2" xfId="37040"/>
    <cellStyle name="40% — акцент1 388 2 3" xfId="56328"/>
    <cellStyle name="40% — акцент1 388 3" xfId="27396"/>
    <cellStyle name="40% — акцент1 388 4" xfId="46684"/>
    <cellStyle name="40% — акцент1 389" xfId="8088"/>
    <cellStyle name="40% — акцент1 389 2" xfId="17753"/>
    <cellStyle name="40% — акцент1 389 2 2" xfId="37041"/>
    <cellStyle name="40% — акцент1 389 2 3" xfId="56329"/>
    <cellStyle name="40% — акцент1 389 3" xfId="27397"/>
    <cellStyle name="40% — акцент1 389 4" xfId="46685"/>
    <cellStyle name="40% - Акцент1 39" xfId="8089"/>
    <cellStyle name="40% — акцент1 39" xfId="8090"/>
    <cellStyle name="40% - Акцент1 39 2" xfId="17754"/>
    <cellStyle name="40% — акцент1 39 2" xfId="17755"/>
    <cellStyle name="40% - Акцент1 39 2 2" xfId="37042"/>
    <cellStyle name="40% — акцент1 39 2 2" xfId="37043"/>
    <cellStyle name="40% - Акцент1 39 2 3" xfId="56330"/>
    <cellStyle name="40% — акцент1 39 2 3" xfId="56331"/>
    <cellStyle name="40% - Акцент1 39 3" xfId="27398"/>
    <cellStyle name="40% — акцент1 39 3" xfId="27399"/>
    <cellStyle name="40% - Акцент1 39 4" xfId="46686"/>
    <cellStyle name="40% — акцент1 39 4" xfId="46687"/>
    <cellStyle name="40% — акцент1 390" xfId="8091"/>
    <cellStyle name="40% — акцент1 390 2" xfId="17756"/>
    <cellStyle name="40% — акцент1 390 2 2" xfId="37044"/>
    <cellStyle name="40% — акцент1 390 2 3" xfId="56332"/>
    <cellStyle name="40% — акцент1 390 3" xfId="27400"/>
    <cellStyle name="40% — акцент1 390 4" xfId="46688"/>
    <cellStyle name="40% — акцент1 391" xfId="8092"/>
    <cellStyle name="40% — акцент1 391 2" xfId="17757"/>
    <cellStyle name="40% — акцент1 391 2 2" xfId="37045"/>
    <cellStyle name="40% — акцент1 391 2 3" xfId="56333"/>
    <cellStyle name="40% — акцент1 391 3" xfId="27401"/>
    <cellStyle name="40% — акцент1 391 4" xfId="46689"/>
    <cellStyle name="40% — акцент1 392" xfId="8093"/>
    <cellStyle name="40% — акцент1 392 2" xfId="17758"/>
    <cellStyle name="40% — акцент1 392 2 2" xfId="37046"/>
    <cellStyle name="40% — акцент1 392 2 3" xfId="56334"/>
    <cellStyle name="40% — акцент1 392 3" xfId="27402"/>
    <cellStyle name="40% — акцент1 392 4" xfId="46690"/>
    <cellStyle name="40% — акцент1 393" xfId="8094"/>
    <cellStyle name="40% — акцент1 393 2" xfId="17759"/>
    <cellStyle name="40% — акцент1 393 2 2" xfId="37047"/>
    <cellStyle name="40% — акцент1 393 2 3" xfId="56335"/>
    <cellStyle name="40% — акцент1 393 3" xfId="27403"/>
    <cellStyle name="40% — акцент1 393 4" xfId="46691"/>
    <cellStyle name="40% — акцент1 394" xfId="8095"/>
    <cellStyle name="40% — акцент1 394 2" xfId="17760"/>
    <cellStyle name="40% — акцент1 394 2 2" xfId="37048"/>
    <cellStyle name="40% — акцент1 394 2 3" xfId="56336"/>
    <cellStyle name="40% — акцент1 394 3" xfId="27404"/>
    <cellStyle name="40% — акцент1 394 4" xfId="46692"/>
    <cellStyle name="40% — акцент1 395" xfId="8096"/>
    <cellStyle name="40% — акцент1 395 2" xfId="17761"/>
    <cellStyle name="40% — акцент1 395 2 2" xfId="37049"/>
    <cellStyle name="40% — акцент1 395 2 3" xfId="56337"/>
    <cellStyle name="40% — акцент1 395 3" xfId="27405"/>
    <cellStyle name="40% — акцент1 395 4" xfId="46693"/>
    <cellStyle name="40% — акцент1 396" xfId="8097"/>
    <cellStyle name="40% — акцент1 396 2" xfId="17762"/>
    <cellStyle name="40% — акцент1 396 2 2" xfId="37050"/>
    <cellStyle name="40% — акцент1 396 2 3" xfId="56338"/>
    <cellStyle name="40% — акцент1 396 3" xfId="27406"/>
    <cellStyle name="40% — акцент1 396 4" xfId="46694"/>
    <cellStyle name="40% — акцент1 397" xfId="8098"/>
    <cellStyle name="40% — акцент1 397 2" xfId="17763"/>
    <cellStyle name="40% — акцент1 397 2 2" xfId="37051"/>
    <cellStyle name="40% — акцент1 397 2 3" xfId="56339"/>
    <cellStyle name="40% — акцент1 397 3" xfId="27407"/>
    <cellStyle name="40% — акцент1 397 4" xfId="46695"/>
    <cellStyle name="40% — акцент1 398" xfId="8099"/>
    <cellStyle name="40% — акцент1 398 2" xfId="17764"/>
    <cellStyle name="40% — акцент1 398 2 2" xfId="37052"/>
    <cellStyle name="40% — акцент1 398 2 3" xfId="56340"/>
    <cellStyle name="40% — акцент1 398 3" xfId="27408"/>
    <cellStyle name="40% — акцент1 398 4" xfId="46696"/>
    <cellStyle name="40% — акцент1 399" xfId="8100"/>
    <cellStyle name="40% — акцент1 399 2" xfId="17765"/>
    <cellStyle name="40% — акцент1 399 2 2" xfId="37053"/>
    <cellStyle name="40% — акцент1 399 2 3" xfId="56341"/>
    <cellStyle name="40% — акцент1 399 3" xfId="27409"/>
    <cellStyle name="40% — акцент1 399 4" xfId="46697"/>
    <cellStyle name="40% - Акцент1 4" xfId="2405"/>
    <cellStyle name="40% — акцент1 4" xfId="8101"/>
    <cellStyle name="40% - Акцент1 4 2" xfId="2406"/>
    <cellStyle name="40% — акцент1 4 2" xfId="17766"/>
    <cellStyle name="40% - Акцент1 4 2 2" xfId="12934"/>
    <cellStyle name="40% — акцент1 4 2 2" xfId="37054"/>
    <cellStyle name="40% - Акцент1 4 2 2 2" xfId="32222"/>
    <cellStyle name="40% - Акцент1 4 2 2 3" xfId="51510"/>
    <cellStyle name="40% - Акцент1 4 2 3" xfId="22578"/>
    <cellStyle name="40% — акцент1 4 2 3" xfId="56342"/>
    <cellStyle name="40% - Акцент1 4 2 4" xfId="41866"/>
    <cellStyle name="40% - Акцент1 4 3" xfId="3274"/>
    <cellStyle name="40% — акцент1 4 3" xfId="27410"/>
    <cellStyle name="40% - Акцент1 4 3 2" xfId="12973"/>
    <cellStyle name="40% - Акцент1 4 3 2 2" xfId="32261"/>
    <cellStyle name="40% - Акцент1 4 3 2 3" xfId="51549"/>
    <cellStyle name="40% - Акцент1 4 3 3" xfId="22617"/>
    <cellStyle name="40% - Акцент1 4 3 4" xfId="41905"/>
    <cellStyle name="40% - Акцент1 4 4" xfId="3266"/>
    <cellStyle name="40% — акцент1 4 4" xfId="46698"/>
    <cellStyle name="40% - Акцент1 4 4 2" xfId="12965"/>
    <cellStyle name="40% - Акцент1 4 4 2 2" xfId="32253"/>
    <cellStyle name="40% - Акцент1 4 4 2 3" xfId="51541"/>
    <cellStyle name="40% - Акцент1 4 4 3" xfId="22609"/>
    <cellStyle name="40% - Акцент1 4 4 4" xfId="41897"/>
    <cellStyle name="40% - Акцент1 4 5" xfId="12885"/>
    <cellStyle name="40% - Акцент1 4 5 2" xfId="22532"/>
    <cellStyle name="40% - Акцент1 4 5 2 2" xfId="41820"/>
    <cellStyle name="40% - Акцент1 4 5 2 3" xfId="61108"/>
    <cellStyle name="40% - Акцент1 4 5 3" xfId="32176"/>
    <cellStyle name="40% - Акцент1 4 5 4" xfId="51464"/>
    <cellStyle name="40% - Акцент1 4 6" xfId="12871"/>
    <cellStyle name="40% - Акцент1 4 6 2" xfId="22518"/>
    <cellStyle name="40% - Акцент1 4 6 2 2" xfId="41806"/>
    <cellStyle name="40% - Акцент1 4 6 2 3" xfId="61094"/>
    <cellStyle name="40% - Акцент1 4 6 3" xfId="32162"/>
    <cellStyle name="40% - Акцент1 4 6 4" xfId="51450"/>
    <cellStyle name="40% - Акцент1 4 7" xfId="12884"/>
    <cellStyle name="40% - Акцент1 4 7 2" xfId="22531"/>
    <cellStyle name="40% - Акцент1 4 7 2 2" xfId="41819"/>
    <cellStyle name="40% - Акцент1 4 7 2 3" xfId="61107"/>
    <cellStyle name="40% - Акцент1 4 7 3" xfId="32175"/>
    <cellStyle name="40% - Акцент1 4 7 4" xfId="51463"/>
    <cellStyle name="40% - Акцент1 40" xfId="8102"/>
    <cellStyle name="40% — акцент1 40" xfId="8103"/>
    <cellStyle name="40% - Акцент1 40 2" xfId="17767"/>
    <cellStyle name="40% — акцент1 40 2" xfId="17768"/>
    <cellStyle name="40% - Акцент1 40 2 2" xfId="37055"/>
    <cellStyle name="40% — акцент1 40 2 2" xfId="37056"/>
    <cellStyle name="40% - Акцент1 40 2 3" xfId="56343"/>
    <cellStyle name="40% — акцент1 40 2 3" xfId="56344"/>
    <cellStyle name="40% - Акцент1 40 3" xfId="27411"/>
    <cellStyle name="40% — акцент1 40 3" xfId="27412"/>
    <cellStyle name="40% - Акцент1 40 4" xfId="46699"/>
    <cellStyle name="40% — акцент1 40 4" xfId="46700"/>
    <cellStyle name="40% — акцент1 400" xfId="8104"/>
    <cellStyle name="40% — акцент1 400 2" xfId="17769"/>
    <cellStyle name="40% — акцент1 400 2 2" xfId="37057"/>
    <cellStyle name="40% — акцент1 400 2 3" xfId="56345"/>
    <cellStyle name="40% — акцент1 400 3" xfId="27413"/>
    <cellStyle name="40% — акцент1 400 4" xfId="46701"/>
    <cellStyle name="40% — акцент1 401" xfId="8105"/>
    <cellStyle name="40% — акцент1 401 2" xfId="17770"/>
    <cellStyle name="40% — акцент1 401 2 2" xfId="37058"/>
    <cellStyle name="40% — акцент1 401 2 3" xfId="56346"/>
    <cellStyle name="40% — акцент1 401 3" xfId="27414"/>
    <cellStyle name="40% — акцент1 401 4" xfId="46702"/>
    <cellStyle name="40% — акцент1 402" xfId="8106"/>
    <cellStyle name="40% — акцент1 402 2" xfId="17771"/>
    <cellStyle name="40% — акцент1 402 2 2" xfId="37059"/>
    <cellStyle name="40% — акцент1 402 2 3" xfId="56347"/>
    <cellStyle name="40% — акцент1 402 3" xfId="27415"/>
    <cellStyle name="40% — акцент1 402 4" xfId="46703"/>
    <cellStyle name="40% — акцент1 403" xfId="8107"/>
    <cellStyle name="40% — акцент1 403 2" xfId="17772"/>
    <cellStyle name="40% — акцент1 403 2 2" xfId="37060"/>
    <cellStyle name="40% — акцент1 403 2 3" xfId="56348"/>
    <cellStyle name="40% — акцент1 403 3" xfId="27416"/>
    <cellStyle name="40% — акцент1 403 4" xfId="46704"/>
    <cellStyle name="40% — акцент1 404" xfId="8108"/>
    <cellStyle name="40% — акцент1 404 2" xfId="17773"/>
    <cellStyle name="40% — акцент1 404 2 2" xfId="37061"/>
    <cellStyle name="40% — акцент1 404 2 3" xfId="56349"/>
    <cellStyle name="40% — акцент1 404 3" xfId="27417"/>
    <cellStyle name="40% — акцент1 404 4" xfId="46705"/>
    <cellStyle name="40% — акцент1 405" xfId="8109"/>
    <cellStyle name="40% — акцент1 405 2" xfId="17774"/>
    <cellStyle name="40% — акцент1 405 2 2" xfId="37062"/>
    <cellStyle name="40% — акцент1 405 2 3" xfId="56350"/>
    <cellStyle name="40% — акцент1 405 3" xfId="27418"/>
    <cellStyle name="40% — акцент1 405 4" xfId="46706"/>
    <cellStyle name="40% — акцент1 406" xfId="8110"/>
    <cellStyle name="40% — акцент1 406 2" xfId="17775"/>
    <cellStyle name="40% — акцент1 406 2 2" xfId="37063"/>
    <cellStyle name="40% — акцент1 406 2 3" xfId="56351"/>
    <cellStyle name="40% — акцент1 406 3" xfId="27419"/>
    <cellStyle name="40% — акцент1 406 4" xfId="46707"/>
    <cellStyle name="40% — акцент1 407" xfId="8111"/>
    <cellStyle name="40% — акцент1 407 2" xfId="17776"/>
    <cellStyle name="40% — акцент1 407 2 2" xfId="37064"/>
    <cellStyle name="40% — акцент1 407 2 3" xfId="56352"/>
    <cellStyle name="40% — акцент1 407 3" xfId="27420"/>
    <cellStyle name="40% — акцент1 407 4" xfId="46708"/>
    <cellStyle name="40% — акцент1 408" xfId="8112"/>
    <cellStyle name="40% — акцент1 408 2" xfId="17777"/>
    <cellStyle name="40% — акцент1 408 2 2" xfId="37065"/>
    <cellStyle name="40% — акцент1 408 2 3" xfId="56353"/>
    <cellStyle name="40% — акцент1 408 3" xfId="27421"/>
    <cellStyle name="40% — акцент1 408 4" xfId="46709"/>
    <cellStyle name="40% — акцент1 409" xfId="8113"/>
    <cellStyle name="40% — акцент1 409 2" xfId="17778"/>
    <cellStyle name="40% — акцент1 409 2 2" xfId="37066"/>
    <cellStyle name="40% — акцент1 409 2 3" xfId="56354"/>
    <cellStyle name="40% — акцент1 409 3" xfId="27422"/>
    <cellStyle name="40% — акцент1 409 4" xfId="46710"/>
    <cellStyle name="40% - Акцент1 41" xfId="8114"/>
    <cellStyle name="40% — акцент1 41" xfId="8115"/>
    <cellStyle name="40% - Акцент1 41 2" xfId="17779"/>
    <cellStyle name="40% — акцент1 41 2" xfId="17780"/>
    <cellStyle name="40% - Акцент1 41 2 2" xfId="37067"/>
    <cellStyle name="40% — акцент1 41 2 2" xfId="37068"/>
    <cellStyle name="40% - Акцент1 41 2 3" xfId="56355"/>
    <cellStyle name="40% — акцент1 41 2 3" xfId="56356"/>
    <cellStyle name="40% - Акцент1 41 3" xfId="27423"/>
    <cellStyle name="40% — акцент1 41 3" xfId="27424"/>
    <cellStyle name="40% - Акцент1 41 4" xfId="46711"/>
    <cellStyle name="40% — акцент1 41 4" xfId="46712"/>
    <cellStyle name="40% — акцент1 410" xfId="8116"/>
    <cellStyle name="40% — акцент1 410 2" xfId="17781"/>
    <cellStyle name="40% — акцент1 410 2 2" xfId="37069"/>
    <cellStyle name="40% — акцент1 410 2 3" xfId="56357"/>
    <cellStyle name="40% — акцент1 410 3" xfId="27425"/>
    <cellStyle name="40% — акцент1 410 4" xfId="46713"/>
    <cellStyle name="40% — акцент1 411" xfId="8117"/>
    <cellStyle name="40% — акцент1 411 2" xfId="17782"/>
    <cellStyle name="40% — акцент1 411 2 2" xfId="37070"/>
    <cellStyle name="40% — акцент1 411 2 3" xfId="56358"/>
    <cellStyle name="40% — акцент1 411 3" xfId="27426"/>
    <cellStyle name="40% — акцент1 411 4" xfId="46714"/>
    <cellStyle name="40% — акцент1 412" xfId="8118"/>
    <cellStyle name="40% — акцент1 412 2" xfId="17783"/>
    <cellStyle name="40% — акцент1 412 2 2" xfId="37071"/>
    <cellStyle name="40% — акцент1 412 2 3" xfId="56359"/>
    <cellStyle name="40% — акцент1 412 3" xfId="27427"/>
    <cellStyle name="40% — акцент1 412 4" xfId="46715"/>
    <cellStyle name="40% — акцент1 413" xfId="8119"/>
    <cellStyle name="40% — акцент1 413 2" xfId="17784"/>
    <cellStyle name="40% — акцент1 413 2 2" xfId="37072"/>
    <cellStyle name="40% — акцент1 413 2 3" xfId="56360"/>
    <cellStyle name="40% — акцент1 413 3" xfId="27428"/>
    <cellStyle name="40% — акцент1 413 4" xfId="46716"/>
    <cellStyle name="40% — акцент1 414" xfId="8120"/>
    <cellStyle name="40% — акцент1 414 2" xfId="17785"/>
    <cellStyle name="40% — акцент1 414 2 2" xfId="37073"/>
    <cellStyle name="40% — акцент1 414 2 3" xfId="56361"/>
    <cellStyle name="40% — акцент1 414 3" xfId="27429"/>
    <cellStyle name="40% — акцент1 414 4" xfId="46717"/>
    <cellStyle name="40% — акцент1 415" xfId="8121"/>
    <cellStyle name="40% — акцент1 415 2" xfId="17786"/>
    <cellStyle name="40% — акцент1 415 2 2" xfId="37074"/>
    <cellStyle name="40% — акцент1 415 2 3" xfId="56362"/>
    <cellStyle name="40% — акцент1 415 3" xfId="27430"/>
    <cellStyle name="40% — акцент1 415 4" xfId="46718"/>
    <cellStyle name="40% — акцент1 416" xfId="8122"/>
    <cellStyle name="40% — акцент1 416 2" xfId="17787"/>
    <cellStyle name="40% — акцент1 416 2 2" xfId="37075"/>
    <cellStyle name="40% — акцент1 416 2 3" xfId="56363"/>
    <cellStyle name="40% — акцент1 416 3" xfId="27431"/>
    <cellStyle name="40% — акцент1 416 4" xfId="46719"/>
    <cellStyle name="40% — акцент1 417" xfId="8123"/>
    <cellStyle name="40% — акцент1 417 2" xfId="17788"/>
    <cellStyle name="40% — акцент1 417 2 2" xfId="37076"/>
    <cellStyle name="40% — акцент1 417 2 3" xfId="56364"/>
    <cellStyle name="40% — акцент1 417 3" xfId="27432"/>
    <cellStyle name="40% — акцент1 417 4" xfId="46720"/>
    <cellStyle name="40% — акцент1 418" xfId="8124"/>
    <cellStyle name="40% — акцент1 418 2" xfId="17789"/>
    <cellStyle name="40% — акцент1 418 2 2" xfId="37077"/>
    <cellStyle name="40% — акцент1 418 2 3" xfId="56365"/>
    <cellStyle name="40% — акцент1 418 3" xfId="27433"/>
    <cellStyle name="40% — акцент1 418 4" xfId="46721"/>
    <cellStyle name="40% — акцент1 419" xfId="8125"/>
    <cellStyle name="40% — акцент1 419 2" xfId="17790"/>
    <cellStyle name="40% — акцент1 419 2 2" xfId="37078"/>
    <cellStyle name="40% — акцент1 419 2 3" xfId="56366"/>
    <cellStyle name="40% — акцент1 419 3" xfId="27434"/>
    <cellStyle name="40% — акцент1 419 4" xfId="46722"/>
    <cellStyle name="40% - Акцент1 42" xfId="8126"/>
    <cellStyle name="40% — акцент1 42" xfId="8127"/>
    <cellStyle name="40% - Акцент1 42 2" xfId="17791"/>
    <cellStyle name="40% — акцент1 42 2" xfId="17792"/>
    <cellStyle name="40% - Акцент1 42 2 2" xfId="37079"/>
    <cellStyle name="40% — акцент1 42 2 2" xfId="37080"/>
    <cellStyle name="40% - Акцент1 42 2 3" xfId="56367"/>
    <cellStyle name="40% — акцент1 42 2 3" xfId="56368"/>
    <cellStyle name="40% - Акцент1 42 3" xfId="27435"/>
    <cellStyle name="40% — акцент1 42 3" xfId="27436"/>
    <cellStyle name="40% - Акцент1 42 4" xfId="46723"/>
    <cellStyle name="40% — акцент1 42 4" xfId="46724"/>
    <cellStyle name="40% — акцент1 420" xfId="8128"/>
    <cellStyle name="40% — акцент1 420 2" xfId="17793"/>
    <cellStyle name="40% — акцент1 420 2 2" xfId="37081"/>
    <cellStyle name="40% — акцент1 420 2 3" xfId="56369"/>
    <cellStyle name="40% — акцент1 420 3" xfId="27437"/>
    <cellStyle name="40% — акцент1 420 4" xfId="46725"/>
    <cellStyle name="40% — акцент1 421" xfId="8129"/>
    <cellStyle name="40% — акцент1 421 2" xfId="17794"/>
    <cellStyle name="40% — акцент1 421 2 2" xfId="37082"/>
    <cellStyle name="40% — акцент1 421 2 3" xfId="56370"/>
    <cellStyle name="40% — акцент1 421 3" xfId="27438"/>
    <cellStyle name="40% — акцент1 421 4" xfId="46726"/>
    <cellStyle name="40% — акцент1 422" xfId="8130"/>
    <cellStyle name="40% — акцент1 422 2" xfId="17795"/>
    <cellStyle name="40% — акцент1 422 2 2" xfId="37083"/>
    <cellStyle name="40% — акцент1 422 2 3" xfId="56371"/>
    <cellStyle name="40% — акцент1 422 3" xfId="27439"/>
    <cellStyle name="40% — акцент1 422 4" xfId="46727"/>
    <cellStyle name="40% — акцент1 423" xfId="8131"/>
    <cellStyle name="40% — акцент1 423 2" xfId="17796"/>
    <cellStyle name="40% — акцент1 423 2 2" xfId="37084"/>
    <cellStyle name="40% — акцент1 423 2 3" xfId="56372"/>
    <cellStyle name="40% — акцент1 423 3" xfId="27440"/>
    <cellStyle name="40% — акцент1 423 4" xfId="46728"/>
    <cellStyle name="40% — акцент1 424" xfId="8132"/>
    <cellStyle name="40% — акцент1 424 2" xfId="17797"/>
    <cellStyle name="40% — акцент1 424 2 2" xfId="37085"/>
    <cellStyle name="40% — акцент1 424 2 3" xfId="56373"/>
    <cellStyle name="40% — акцент1 424 3" xfId="27441"/>
    <cellStyle name="40% — акцент1 424 4" xfId="46729"/>
    <cellStyle name="40% — акцент1 425" xfId="8133"/>
    <cellStyle name="40% — акцент1 425 2" xfId="17798"/>
    <cellStyle name="40% — акцент1 425 2 2" xfId="37086"/>
    <cellStyle name="40% — акцент1 425 2 3" xfId="56374"/>
    <cellStyle name="40% — акцент1 425 3" xfId="27442"/>
    <cellStyle name="40% — акцент1 425 4" xfId="46730"/>
    <cellStyle name="40% — акцент1 426" xfId="8134"/>
    <cellStyle name="40% — акцент1 426 2" xfId="17799"/>
    <cellStyle name="40% — акцент1 426 2 2" xfId="37087"/>
    <cellStyle name="40% — акцент1 426 2 3" xfId="56375"/>
    <cellStyle name="40% — акцент1 426 3" xfId="27443"/>
    <cellStyle name="40% — акцент1 426 4" xfId="46731"/>
    <cellStyle name="40% — акцент1 427" xfId="8135"/>
    <cellStyle name="40% — акцент1 427 2" xfId="17800"/>
    <cellStyle name="40% — акцент1 427 2 2" xfId="37088"/>
    <cellStyle name="40% — акцент1 427 2 3" xfId="56376"/>
    <cellStyle name="40% — акцент1 427 3" xfId="27444"/>
    <cellStyle name="40% — акцент1 427 4" xfId="46732"/>
    <cellStyle name="40% — акцент1 428" xfId="8136"/>
    <cellStyle name="40% — акцент1 428 2" xfId="17801"/>
    <cellStyle name="40% — акцент1 428 2 2" xfId="37089"/>
    <cellStyle name="40% — акцент1 428 2 3" xfId="56377"/>
    <cellStyle name="40% — акцент1 428 3" xfId="27445"/>
    <cellStyle name="40% — акцент1 428 4" xfId="46733"/>
    <cellStyle name="40% — акцент1 429" xfId="8137"/>
    <cellStyle name="40% — акцент1 429 2" xfId="17802"/>
    <cellStyle name="40% — акцент1 429 2 2" xfId="37090"/>
    <cellStyle name="40% — акцент1 429 2 3" xfId="56378"/>
    <cellStyle name="40% — акцент1 429 3" xfId="27446"/>
    <cellStyle name="40% — акцент1 429 4" xfId="46734"/>
    <cellStyle name="40% - Акцент1 43" xfId="8138"/>
    <cellStyle name="40% — акцент1 43" xfId="8139"/>
    <cellStyle name="40% - Акцент1 43 2" xfId="17803"/>
    <cellStyle name="40% — акцент1 43 2" xfId="17804"/>
    <cellStyle name="40% - Акцент1 43 2 2" xfId="37091"/>
    <cellStyle name="40% — акцент1 43 2 2" xfId="37092"/>
    <cellStyle name="40% - Акцент1 43 2 3" xfId="56379"/>
    <cellStyle name="40% — акцент1 43 2 3" xfId="56380"/>
    <cellStyle name="40% - Акцент1 43 3" xfId="27447"/>
    <cellStyle name="40% — акцент1 43 3" xfId="27448"/>
    <cellStyle name="40% - Акцент1 43 4" xfId="46735"/>
    <cellStyle name="40% — акцент1 43 4" xfId="46736"/>
    <cellStyle name="40% — акцент1 430" xfId="8140"/>
    <cellStyle name="40% — акцент1 430 2" xfId="17805"/>
    <cellStyle name="40% — акцент1 430 2 2" xfId="37093"/>
    <cellStyle name="40% — акцент1 430 2 3" xfId="56381"/>
    <cellStyle name="40% — акцент1 430 3" xfId="27449"/>
    <cellStyle name="40% — акцент1 430 4" xfId="46737"/>
    <cellStyle name="40% — акцент1 431" xfId="8141"/>
    <cellStyle name="40% — акцент1 431 2" xfId="17806"/>
    <cellStyle name="40% — акцент1 431 2 2" xfId="37094"/>
    <cellStyle name="40% — акцент1 431 2 3" xfId="56382"/>
    <cellStyle name="40% — акцент1 431 3" xfId="27450"/>
    <cellStyle name="40% — акцент1 431 4" xfId="46738"/>
    <cellStyle name="40% — акцент1 432" xfId="8142"/>
    <cellStyle name="40% — акцент1 432 2" xfId="17807"/>
    <cellStyle name="40% — акцент1 432 2 2" xfId="37095"/>
    <cellStyle name="40% — акцент1 432 2 3" xfId="56383"/>
    <cellStyle name="40% — акцент1 432 3" xfId="27451"/>
    <cellStyle name="40% — акцент1 432 4" xfId="46739"/>
    <cellStyle name="40% — акцент1 433" xfId="8143"/>
    <cellStyle name="40% — акцент1 433 2" xfId="17808"/>
    <cellStyle name="40% — акцент1 433 2 2" xfId="37096"/>
    <cellStyle name="40% — акцент1 433 2 3" xfId="56384"/>
    <cellStyle name="40% — акцент1 433 3" xfId="27452"/>
    <cellStyle name="40% — акцент1 433 4" xfId="46740"/>
    <cellStyle name="40% — акцент1 434" xfId="8144"/>
    <cellStyle name="40% — акцент1 434 2" xfId="17809"/>
    <cellStyle name="40% — акцент1 434 2 2" xfId="37097"/>
    <cellStyle name="40% — акцент1 434 2 3" xfId="56385"/>
    <cellStyle name="40% — акцент1 434 3" xfId="27453"/>
    <cellStyle name="40% — акцент1 434 4" xfId="46741"/>
    <cellStyle name="40% — акцент1 435" xfId="8145"/>
    <cellStyle name="40% — акцент1 435 2" xfId="17810"/>
    <cellStyle name="40% — акцент1 435 2 2" xfId="37098"/>
    <cellStyle name="40% — акцент1 435 2 3" xfId="56386"/>
    <cellStyle name="40% — акцент1 435 3" xfId="27454"/>
    <cellStyle name="40% — акцент1 435 4" xfId="46742"/>
    <cellStyle name="40% — акцент1 436" xfId="8146"/>
    <cellStyle name="40% — акцент1 436 2" xfId="17811"/>
    <cellStyle name="40% — акцент1 436 2 2" xfId="37099"/>
    <cellStyle name="40% — акцент1 436 2 3" xfId="56387"/>
    <cellStyle name="40% — акцент1 436 3" xfId="27455"/>
    <cellStyle name="40% — акцент1 436 4" xfId="46743"/>
    <cellStyle name="40% — акцент1 437" xfId="8147"/>
    <cellStyle name="40% — акцент1 437 2" xfId="17812"/>
    <cellStyle name="40% — акцент1 437 2 2" xfId="37100"/>
    <cellStyle name="40% — акцент1 437 2 3" xfId="56388"/>
    <cellStyle name="40% — акцент1 437 3" xfId="27456"/>
    <cellStyle name="40% — акцент1 437 4" xfId="46744"/>
    <cellStyle name="40% — акцент1 438" xfId="8148"/>
    <cellStyle name="40% — акцент1 438 2" xfId="17813"/>
    <cellStyle name="40% — акцент1 438 2 2" xfId="37101"/>
    <cellStyle name="40% — акцент1 438 2 3" xfId="56389"/>
    <cellStyle name="40% — акцент1 438 3" xfId="27457"/>
    <cellStyle name="40% — акцент1 438 4" xfId="46745"/>
    <cellStyle name="40% — акцент1 439" xfId="8149"/>
    <cellStyle name="40% — акцент1 439 2" xfId="17814"/>
    <cellStyle name="40% — акцент1 439 2 2" xfId="37102"/>
    <cellStyle name="40% — акцент1 439 2 3" xfId="56390"/>
    <cellStyle name="40% — акцент1 439 3" xfId="27458"/>
    <cellStyle name="40% — акцент1 439 4" xfId="46746"/>
    <cellStyle name="40% - Акцент1 44" xfId="8150"/>
    <cellStyle name="40% — акцент1 44" xfId="8151"/>
    <cellStyle name="40% - Акцент1 44 2" xfId="17815"/>
    <cellStyle name="40% — акцент1 44 2" xfId="17816"/>
    <cellStyle name="40% - Акцент1 44 2 2" xfId="37103"/>
    <cellStyle name="40% — акцент1 44 2 2" xfId="37104"/>
    <cellStyle name="40% - Акцент1 44 2 3" xfId="56391"/>
    <cellStyle name="40% — акцент1 44 2 3" xfId="56392"/>
    <cellStyle name="40% - Акцент1 44 3" xfId="27459"/>
    <cellStyle name="40% — акцент1 44 3" xfId="27460"/>
    <cellStyle name="40% - Акцент1 44 4" xfId="46747"/>
    <cellStyle name="40% — акцент1 44 4" xfId="46748"/>
    <cellStyle name="40% — акцент1 440" xfId="8152"/>
    <cellStyle name="40% — акцент1 440 2" xfId="17817"/>
    <cellStyle name="40% — акцент1 440 2 2" xfId="37105"/>
    <cellStyle name="40% — акцент1 440 2 3" xfId="56393"/>
    <cellStyle name="40% — акцент1 440 3" xfId="27461"/>
    <cellStyle name="40% — акцент1 440 4" xfId="46749"/>
    <cellStyle name="40% — акцент1 441" xfId="8153"/>
    <cellStyle name="40% — акцент1 441 2" xfId="17818"/>
    <cellStyle name="40% — акцент1 441 2 2" xfId="37106"/>
    <cellStyle name="40% — акцент1 441 2 3" xfId="56394"/>
    <cellStyle name="40% — акцент1 441 3" xfId="27462"/>
    <cellStyle name="40% — акцент1 441 4" xfId="46750"/>
    <cellStyle name="40% — акцент1 442" xfId="8154"/>
    <cellStyle name="40% — акцент1 442 2" xfId="17819"/>
    <cellStyle name="40% — акцент1 442 2 2" xfId="37107"/>
    <cellStyle name="40% — акцент1 442 2 3" xfId="56395"/>
    <cellStyle name="40% — акцент1 442 3" xfId="27463"/>
    <cellStyle name="40% — акцент1 442 4" xfId="46751"/>
    <cellStyle name="40% — акцент1 443" xfId="8155"/>
    <cellStyle name="40% — акцент1 443 2" xfId="17820"/>
    <cellStyle name="40% — акцент1 443 2 2" xfId="37108"/>
    <cellStyle name="40% — акцент1 443 2 3" xfId="56396"/>
    <cellStyle name="40% — акцент1 443 3" xfId="27464"/>
    <cellStyle name="40% — акцент1 443 4" xfId="46752"/>
    <cellStyle name="40% — акцент1 444" xfId="8156"/>
    <cellStyle name="40% — акцент1 444 2" xfId="17821"/>
    <cellStyle name="40% — акцент1 444 2 2" xfId="37109"/>
    <cellStyle name="40% — акцент1 444 2 3" xfId="56397"/>
    <cellStyle name="40% — акцент1 444 3" xfId="27465"/>
    <cellStyle name="40% — акцент1 444 4" xfId="46753"/>
    <cellStyle name="40% — акцент1 445" xfId="8157"/>
    <cellStyle name="40% — акцент1 445 2" xfId="17822"/>
    <cellStyle name="40% — акцент1 445 2 2" xfId="37110"/>
    <cellStyle name="40% — акцент1 445 2 3" xfId="56398"/>
    <cellStyle name="40% — акцент1 445 3" xfId="27466"/>
    <cellStyle name="40% — акцент1 445 4" xfId="46754"/>
    <cellStyle name="40% — акцент1 446" xfId="8158"/>
    <cellStyle name="40% — акцент1 446 2" xfId="17823"/>
    <cellStyle name="40% — акцент1 446 2 2" xfId="37111"/>
    <cellStyle name="40% — акцент1 446 2 3" xfId="56399"/>
    <cellStyle name="40% — акцент1 446 3" xfId="27467"/>
    <cellStyle name="40% — акцент1 446 4" xfId="46755"/>
    <cellStyle name="40% — акцент1 447" xfId="8159"/>
    <cellStyle name="40% — акцент1 447 2" xfId="17824"/>
    <cellStyle name="40% — акцент1 447 2 2" xfId="37112"/>
    <cellStyle name="40% — акцент1 447 2 3" xfId="56400"/>
    <cellStyle name="40% — акцент1 447 3" xfId="27468"/>
    <cellStyle name="40% — акцент1 447 4" xfId="46756"/>
    <cellStyle name="40% — акцент1 448" xfId="8160"/>
    <cellStyle name="40% — акцент1 448 2" xfId="17825"/>
    <cellStyle name="40% — акцент1 448 2 2" xfId="37113"/>
    <cellStyle name="40% — акцент1 448 2 3" xfId="56401"/>
    <cellStyle name="40% — акцент1 448 3" xfId="27469"/>
    <cellStyle name="40% — акцент1 448 4" xfId="46757"/>
    <cellStyle name="40% — акцент1 449" xfId="8161"/>
    <cellStyle name="40% — акцент1 449 2" xfId="17826"/>
    <cellStyle name="40% — акцент1 449 2 2" xfId="37114"/>
    <cellStyle name="40% — акцент1 449 2 3" xfId="56402"/>
    <cellStyle name="40% — акцент1 449 3" xfId="27470"/>
    <cellStyle name="40% — акцент1 449 4" xfId="46758"/>
    <cellStyle name="40% - Акцент1 45" xfId="8162"/>
    <cellStyle name="40% — акцент1 45" xfId="8163"/>
    <cellStyle name="40% - Акцент1 45 2" xfId="17827"/>
    <cellStyle name="40% — акцент1 45 2" xfId="17828"/>
    <cellStyle name="40% - Акцент1 45 2 2" xfId="37115"/>
    <cellStyle name="40% — акцент1 45 2 2" xfId="37116"/>
    <cellStyle name="40% - Акцент1 45 2 3" xfId="56403"/>
    <cellStyle name="40% — акцент1 45 2 3" xfId="56404"/>
    <cellStyle name="40% - Акцент1 45 3" xfId="27471"/>
    <cellStyle name="40% — акцент1 45 3" xfId="27472"/>
    <cellStyle name="40% - Акцент1 45 4" xfId="46759"/>
    <cellStyle name="40% — акцент1 45 4" xfId="46760"/>
    <cellStyle name="40% — акцент1 450" xfId="8164"/>
    <cellStyle name="40% — акцент1 450 2" xfId="17829"/>
    <cellStyle name="40% — акцент1 450 2 2" xfId="37117"/>
    <cellStyle name="40% — акцент1 450 2 3" xfId="56405"/>
    <cellStyle name="40% — акцент1 450 3" xfId="27473"/>
    <cellStyle name="40% — акцент1 450 4" xfId="46761"/>
    <cellStyle name="40% — акцент1 451" xfId="8165"/>
    <cellStyle name="40% — акцент1 451 2" xfId="17830"/>
    <cellStyle name="40% — акцент1 451 2 2" xfId="37118"/>
    <cellStyle name="40% — акцент1 451 2 3" xfId="56406"/>
    <cellStyle name="40% — акцент1 451 3" xfId="27474"/>
    <cellStyle name="40% — акцент1 451 4" xfId="46762"/>
    <cellStyle name="40% — акцент1 452" xfId="8166"/>
    <cellStyle name="40% — акцент1 452 2" xfId="17831"/>
    <cellStyle name="40% — акцент1 452 2 2" xfId="37119"/>
    <cellStyle name="40% — акцент1 452 2 3" xfId="56407"/>
    <cellStyle name="40% — акцент1 452 3" xfId="27475"/>
    <cellStyle name="40% — акцент1 452 4" xfId="46763"/>
    <cellStyle name="40% — акцент1 453" xfId="8167"/>
    <cellStyle name="40% — акцент1 453 2" xfId="17832"/>
    <cellStyle name="40% — акцент1 453 2 2" xfId="37120"/>
    <cellStyle name="40% — акцент1 453 2 3" xfId="56408"/>
    <cellStyle name="40% — акцент1 453 3" xfId="27476"/>
    <cellStyle name="40% — акцент1 453 4" xfId="46764"/>
    <cellStyle name="40% — акцент1 454" xfId="8168"/>
    <cellStyle name="40% — акцент1 454 2" xfId="17833"/>
    <cellStyle name="40% — акцент1 454 2 2" xfId="37121"/>
    <cellStyle name="40% — акцент1 454 2 3" xfId="56409"/>
    <cellStyle name="40% — акцент1 454 3" xfId="27477"/>
    <cellStyle name="40% — акцент1 454 4" xfId="46765"/>
    <cellStyle name="40% — акцент1 455" xfId="8169"/>
    <cellStyle name="40% — акцент1 455 2" xfId="17834"/>
    <cellStyle name="40% — акцент1 455 2 2" xfId="37122"/>
    <cellStyle name="40% — акцент1 455 2 3" xfId="56410"/>
    <cellStyle name="40% — акцент1 455 3" xfId="27478"/>
    <cellStyle name="40% — акцент1 455 4" xfId="46766"/>
    <cellStyle name="40% — акцент1 456" xfId="8170"/>
    <cellStyle name="40% — акцент1 456 2" xfId="17835"/>
    <cellStyle name="40% — акцент1 456 2 2" xfId="37123"/>
    <cellStyle name="40% — акцент1 456 2 3" xfId="56411"/>
    <cellStyle name="40% — акцент1 456 3" xfId="27479"/>
    <cellStyle name="40% — акцент1 456 4" xfId="46767"/>
    <cellStyle name="40% — акцент1 457" xfId="8171"/>
    <cellStyle name="40% — акцент1 457 2" xfId="17836"/>
    <cellStyle name="40% — акцент1 457 2 2" xfId="37124"/>
    <cellStyle name="40% — акцент1 457 2 3" xfId="56412"/>
    <cellStyle name="40% — акцент1 457 3" xfId="27480"/>
    <cellStyle name="40% — акцент1 457 4" xfId="46768"/>
    <cellStyle name="40% — акцент1 458" xfId="8172"/>
    <cellStyle name="40% — акцент1 458 2" xfId="17837"/>
    <cellStyle name="40% — акцент1 458 2 2" xfId="37125"/>
    <cellStyle name="40% — акцент1 458 2 3" xfId="56413"/>
    <cellStyle name="40% — акцент1 458 3" xfId="27481"/>
    <cellStyle name="40% — акцент1 458 4" xfId="46769"/>
    <cellStyle name="40% — акцент1 459" xfId="8173"/>
    <cellStyle name="40% — акцент1 459 2" xfId="17838"/>
    <cellStyle name="40% — акцент1 459 2 2" xfId="37126"/>
    <cellStyle name="40% — акцент1 459 2 3" xfId="56414"/>
    <cellStyle name="40% — акцент1 459 3" xfId="27482"/>
    <cellStyle name="40% — акцент1 459 4" xfId="46770"/>
    <cellStyle name="40% - Акцент1 46" xfId="8174"/>
    <cellStyle name="40% — акцент1 46" xfId="8175"/>
    <cellStyle name="40% - Акцент1 46 2" xfId="17839"/>
    <cellStyle name="40% — акцент1 46 2" xfId="17840"/>
    <cellStyle name="40% - Акцент1 46 2 2" xfId="37127"/>
    <cellStyle name="40% — акцент1 46 2 2" xfId="37128"/>
    <cellStyle name="40% - Акцент1 46 2 3" xfId="56415"/>
    <cellStyle name="40% — акцент1 46 2 3" xfId="56416"/>
    <cellStyle name="40% - Акцент1 46 3" xfId="27483"/>
    <cellStyle name="40% — акцент1 46 3" xfId="27484"/>
    <cellStyle name="40% - Акцент1 46 4" xfId="46771"/>
    <cellStyle name="40% — акцент1 46 4" xfId="46772"/>
    <cellStyle name="40% — акцент1 460" xfId="8176"/>
    <cellStyle name="40% — акцент1 460 2" xfId="17841"/>
    <cellStyle name="40% — акцент1 460 2 2" xfId="37129"/>
    <cellStyle name="40% — акцент1 460 2 3" xfId="56417"/>
    <cellStyle name="40% — акцент1 460 3" xfId="27485"/>
    <cellStyle name="40% — акцент1 460 4" xfId="46773"/>
    <cellStyle name="40% — акцент1 461" xfId="8177"/>
    <cellStyle name="40% — акцент1 461 2" xfId="17842"/>
    <cellStyle name="40% — акцент1 461 2 2" xfId="37130"/>
    <cellStyle name="40% — акцент1 461 2 3" xfId="56418"/>
    <cellStyle name="40% — акцент1 461 3" xfId="27486"/>
    <cellStyle name="40% — акцент1 461 4" xfId="46774"/>
    <cellStyle name="40% — акцент1 462" xfId="8178"/>
    <cellStyle name="40% — акцент1 462 2" xfId="17843"/>
    <cellStyle name="40% — акцент1 462 2 2" xfId="37131"/>
    <cellStyle name="40% — акцент1 462 2 3" xfId="56419"/>
    <cellStyle name="40% — акцент1 462 3" xfId="27487"/>
    <cellStyle name="40% — акцент1 462 4" xfId="46775"/>
    <cellStyle name="40% — акцент1 463" xfId="8179"/>
    <cellStyle name="40% — акцент1 463 2" xfId="17844"/>
    <cellStyle name="40% — акцент1 463 2 2" xfId="37132"/>
    <cellStyle name="40% — акцент1 463 2 3" xfId="56420"/>
    <cellStyle name="40% — акцент1 463 3" xfId="27488"/>
    <cellStyle name="40% — акцент1 463 4" xfId="46776"/>
    <cellStyle name="40% — акцент1 464" xfId="8180"/>
    <cellStyle name="40% — акцент1 464 2" xfId="17845"/>
    <cellStyle name="40% — акцент1 464 2 2" xfId="37133"/>
    <cellStyle name="40% — акцент1 464 2 3" xfId="56421"/>
    <cellStyle name="40% — акцент1 464 3" xfId="27489"/>
    <cellStyle name="40% — акцент1 464 4" xfId="46777"/>
    <cellStyle name="40% — акцент1 465" xfId="8181"/>
    <cellStyle name="40% — акцент1 465 2" xfId="17846"/>
    <cellStyle name="40% — акцент1 465 2 2" xfId="37134"/>
    <cellStyle name="40% — акцент1 465 2 3" xfId="56422"/>
    <cellStyle name="40% — акцент1 465 3" xfId="27490"/>
    <cellStyle name="40% — акцент1 465 4" xfId="46778"/>
    <cellStyle name="40% — акцент1 466" xfId="8182"/>
    <cellStyle name="40% — акцент1 466 2" xfId="17847"/>
    <cellStyle name="40% — акцент1 466 2 2" xfId="37135"/>
    <cellStyle name="40% — акцент1 466 2 3" xfId="56423"/>
    <cellStyle name="40% — акцент1 466 3" xfId="27491"/>
    <cellStyle name="40% — акцент1 466 4" xfId="46779"/>
    <cellStyle name="40% — акцент1 467" xfId="8183"/>
    <cellStyle name="40% — акцент1 467 2" xfId="17848"/>
    <cellStyle name="40% — акцент1 467 2 2" xfId="37136"/>
    <cellStyle name="40% — акцент1 467 2 3" xfId="56424"/>
    <cellStyle name="40% — акцент1 467 3" xfId="27492"/>
    <cellStyle name="40% — акцент1 467 4" xfId="46780"/>
    <cellStyle name="40% — акцент1 468" xfId="8184"/>
    <cellStyle name="40% — акцент1 468 2" xfId="17849"/>
    <cellStyle name="40% — акцент1 468 2 2" xfId="37137"/>
    <cellStyle name="40% — акцент1 468 2 3" xfId="56425"/>
    <cellStyle name="40% — акцент1 468 3" xfId="27493"/>
    <cellStyle name="40% — акцент1 468 4" xfId="46781"/>
    <cellStyle name="40% — акцент1 469" xfId="8185"/>
    <cellStyle name="40% — акцент1 469 2" xfId="17850"/>
    <cellStyle name="40% — акцент1 469 2 2" xfId="37138"/>
    <cellStyle name="40% — акцент1 469 2 3" xfId="56426"/>
    <cellStyle name="40% — акцент1 469 3" xfId="27494"/>
    <cellStyle name="40% — акцент1 469 4" xfId="46782"/>
    <cellStyle name="40% - Акцент1 47" xfId="8186"/>
    <cellStyle name="40% — акцент1 47" xfId="8187"/>
    <cellStyle name="40% - Акцент1 47 2" xfId="17851"/>
    <cellStyle name="40% — акцент1 47 2" xfId="17852"/>
    <cellStyle name="40% - Акцент1 47 2 2" xfId="37139"/>
    <cellStyle name="40% — акцент1 47 2 2" xfId="37140"/>
    <cellStyle name="40% - Акцент1 47 2 3" xfId="56427"/>
    <cellStyle name="40% — акцент1 47 2 3" xfId="56428"/>
    <cellStyle name="40% - Акцент1 47 3" xfId="27495"/>
    <cellStyle name="40% — акцент1 47 3" xfId="27496"/>
    <cellStyle name="40% - Акцент1 47 4" xfId="46783"/>
    <cellStyle name="40% — акцент1 47 4" xfId="46784"/>
    <cellStyle name="40% — акцент1 470" xfId="8188"/>
    <cellStyle name="40% — акцент1 470 2" xfId="17853"/>
    <cellStyle name="40% — акцент1 470 2 2" xfId="37141"/>
    <cellStyle name="40% — акцент1 470 2 3" xfId="56429"/>
    <cellStyle name="40% — акцент1 470 3" xfId="27497"/>
    <cellStyle name="40% — акцент1 470 4" xfId="46785"/>
    <cellStyle name="40% — акцент1 471" xfId="8189"/>
    <cellStyle name="40% — акцент1 471 2" xfId="17854"/>
    <cellStyle name="40% — акцент1 471 2 2" xfId="37142"/>
    <cellStyle name="40% — акцент1 471 2 3" xfId="56430"/>
    <cellStyle name="40% — акцент1 471 3" xfId="27498"/>
    <cellStyle name="40% — акцент1 471 4" xfId="46786"/>
    <cellStyle name="40% — акцент1 472" xfId="8190"/>
    <cellStyle name="40% — акцент1 472 2" xfId="17855"/>
    <cellStyle name="40% — акцент1 472 2 2" xfId="37143"/>
    <cellStyle name="40% — акцент1 472 2 3" xfId="56431"/>
    <cellStyle name="40% — акцент1 472 3" xfId="27499"/>
    <cellStyle name="40% — акцент1 472 4" xfId="46787"/>
    <cellStyle name="40% — акцент1 473" xfId="8191"/>
    <cellStyle name="40% — акцент1 473 2" xfId="17856"/>
    <cellStyle name="40% — акцент1 473 2 2" xfId="37144"/>
    <cellStyle name="40% — акцент1 473 2 3" xfId="56432"/>
    <cellStyle name="40% — акцент1 473 3" xfId="27500"/>
    <cellStyle name="40% — акцент1 473 4" xfId="46788"/>
    <cellStyle name="40% — акцент1 474" xfId="8192"/>
    <cellStyle name="40% — акцент1 474 2" xfId="17857"/>
    <cellStyle name="40% — акцент1 474 2 2" xfId="37145"/>
    <cellStyle name="40% — акцент1 474 2 3" xfId="56433"/>
    <cellStyle name="40% — акцент1 474 3" xfId="27501"/>
    <cellStyle name="40% — акцент1 474 4" xfId="46789"/>
    <cellStyle name="40% — акцент1 475" xfId="8193"/>
    <cellStyle name="40% — акцент1 475 2" xfId="17858"/>
    <cellStyle name="40% — акцент1 475 2 2" xfId="37146"/>
    <cellStyle name="40% — акцент1 475 2 3" xfId="56434"/>
    <cellStyle name="40% — акцент1 475 3" xfId="27502"/>
    <cellStyle name="40% — акцент1 475 4" xfId="46790"/>
    <cellStyle name="40% — акцент1 476" xfId="8194"/>
    <cellStyle name="40% — акцент1 476 2" xfId="17859"/>
    <cellStyle name="40% — акцент1 476 2 2" xfId="37147"/>
    <cellStyle name="40% — акцент1 476 2 3" xfId="56435"/>
    <cellStyle name="40% — акцент1 476 3" xfId="27503"/>
    <cellStyle name="40% — акцент1 476 4" xfId="46791"/>
    <cellStyle name="40% — акцент1 477" xfId="8195"/>
    <cellStyle name="40% — акцент1 477 2" xfId="17860"/>
    <cellStyle name="40% — акцент1 477 2 2" xfId="37148"/>
    <cellStyle name="40% — акцент1 477 2 3" xfId="56436"/>
    <cellStyle name="40% — акцент1 477 3" xfId="27504"/>
    <cellStyle name="40% — акцент1 477 4" xfId="46792"/>
    <cellStyle name="40% — акцент1 478" xfId="8196"/>
    <cellStyle name="40% — акцент1 478 2" xfId="17861"/>
    <cellStyle name="40% — акцент1 478 2 2" xfId="37149"/>
    <cellStyle name="40% — акцент1 478 2 3" xfId="56437"/>
    <cellStyle name="40% — акцент1 478 3" xfId="27505"/>
    <cellStyle name="40% — акцент1 478 4" xfId="46793"/>
    <cellStyle name="40% — акцент1 479" xfId="8197"/>
    <cellStyle name="40% — акцент1 479 2" xfId="17862"/>
    <cellStyle name="40% — акцент1 479 2 2" xfId="37150"/>
    <cellStyle name="40% — акцент1 479 2 3" xfId="56438"/>
    <cellStyle name="40% — акцент1 479 3" xfId="27506"/>
    <cellStyle name="40% — акцент1 479 4" xfId="46794"/>
    <cellStyle name="40% - Акцент1 48" xfId="8198"/>
    <cellStyle name="40% — акцент1 48" xfId="8199"/>
    <cellStyle name="40% - Акцент1 48 2" xfId="17863"/>
    <cellStyle name="40% — акцент1 48 2" xfId="17864"/>
    <cellStyle name="40% - Акцент1 48 2 2" xfId="37151"/>
    <cellStyle name="40% — акцент1 48 2 2" xfId="37152"/>
    <cellStyle name="40% - Акцент1 48 2 3" xfId="56439"/>
    <cellStyle name="40% — акцент1 48 2 3" xfId="56440"/>
    <cellStyle name="40% - Акцент1 48 3" xfId="27507"/>
    <cellStyle name="40% — акцент1 48 3" xfId="27508"/>
    <cellStyle name="40% - Акцент1 48 4" xfId="46795"/>
    <cellStyle name="40% — акцент1 48 4" xfId="46796"/>
    <cellStyle name="40% — акцент1 480" xfId="8200"/>
    <cellStyle name="40% — акцент1 480 2" xfId="17865"/>
    <cellStyle name="40% — акцент1 480 2 2" xfId="37153"/>
    <cellStyle name="40% — акцент1 480 2 3" xfId="56441"/>
    <cellStyle name="40% — акцент1 480 3" xfId="27509"/>
    <cellStyle name="40% — акцент1 480 4" xfId="46797"/>
    <cellStyle name="40% — акцент1 481" xfId="8201"/>
    <cellStyle name="40% — акцент1 481 2" xfId="17866"/>
    <cellStyle name="40% — акцент1 481 2 2" xfId="37154"/>
    <cellStyle name="40% — акцент1 481 2 3" xfId="56442"/>
    <cellStyle name="40% — акцент1 481 3" xfId="27510"/>
    <cellStyle name="40% — акцент1 481 4" xfId="46798"/>
    <cellStyle name="40% — акцент1 482" xfId="8202"/>
    <cellStyle name="40% — акцент1 482 2" xfId="17867"/>
    <cellStyle name="40% — акцент1 482 2 2" xfId="37155"/>
    <cellStyle name="40% — акцент1 482 2 3" xfId="56443"/>
    <cellStyle name="40% — акцент1 482 3" xfId="27511"/>
    <cellStyle name="40% — акцент1 482 4" xfId="46799"/>
    <cellStyle name="40% — акцент1 483" xfId="8203"/>
    <cellStyle name="40% — акцент1 483 2" xfId="17868"/>
    <cellStyle name="40% — акцент1 483 2 2" xfId="37156"/>
    <cellStyle name="40% — акцент1 483 2 3" xfId="56444"/>
    <cellStyle name="40% — акцент1 483 3" xfId="27512"/>
    <cellStyle name="40% — акцент1 483 4" xfId="46800"/>
    <cellStyle name="40% — акцент1 484" xfId="8204"/>
    <cellStyle name="40% — акцент1 484 2" xfId="17869"/>
    <cellStyle name="40% — акцент1 484 2 2" xfId="37157"/>
    <cellStyle name="40% — акцент1 484 2 3" xfId="56445"/>
    <cellStyle name="40% — акцент1 484 3" xfId="27513"/>
    <cellStyle name="40% — акцент1 484 4" xfId="46801"/>
    <cellStyle name="40% — акцент1 485" xfId="8205"/>
    <cellStyle name="40% — акцент1 485 2" xfId="17870"/>
    <cellStyle name="40% — акцент1 485 2 2" xfId="37158"/>
    <cellStyle name="40% — акцент1 485 2 3" xfId="56446"/>
    <cellStyle name="40% — акцент1 485 3" xfId="27514"/>
    <cellStyle name="40% — акцент1 485 4" xfId="46802"/>
    <cellStyle name="40% — акцент1 486" xfId="8206"/>
    <cellStyle name="40% — акцент1 486 2" xfId="17871"/>
    <cellStyle name="40% — акцент1 486 2 2" xfId="37159"/>
    <cellStyle name="40% — акцент1 486 2 3" xfId="56447"/>
    <cellStyle name="40% — акцент1 486 3" xfId="27515"/>
    <cellStyle name="40% — акцент1 486 4" xfId="46803"/>
    <cellStyle name="40% — акцент1 487" xfId="8207"/>
    <cellStyle name="40% — акцент1 487 2" xfId="17872"/>
    <cellStyle name="40% — акцент1 487 2 2" xfId="37160"/>
    <cellStyle name="40% — акцент1 487 2 3" xfId="56448"/>
    <cellStyle name="40% — акцент1 487 3" xfId="27516"/>
    <cellStyle name="40% — акцент1 487 4" xfId="46804"/>
    <cellStyle name="40% — акцент1 488" xfId="8208"/>
    <cellStyle name="40% — акцент1 488 2" xfId="17873"/>
    <cellStyle name="40% — акцент1 488 2 2" xfId="37161"/>
    <cellStyle name="40% — акцент1 488 2 3" xfId="56449"/>
    <cellStyle name="40% — акцент1 488 3" xfId="27517"/>
    <cellStyle name="40% — акцент1 488 4" xfId="46805"/>
    <cellStyle name="40% — акцент1 489" xfId="8209"/>
    <cellStyle name="40% — акцент1 489 2" xfId="17874"/>
    <cellStyle name="40% — акцент1 489 2 2" xfId="37162"/>
    <cellStyle name="40% — акцент1 489 2 3" xfId="56450"/>
    <cellStyle name="40% — акцент1 489 3" xfId="27518"/>
    <cellStyle name="40% — акцент1 489 4" xfId="46806"/>
    <cellStyle name="40% - Акцент1 49" xfId="8210"/>
    <cellStyle name="40% — акцент1 49" xfId="8211"/>
    <cellStyle name="40% - Акцент1 49 2" xfId="17875"/>
    <cellStyle name="40% — акцент1 49 2" xfId="17876"/>
    <cellStyle name="40% - Акцент1 49 2 2" xfId="37163"/>
    <cellStyle name="40% — акцент1 49 2 2" xfId="37164"/>
    <cellStyle name="40% - Акцент1 49 2 3" xfId="56451"/>
    <cellStyle name="40% — акцент1 49 2 3" xfId="56452"/>
    <cellStyle name="40% - Акцент1 49 3" xfId="27519"/>
    <cellStyle name="40% — акцент1 49 3" xfId="27520"/>
    <cellStyle name="40% - Акцент1 49 4" xfId="46807"/>
    <cellStyle name="40% — акцент1 49 4" xfId="46808"/>
    <cellStyle name="40% — акцент1 490" xfId="8212"/>
    <cellStyle name="40% — акцент1 490 2" xfId="17877"/>
    <cellStyle name="40% — акцент1 490 2 2" xfId="37165"/>
    <cellStyle name="40% — акцент1 490 2 3" xfId="56453"/>
    <cellStyle name="40% — акцент1 490 3" xfId="27521"/>
    <cellStyle name="40% — акцент1 490 4" xfId="46809"/>
    <cellStyle name="40% — акцент1 491" xfId="8213"/>
    <cellStyle name="40% — акцент1 491 2" xfId="17878"/>
    <cellStyle name="40% — акцент1 491 2 2" xfId="37166"/>
    <cellStyle name="40% — акцент1 491 2 3" xfId="56454"/>
    <cellStyle name="40% — акцент1 491 3" xfId="27522"/>
    <cellStyle name="40% — акцент1 491 4" xfId="46810"/>
    <cellStyle name="40% — акцент1 492" xfId="8214"/>
    <cellStyle name="40% — акцент1 492 2" xfId="17879"/>
    <cellStyle name="40% — акцент1 492 2 2" xfId="37167"/>
    <cellStyle name="40% — акцент1 492 2 3" xfId="56455"/>
    <cellStyle name="40% — акцент1 492 3" xfId="27523"/>
    <cellStyle name="40% — акцент1 492 4" xfId="46811"/>
    <cellStyle name="40% — акцент1 493" xfId="8215"/>
    <cellStyle name="40% — акцент1 493 2" xfId="17880"/>
    <cellStyle name="40% — акцент1 493 2 2" xfId="37168"/>
    <cellStyle name="40% — акцент1 493 2 3" xfId="56456"/>
    <cellStyle name="40% — акцент1 493 3" xfId="27524"/>
    <cellStyle name="40% — акцент1 493 4" xfId="46812"/>
    <cellStyle name="40% — акцент1 494" xfId="8216"/>
    <cellStyle name="40% — акцент1 494 2" xfId="17881"/>
    <cellStyle name="40% — акцент1 494 2 2" xfId="37169"/>
    <cellStyle name="40% — акцент1 494 2 3" xfId="56457"/>
    <cellStyle name="40% — акцент1 494 3" xfId="27525"/>
    <cellStyle name="40% — акцент1 494 4" xfId="46813"/>
    <cellStyle name="40% — акцент1 495" xfId="8217"/>
    <cellStyle name="40% — акцент1 495 2" xfId="17882"/>
    <cellStyle name="40% — акцент1 495 2 2" xfId="37170"/>
    <cellStyle name="40% — акцент1 495 2 3" xfId="56458"/>
    <cellStyle name="40% — акцент1 495 3" xfId="27526"/>
    <cellStyle name="40% — акцент1 495 4" xfId="46814"/>
    <cellStyle name="40% — акцент1 496" xfId="8218"/>
    <cellStyle name="40% — акцент1 496 2" xfId="17883"/>
    <cellStyle name="40% — акцент1 496 2 2" xfId="37171"/>
    <cellStyle name="40% — акцент1 496 2 3" xfId="56459"/>
    <cellStyle name="40% — акцент1 496 3" xfId="27527"/>
    <cellStyle name="40% — акцент1 496 4" xfId="46815"/>
    <cellStyle name="40% — акцент1 497" xfId="8219"/>
    <cellStyle name="40% — акцент1 497 2" xfId="17884"/>
    <cellStyle name="40% — акцент1 497 2 2" xfId="37172"/>
    <cellStyle name="40% — акцент1 497 2 3" xfId="56460"/>
    <cellStyle name="40% — акцент1 497 3" xfId="27528"/>
    <cellStyle name="40% — акцент1 497 4" xfId="46816"/>
    <cellStyle name="40% — акцент1 498" xfId="8220"/>
    <cellStyle name="40% — акцент1 498 2" xfId="17885"/>
    <cellStyle name="40% — акцент1 498 2 2" xfId="37173"/>
    <cellStyle name="40% — акцент1 498 2 3" xfId="56461"/>
    <cellStyle name="40% — акцент1 498 3" xfId="27529"/>
    <cellStyle name="40% — акцент1 498 4" xfId="46817"/>
    <cellStyle name="40% — акцент1 499" xfId="8221"/>
    <cellStyle name="40% — акцент1 499 2" xfId="17886"/>
    <cellStyle name="40% — акцент1 499 2 2" xfId="37174"/>
    <cellStyle name="40% — акцент1 499 2 3" xfId="56462"/>
    <cellStyle name="40% — акцент1 499 3" xfId="27530"/>
    <cellStyle name="40% — акцент1 499 4" xfId="46818"/>
    <cellStyle name="40% - Акцент1 5" xfId="8222"/>
    <cellStyle name="40% — акцент1 5" xfId="8223"/>
    <cellStyle name="40% - Акцент1 5 2" xfId="17887"/>
    <cellStyle name="40% — акцент1 5 2" xfId="17888"/>
    <cellStyle name="40% - Акцент1 5 2 2" xfId="37175"/>
    <cellStyle name="40% — акцент1 5 2 2" xfId="37176"/>
    <cellStyle name="40% - Акцент1 5 2 3" xfId="56463"/>
    <cellStyle name="40% — акцент1 5 2 3" xfId="56464"/>
    <cellStyle name="40% - Акцент1 5 3" xfId="27531"/>
    <cellStyle name="40% — акцент1 5 3" xfId="27532"/>
    <cellStyle name="40% - Акцент1 5 4" xfId="46819"/>
    <cellStyle name="40% — акцент1 5 4" xfId="46820"/>
    <cellStyle name="40% - Акцент1 50" xfId="8224"/>
    <cellStyle name="40% — акцент1 50" xfId="8225"/>
    <cellStyle name="40% - Акцент1 50 2" xfId="17889"/>
    <cellStyle name="40% — акцент1 50 2" xfId="17890"/>
    <cellStyle name="40% - Акцент1 50 2 2" xfId="37177"/>
    <cellStyle name="40% — акцент1 50 2 2" xfId="37178"/>
    <cellStyle name="40% - Акцент1 50 2 3" xfId="56465"/>
    <cellStyle name="40% — акцент1 50 2 3" xfId="56466"/>
    <cellStyle name="40% - Акцент1 50 3" xfId="27533"/>
    <cellStyle name="40% — акцент1 50 3" xfId="27534"/>
    <cellStyle name="40% - Акцент1 50 4" xfId="46821"/>
    <cellStyle name="40% — акцент1 50 4" xfId="46822"/>
    <cellStyle name="40% — акцент1 500" xfId="8226"/>
    <cellStyle name="40% — акцент1 500 2" xfId="17891"/>
    <cellStyle name="40% — акцент1 500 2 2" xfId="37179"/>
    <cellStyle name="40% — акцент1 500 2 3" xfId="56467"/>
    <cellStyle name="40% — акцент1 500 3" xfId="27535"/>
    <cellStyle name="40% — акцент1 500 4" xfId="46823"/>
    <cellStyle name="40% — акцент1 501" xfId="8227"/>
    <cellStyle name="40% — акцент1 501 2" xfId="17892"/>
    <cellStyle name="40% — акцент1 501 2 2" xfId="37180"/>
    <cellStyle name="40% — акцент1 501 2 3" xfId="56468"/>
    <cellStyle name="40% — акцент1 501 3" xfId="27536"/>
    <cellStyle name="40% — акцент1 501 4" xfId="46824"/>
    <cellStyle name="40% — акцент1 502" xfId="8228"/>
    <cellStyle name="40% — акцент1 502 2" xfId="17893"/>
    <cellStyle name="40% — акцент1 502 2 2" xfId="37181"/>
    <cellStyle name="40% — акцент1 502 2 3" xfId="56469"/>
    <cellStyle name="40% — акцент1 502 3" xfId="27537"/>
    <cellStyle name="40% — акцент1 502 4" xfId="46825"/>
    <cellStyle name="40% — акцент1 503" xfId="8229"/>
    <cellStyle name="40% — акцент1 503 2" xfId="17894"/>
    <cellStyle name="40% — акцент1 503 2 2" xfId="37182"/>
    <cellStyle name="40% — акцент1 503 2 3" xfId="56470"/>
    <cellStyle name="40% — акцент1 503 3" xfId="27538"/>
    <cellStyle name="40% — акцент1 503 4" xfId="46826"/>
    <cellStyle name="40% — акцент1 504" xfId="8230"/>
    <cellStyle name="40% — акцент1 504 2" xfId="17895"/>
    <cellStyle name="40% — акцент1 504 2 2" xfId="37183"/>
    <cellStyle name="40% — акцент1 504 2 3" xfId="56471"/>
    <cellStyle name="40% — акцент1 504 3" xfId="27539"/>
    <cellStyle name="40% — акцент1 504 4" xfId="46827"/>
    <cellStyle name="40% — акцент1 505" xfId="8231"/>
    <cellStyle name="40% — акцент1 505 2" xfId="17896"/>
    <cellStyle name="40% — акцент1 505 2 2" xfId="37184"/>
    <cellStyle name="40% — акцент1 505 2 3" xfId="56472"/>
    <cellStyle name="40% — акцент1 505 3" xfId="27540"/>
    <cellStyle name="40% — акцент1 505 4" xfId="46828"/>
    <cellStyle name="40% — акцент1 506" xfId="8232"/>
    <cellStyle name="40% — акцент1 506 2" xfId="17897"/>
    <cellStyle name="40% — акцент1 506 2 2" xfId="37185"/>
    <cellStyle name="40% — акцент1 506 2 3" xfId="56473"/>
    <cellStyle name="40% — акцент1 506 3" xfId="27541"/>
    <cellStyle name="40% — акцент1 506 4" xfId="46829"/>
    <cellStyle name="40% — акцент1 507" xfId="8233"/>
    <cellStyle name="40% — акцент1 507 2" xfId="17898"/>
    <cellStyle name="40% — акцент1 507 2 2" xfId="37186"/>
    <cellStyle name="40% — акцент1 507 2 3" xfId="56474"/>
    <cellStyle name="40% — акцент1 507 3" xfId="27542"/>
    <cellStyle name="40% — акцент1 507 4" xfId="46830"/>
    <cellStyle name="40% — акцент1 508" xfId="8234"/>
    <cellStyle name="40% — акцент1 508 2" xfId="17899"/>
    <cellStyle name="40% — акцент1 508 2 2" xfId="37187"/>
    <cellStyle name="40% — акцент1 508 2 3" xfId="56475"/>
    <cellStyle name="40% — акцент1 508 3" xfId="27543"/>
    <cellStyle name="40% — акцент1 508 4" xfId="46831"/>
    <cellStyle name="40% — акцент1 509" xfId="8235"/>
    <cellStyle name="40% — акцент1 509 2" xfId="17900"/>
    <cellStyle name="40% — акцент1 509 2 2" xfId="37188"/>
    <cellStyle name="40% — акцент1 509 2 3" xfId="56476"/>
    <cellStyle name="40% — акцент1 509 3" xfId="27544"/>
    <cellStyle name="40% — акцент1 509 4" xfId="46832"/>
    <cellStyle name="40% - Акцент1 51" xfId="8236"/>
    <cellStyle name="40% — акцент1 51" xfId="8237"/>
    <cellStyle name="40% - Акцент1 51 2" xfId="17901"/>
    <cellStyle name="40% — акцент1 51 2" xfId="17902"/>
    <cellStyle name="40% - Акцент1 51 2 2" xfId="37189"/>
    <cellStyle name="40% — акцент1 51 2 2" xfId="37190"/>
    <cellStyle name="40% - Акцент1 51 2 3" xfId="56477"/>
    <cellStyle name="40% — акцент1 51 2 3" xfId="56478"/>
    <cellStyle name="40% - Акцент1 51 3" xfId="27545"/>
    <cellStyle name="40% — акцент1 51 3" xfId="27546"/>
    <cellStyle name="40% - Акцент1 51 4" xfId="46833"/>
    <cellStyle name="40% — акцент1 51 4" xfId="46834"/>
    <cellStyle name="40% — акцент1 510" xfId="8238"/>
    <cellStyle name="40% — акцент1 510 2" xfId="17903"/>
    <cellStyle name="40% — акцент1 510 2 2" xfId="37191"/>
    <cellStyle name="40% — акцент1 510 2 3" xfId="56479"/>
    <cellStyle name="40% — акцент1 510 3" xfId="27547"/>
    <cellStyle name="40% — акцент1 510 4" xfId="46835"/>
    <cellStyle name="40% — акцент1 511" xfId="8239"/>
    <cellStyle name="40% — акцент1 511 2" xfId="17904"/>
    <cellStyle name="40% — акцент1 511 2 2" xfId="37192"/>
    <cellStyle name="40% — акцент1 511 2 3" xfId="56480"/>
    <cellStyle name="40% — акцент1 511 3" xfId="27548"/>
    <cellStyle name="40% — акцент1 511 4" xfId="46836"/>
    <cellStyle name="40% — акцент1 512" xfId="8240"/>
    <cellStyle name="40% — акцент1 512 2" xfId="17905"/>
    <cellStyle name="40% — акцент1 512 2 2" xfId="37193"/>
    <cellStyle name="40% — акцент1 512 2 3" xfId="56481"/>
    <cellStyle name="40% — акцент1 512 3" xfId="27549"/>
    <cellStyle name="40% — акцент1 512 4" xfId="46837"/>
    <cellStyle name="40% — акцент1 513" xfId="8241"/>
    <cellStyle name="40% — акцент1 513 2" xfId="17906"/>
    <cellStyle name="40% — акцент1 513 2 2" xfId="37194"/>
    <cellStyle name="40% — акцент1 513 2 3" xfId="56482"/>
    <cellStyle name="40% — акцент1 513 3" xfId="27550"/>
    <cellStyle name="40% — акцент1 513 4" xfId="46838"/>
    <cellStyle name="40% — акцент1 514" xfId="8242"/>
    <cellStyle name="40% — акцент1 514 2" xfId="17907"/>
    <cellStyle name="40% — акцент1 514 2 2" xfId="37195"/>
    <cellStyle name="40% — акцент1 514 2 3" xfId="56483"/>
    <cellStyle name="40% — акцент1 514 3" xfId="27551"/>
    <cellStyle name="40% — акцент1 514 4" xfId="46839"/>
    <cellStyle name="40% — акцент1 515" xfId="8243"/>
    <cellStyle name="40% — акцент1 515 2" xfId="17908"/>
    <cellStyle name="40% — акцент1 515 2 2" xfId="37196"/>
    <cellStyle name="40% — акцент1 515 2 3" xfId="56484"/>
    <cellStyle name="40% — акцент1 515 3" xfId="27552"/>
    <cellStyle name="40% — акцент1 515 4" xfId="46840"/>
    <cellStyle name="40% — акцент1 516" xfId="8244"/>
    <cellStyle name="40% — акцент1 516 2" xfId="17909"/>
    <cellStyle name="40% — акцент1 516 2 2" xfId="37197"/>
    <cellStyle name="40% — акцент1 516 2 3" xfId="56485"/>
    <cellStyle name="40% — акцент1 516 3" xfId="27553"/>
    <cellStyle name="40% — акцент1 516 4" xfId="46841"/>
    <cellStyle name="40% — акцент1 517" xfId="8245"/>
    <cellStyle name="40% — акцент1 517 2" xfId="17910"/>
    <cellStyle name="40% — акцент1 517 2 2" xfId="37198"/>
    <cellStyle name="40% — акцент1 517 2 3" xfId="56486"/>
    <cellStyle name="40% — акцент1 517 3" xfId="27554"/>
    <cellStyle name="40% — акцент1 517 4" xfId="46842"/>
    <cellStyle name="40% — акцент1 518" xfId="8246"/>
    <cellStyle name="40% — акцент1 518 2" xfId="17911"/>
    <cellStyle name="40% — акцент1 518 2 2" xfId="37199"/>
    <cellStyle name="40% — акцент1 518 2 3" xfId="56487"/>
    <cellStyle name="40% — акцент1 518 3" xfId="27555"/>
    <cellStyle name="40% — акцент1 518 4" xfId="46843"/>
    <cellStyle name="40% — акцент1 519" xfId="8247"/>
    <cellStyle name="40% — акцент1 519 2" xfId="17912"/>
    <cellStyle name="40% — акцент1 519 2 2" xfId="37200"/>
    <cellStyle name="40% — акцент1 519 2 3" xfId="56488"/>
    <cellStyle name="40% — акцент1 519 3" xfId="27556"/>
    <cellStyle name="40% — акцент1 519 4" xfId="46844"/>
    <cellStyle name="40% - Акцент1 52" xfId="8248"/>
    <cellStyle name="40% — акцент1 52" xfId="8249"/>
    <cellStyle name="40% - Акцент1 52 2" xfId="17913"/>
    <cellStyle name="40% — акцент1 52 2" xfId="17914"/>
    <cellStyle name="40% - Акцент1 52 2 2" xfId="37201"/>
    <cellStyle name="40% — акцент1 52 2 2" xfId="37202"/>
    <cellStyle name="40% - Акцент1 52 2 3" xfId="56489"/>
    <cellStyle name="40% — акцент1 52 2 3" xfId="56490"/>
    <cellStyle name="40% - Акцент1 52 3" xfId="27557"/>
    <cellStyle name="40% — акцент1 52 3" xfId="27558"/>
    <cellStyle name="40% - Акцент1 52 4" xfId="46845"/>
    <cellStyle name="40% — акцент1 52 4" xfId="46846"/>
    <cellStyle name="40% — акцент1 520" xfId="8250"/>
    <cellStyle name="40% — акцент1 520 2" xfId="17915"/>
    <cellStyle name="40% — акцент1 520 2 2" xfId="37203"/>
    <cellStyle name="40% — акцент1 520 2 3" xfId="56491"/>
    <cellStyle name="40% — акцент1 520 3" xfId="27559"/>
    <cellStyle name="40% — акцент1 520 4" xfId="46847"/>
    <cellStyle name="40% — акцент1 521" xfId="8251"/>
    <cellStyle name="40% — акцент1 521 2" xfId="17916"/>
    <cellStyle name="40% — акцент1 521 2 2" xfId="37204"/>
    <cellStyle name="40% — акцент1 521 2 3" xfId="56492"/>
    <cellStyle name="40% — акцент1 521 3" xfId="27560"/>
    <cellStyle name="40% — акцент1 521 4" xfId="46848"/>
    <cellStyle name="40% — акцент1 522" xfId="8252"/>
    <cellStyle name="40% — акцент1 522 2" xfId="17917"/>
    <cellStyle name="40% — акцент1 522 2 2" xfId="37205"/>
    <cellStyle name="40% — акцент1 522 2 3" xfId="56493"/>
    <cellStyle name="40% — акцент1 522 3" xfId="27561"/>
    <cellStyle name="40% — акцент1 522 4" xfId="46849"/>
    <cellStyle name="40% — акцент1 523" xfId="8253"/>
    <cellStyle name="40% — акцент1 523 2" xfId="17918"/>
    <cellStyle name="40% — акцент1 523 2 2" xfId="37206"/>
    <cellStyle name="40% — акцент1 523 2 3" xfId="56494"/>
    <cellStyle name="40% — акцент1 523 3" xfId="27562"/>
    <cellStyle name="40% — акцент1 523 4" xfId="46850"/>
    <cellStyle name="40% — акцент1 524" xfId="8254"/>
    <cellStyle name="40% — акцент1 524 2" xfId="17919"/>
    <cellStyle name="40% — акцент1 524 2 2" xfId="37207"/>
    <cellStyle name="40% — акцент1 524 2 3" xfId="56495"/>
    <cellStyle name="40% — акцент1 524 3" xfId="27563"/>
    <cellStyle name="40% — акцент1 524 4" xfId="46851"/>
    <cellStyle name="40% — акцент1 525" xfId="8255"/>
    <cellStyle name="40% — акцент1 525 2" xfId="17920"/>
    <cellStyle name="40% — акцент1 525 2 2" xfId="37208"/>
    <cellStyle name="40% — акцент1 525 2 3" xfId="56496"/>
    <cellStyle name="40% — акцент1 525 3" xfId="27564"/>
    <cellStyle name="40% — акцент1 525 4" xfId="46852"/>
    <cellStyle name="40% — акцент1 526" xfId="8256"/>
    <cellStyle name="40% — акцент1 526 2" xfId="17921"/>
    <cellStyle name="40% — акцент1 526 2 2" xfId="37209"/>
    <cellStyle name="40% — акцент1 526 2 3" xfId="56497"/>
    <cellStyle name="40% — акцент1 526 3" xfId="27565"/>
    <cellStyle name="40% — акцент1 526 4" xfId="46853"/>
    <cellStyle name="40% — акцент1 527" xfId="8257"/>
    <cellStyle name="40% — акцент1 527 2" xfId="17922"/>
    <cellStyle name="40% — акцент1 527 2 2" xfId="37210"/>
    <cellStyle name="40% — акцент1 527 2 3" xfId="56498"/>
    <cellStyle name="40% — акцент1 527 3" xfId="27566"/>
    <cellStyle name="40% — акцент1 527 4" xfId="46854"/>
    <cellStyle name="40% — акцент1 528" xfId="8258"/>
    <cellStyle name="40% — акцент1 528 2" xfId="17923"/>
    <cellStyle name="40% — акцент1 528 2 2" xfId="37211"/>
    <cellStyle name="40% — акцент1 528 2 3" xfId="56499"/>
    <cellStyle name="40% — акцент1 528 3" xfId="27567"/>
    <cellStyle name="40% — акцент1 528 4" xfId="46855"/>
    <cellStyle name="40% — акцент1 529" xfId="8259"/>
    <cellStyle name="40% — акцент1 529 2" xfId="17924"/>
    <cellStyle name="40% — акцент1 529 2 2" xfId="37212"/>
    <cellStyle name="40% — акцент1 529 2 3" xfId="56500"/>
    <cellStyle name="40% — акцент1 529 3" xfId="27568"/>
    <cellStyle name="40% — акцент1 529 4" xfId="46856"/>
    <cellStyle name="40% - Акцент1 53" xfId="8260"/>
    <cellStyle name="40% — акцент1 53" xfId="8261"/>
    <cellStyle name="40% - Акцент1 53 2" xfId="17925"/>
    <cellStyle name="40% — акцент1 53 2" xfId="17926"/>
    <cellStyle name="40% - Акцент1 53 2 2" xfId="37213"/>
    <cellStyle name="40% — акцент1 53 2 2" xfId="37214"/>
    <cellStyle name="40% - Акцент1 53 2 3" xfId="56501"/>
    <cellStyle name="40% — акцент1 53 2 3" xfId="56502"/>
    <cellStyle name="40% - Акцент1 53 3" xfId="27569"/>
    <cellStyle name="40% — акцент1 53 3" xfId="27570"/>
    <cellStyle name="40% - Акцент1 53 4" xfId="46857"/>
    <cellStyle name="40% — акцент1 53 4" xfId="46858"/>
    <cellStyle name="40% — акцент1 530" xfId="8262"/>
    <cellStyle name="40% — акцент1 530 2" xfId="17927"/>
    <cellStyle name="40% — акцент1 530 2 2" xfId="37215"/>
    <cellStyle name="40% — акцент1 530 2 3" xfId="56503"/>
    <cellStyle name="40% — акцент1 530 3" xfId="27571"/>
    <cellStyle name="40% — акцент1 530 4" xfId="46859"/>
    <cellStyle name="40% — акцент1 531" xfId="8263"/>
    <cellStyle name="40% — акцент1 531 2" xfId="17928"/>
    <cellStyle name="40% — акцент1 531 2 2" xfId="37216"/>
    <cellStyle name="40% — акцент1 531 2 3" xfId="56504"/>
    <cellStyle name="40% — акцент1 531 3" xfId="27572"/>
    <cellStyle name="40% — акцент1 531 4" xfId="46860"/>
    <cellStyle name="40% — акцент1 532" xfId="8264"/>
    <cellStyle name="40% — акцент1 532 2" xfId="17929"/>
    <cellStyle name="40% — акцент1 532 2 2" xfId="37217"/>
    <cellStyle name="40% — акцент1 532 2 3" xfId="56505"/>
    <cellStyle name="40% — акцент1 532 3" xfId="27573"/>
    <cellStyle name="40% — акцент1 532 4" xfId="46861"/>
    <cellStyle name="40% — акцент1 533" xfId="8265"/>
    <cellStyle name="40% — акцент1 533 2" xfId="17930"/>
    <cellStyle name="40% — акцент1 533 2 2" xfId="37218"/>
    <cellStyle name="40% — акцент1 533 2 3" xfId="56506"/>
    <cellStyle name="40% — акцент1 533 3" xfId="27574"/>
    <cellStyle name="40% — акцент1 533 4" xfId="46862"/>
    <cellStyle name="40% — акцент1 534" xfId="8266"/>
    <cellStyle name="40% — акцент1 534 2" xfId="17931"/>
    <cellStyle name="40% — акцент1 534 2 2" xfId="37219"/>
    <cellStyle name="40% — акцент1 534 2 3" xfId="56507"/>
    <cellStyle name="40% — акцент1 534 3" xfId="27575"/>
    <cellStyle name="40% — акцент1 534 4" xfId="46863"/>
    <cellStyle name="40% — акцент1 535" xfId="8267"/>
    <cellStyle name="40% — акцент1 535 2" xfId="17932"/>
    <cellStyle name="40% — акцент1 535 2 2" xfId="37220"/>
    <cellStyle name="40% — акцент1 535 2 3" xfId="56508"/>
    <cellStyle name="40% — акцент1 535 3" xfId="27576"/>
    <cellStyle name="40% — акцент1 535 4" xfId="46864"/>
    <cellStyle name="40% — акцент1 536" xfId="8268"/>
    <cellStyle name="40% — акцент1 536 2" xfId="17933"/>
    <cellStyle name="40% — акцент1 536 2 2" xfId="37221"/>
    <cellStyle name="40% — акцент1 536 2 3" xfId="56509"/>
    <cellStyle name="40% — акцент1 536 3" xfId="27577"/>
    <cellStyle name="40% — акцент1 536 4" xfId="46865"/>
    <cellStyle name="40% — акцент1 537" xfId="8269"/>
    <cellStyle name="40% — акцент1 537 2" xfId="17934"/>
    <cellStyle name="40% — акцент1 537 2 2" xfId="37222"/>
    <cellStyle name="40% — акцент1 537 2 3" xfId="56510"/>
    <cellStyle name="40% — акцент1 537 3" xfId="27578"/>
    <cellStyle name="40% — акцент1 537 4" xfId="46866"/>
    <cellStyle name="40% — акцент1 538" xfId="8270"/>
    <cellStyle name="40% — акцент1 538 2" xfId="17935"/>
    <cellStyle name="40% — акцент1 538 2 2" xfId="37223"/>
    <cellStyle name="40% — акцент1 538 2 3" xfId="56511"/>
    <cellStyle name="40% — акцент1 538 3" xfId="27579"/>
    <cellStyle name="40% — акцент1 538 4" xfId="46867"/>
    <cellStyle name="40% — акцент1 539" xfId="8271"/>
    <cellStyle name="40% — акцент1 539 2" xfId="17936"/>
    <cellStyle name="40% — акцент1 539 2 2" xfId="37224"/>
    <cellStyle name="40% — акцент1 539 2 3" xfId="56512"/>
    <cellStyle name="40% — акцент1 539 3" xfId="27580"/>
    <cellStyle name="40% — акцент1 539 4" xfId="46868"/>
    <cellStyle name="40% - Акцент1 54" xfId="8272"/>
    <cellStyle name="40% — акцент1 54" xfId="8273"/>
    <cellStyle name="40% - Акцент1 54 2" xfId="17937"/>
    <cellStyle name="40% — акцент1 54 2" xfId="17938"/>
    <cellStyle name="40% - Акцент1 54 2 2" xfId="37225"/>
    <cellStyle name="40% — акцент1 54 2 2" xfId="37226"/>
    <cellStyle name="40% - Акцент1 54 2 3" xfId="56513"/>
    <cellStyle name="40% — акцент1 54 2 3" xfId="56514"/>
    <cellStyle name="40% - Акцент1 54 3" xfId="27581"/>
    <cellStyle name="40% — акцент1 54 3" xfId="27582"/>
    <cellStyle name="40% - Акцент1 54 4" xfId="46869"/>
    <cellStyle name="40% — акцент1 54 4" xfId="46870"/>
    <cellStyle name="40% — акцент1 540" xfId="8274"/>
    <cellStyle name="40% — акцент1 540 2" xfId="17939"/>
    <cellStyle name="40% — акцент1 540 2 2" xfId="37227"/>
    <cellStyle name="40% — акцент1 540 2 3" xfId="56515"/>
    <cellStyle name="40% — акцент1 540 3" xfId="27583"/>
    <cellStyle name="40% — акцент1 540 4" xfId="46871"/>
    <cellStyle name="40% — акцент1 541" xfId="8275"/>
    <cellStyle name="40% — акцент1 541 2" xfId="17940"/>
    <cellStyle name="40% — акцент1 541 2 2" xfId="37228"/>
    <cellStyle name="40% — акцент1 541 2 3" xfId="56516"/>
    <cellStyle name="40% — акцент1 541 3" xfId="27584"/>
    <cellStyle name="40% — акцент1 541 4" xfId="46872"/>
    <cellStyle name="40% — акцент1 542" xfId="8276"/>
    <cellStyle name="40% — акцент1 542 2" xfId="17941"/>
    <cellStyle name="40% — акцент1 542 2 2" xfId="37229"/>
    <cellStyle name="40% — акцент1 542 2 3" xfId="56517"/>
    <cellStyle name="40% — акцент1 542 3" xfId="27585"/>
    <cellStyle name="40% — акцент1 542 4" xfId="46873"/>
    <cellStyle name="40% — акцент1 543" xfId="8277"/>
    <cellStyle name="40% — акцент1 543 2" xfId="17942"/>
    <cellStyle name="40% — акцент1 543 2 2" xfId="37230"/>
    <cellStyle name="40% — акцент1 543 2 3" xfId="56518"/>
    <cellStyle name="40% — акцент1 543 3" xfId="27586"/>
    <cellStyle name="40% — акцент1 543 4" xfId="46874"/>
    <cellStyle name="40% — акцент1 544" xfId="8278"/>
    <cellStyle name="40% — акцент1 544 2" xfId="17943"/>
    <cellStyle name="40% — акцент1 544 2 2" xfId="37231"/>
    <cellStyle name="40% — акцент1 544 2 3" xfId="56519"/>
    <cellStyle name="40% — акцент1 544 3" xfId="27587"/>
    <cellStyle name="40% — акцент1 544 4" xfId="46875"/>
    <cellStyle name="40% — акцент1 545" xfId="8279"/>
    <cellStyle name="40% — акцент1 545 2" xfId="17944"/>
    <cellStyle name="40% — акцент1 545 2 2" xfId="37232"/>
    <cellStyle name="40% — акцент1 545 2 3" xfId="56520"/>
    <cellStyle name="40% — акцент1 545 3" xfId="27588"/>
    <cellStyle name="40% — акцент1 545 4" xfId="46876"/>
    <cellStyle name="40% — акцент1 546" xfId="8280"/>
    <cellStyle name="40% — акцент1 546 2" xfId="17945"/>
    <cellStyle name="40% — акцент1 546 2 2" xfId="37233"/>
    <cellStyle name="40% — акцент1 546 2 3" xfId="56521"/>
    <cellStyle name="40% — акцент1 546 3" xfId="27589"/>
    <cellStyle name="40% — акцент1 546 4" xfId="46877"/>
    <cellStyle name="40% — акцент1 547" xfId="8281"/>
    <cellStyle name="40% — акцент1 547 2" xfId="17946"/>
    <cellStyle name="40% — акцент1 547 2 2" xfId="37234"/>
    <cellStyle name="40% — акцент1 547 2 3" xfId="56522"/>
    <cellStyle name="40% — акцент1 547 3" xfId="27590"/>
    <cellStyle name="40% — акцент1 547 4" xfId="46878"/>
    <cellStyle name="40% — акцент1 548" xfId="8282"/>
    <cellStyle name="40% — акцент1 548 2" xfId="17947"/>
    <cellStyle name="40% — акцент1 548 2 2" xfId="37235"/>
    <cellStyle name="40% — акцент1 548 2 3" xfId="56523"/>
    <cellStyle name="40% — акцент1 548 3" xfId="27591"/>
    <cellStyle name="40% — акцент1 548 4" xfId="46879"/>
    <cellStyle name="40% — акцент1 549" xfId="8283"/>
    <cellStyle name="40% — акцент1 549 2" xfId="17948"/>
    <cellStyle name="40% — акцент1 549 2 2" xfId="37236"/>
    <cellStyle name="40% — акцент1 549 2 3" xfId="56524"/>
    <cellStyle name="40% — акцент1 549 3" xfId="27592"/>
    <cellStyle name="40% — акцент1 549 4" xfId="46880"/>
    <cellStyle name="40% - Акцент1 55" xfId="8284"/>
    <cellStyle name="40% — акцент1 55" xfId="8285"/>
    <cellStyle name="40% - Акцент1 55 2" xfId="17949"/>
    <cellStyle name="40% — акцент1 55 2" xfId="17950"/>
    <cellStyle name="40% - Акцент1 55 2 2" xfId="37237"/>
    <cellStyle name="40% — акцент1 55 2 2" xfId="37238"/>
    <cellStyle name="40% - Акцент1 55 2 3" xfId="56525"/>
    <cellStyle name="40% — акцент1 55 2 3" xfId="56526"/>
    <cellStyle name="40% - Акцент1 55 3" xfId="27593"/>
    <cellStyle name="40% — акцент1 55 3" xfId="27594"/>
    <cellStyle name="40% - Акцент1 55 4" xfId="46881"/>
    <cellStyle name="40% — акцент1 55 4" xfId="46882"/>
    <cellStyle name="40% — акцент1 550" xfId="8286"/>
    <cellStyle name="40% — акцент1 550 2" xfId="17951"/>
    <cellStyle name="40% — акцент1 550 2 2" xfId="37239"/>
    <cellStyle name="40% — акцент1 550 2 3" xfId="56527"/>
    <cellStyle name="40% — акцент1 550 3" xfId="27595"/>
    <cellStyle name="40% — акцент1 550 4" xfId="46883"/>
    <cellStyle name="40% — акцент1 551" xfId="8287"/>
    <cellStyle name="40% — акцент1 551 2" xfId="17952"/>
    <cellStyle name="40% — акцент1 551 2 2" xfId="37240"/>
    <cellStyle name="40% — акцент1 551 2 3" xfId="56528"/>
    <cellStyle name="40% — акцент1 551 3" xfId="27596"/>
    <cellStyle name="40% — акцент1 551 4" xfId="46884"/>
    <cellStyle name="40% — акцент1 552" xfId="8288"/>
    <cellStyle name="40% — акцент1 552 2" xfId="17953"/>
    <cellStyle name="40% — акцент1 552 2 2" xfId="37241"/>
    <cellStyle name="40% — акцент1 552 2 3" xfId="56529"/>
    <cellStyle name="40% — акцент1 552 3" xfId="27597"/>
    <cellStyle name="40% — акцент1 552 4" xfId="46885"/>
    <cellStyle name="40% — акцент1 553" xfId="8289"/>
    <cellStyle name="40% — акцент1 553 2" xfId="17954"/>
    <cellStyle name="40% — акцент1 553 2 2" xfId="37242"/>
    <cellStyle name="40% — акцент1 553 2 3" xfId="56530"/>
    <cellStyle name="40% — акцент1 553 3" xfId="27598"/>
    <cellStyle name="40% — акцент1 553 4" xfId="46886"/>
    <cellStyle name="40% — акцент1 554" xfId="8290"/>
    <cellStyle name="40% — акцент1 554 2" xfId="17955"/>
    <cellStyle name="40% — акцент1 554 2 2" xfId="37243"/>
    <cellStyle name="40% — акцент1 554 2 3" xfId="56531"/>
    <cellStyle name="40% — акцент1 554 3" xfId="27599"/>
    <cellStyle name="40% — акцент1 554 4" xfId="46887"/>
    <cellStyle name="40% — акцент1 555" xfId="8291"/>
    <cellStyle name="40% — акцент1 555 2" xfId="17956"/>
    <cellStyle name="40% — акцент1 555 2 2" xfId="37244"/>
    <cellStyle name="40% — акцент1 555 2 3" xfId="56532"/>
    <cellStyle name="40% — акцент1 555 3" xfId="27600"/>
    <cellStyle name="40% — акцент1 555 4" xfId="46888"/>
    <cellStyle name="40% — акцент1 556" xfId="8292"/>
    <cellStyle name="40% — акцент1 556 2" xfId="17957"/>
    <cellStyle name="40% — акцент1 556 2 2" xfId="37245"/>
    <cellStyle name="40% — акцент1 556 2 3" xfId="56533"/>
    <cellStyle name="40% — акцент1 556 3" xfId="27601"/>
    <cellStyle name="40% — акцент1 556 4" xfId="46889"/>
    <cellStyle name="40% — акцент1 557" xfId="8293"/>
    <cellStyle name="40% — акцент1 557 2" xfId="17958"/>
    <cellStyle name="40% — акцент1 557 2 2" xfId="37246"/>
    <cellStyle name="40% — акцент1 557 2 3" xfId="56534"/>
    <cellStyle name="40% — акцент1 557 3" xfId="27602"/>
    <cellStyle name="40% — акцент1 557 4" xfId="46890"/>
    <cellStyle name="40% — акцент1 558" xfId="8294"/>
    <cellStyle name="40% — акцент1 558 2" xfId="17959"/>
    <cellStyle name="40% — акцент1 558 2 2" xfId="37247"/>
    <cellStyle name="40% — акцент1 558 2 3" xfId="56535"/>
    <cellStyle name="40% — акцент1 558 3" xfId="27603"/>
    <cellStyle name="40% — акцент1 558 4" xfId="46891"/>
    <cellStyle name="40% — акцент1 559" xfId="8295"/>
    <cellStyle name="40% — акцент1 559 2" xfId="17960"/>
    <cellStyle name="40% — акцент1 559 2 2" xfId="37248"/>
    <cellStyle name="40% — акцент1 559 2 3" xfId="56536"/>
    <cellStyle name="40% — акцент1 559 3" xfId="27604"/>
    <cellStyle name="40% — акцент1 559 4" xfId="46892"/>
    <cellStyle name="40% - Акцент1 56" xfId="8296"/>
    <cellStyle name="40% — акцент1 56" xfId="8297"/>
    <cellStyle name="40% - Акцент1 56 2" xfId="17961"/>
    <cellStyle name="40% — акцент1 56 2" xfId="17962"/>
    <cellStyle name="40% - Акцент1 56 2 2" xfId="37249"/>
    <cellStyle name="40% — акцент1 56 2 2" xfId="37250"/>
    <cellStyle name="40% - Акцент1 56 2 3" xfId="56537"/>
    <cellStyle name="40% — акцент1 56 2 3" xfId="56538"/>
    <cellStyle name="40% - Акцент1 56 3" xfId="27605"/>
    <cellStyle name="40% — акцент1 56 3" xfId="27606"/>
    <cellStyle name="40% - Акцент1 56 4" xfId="46893"/>
    <cellStyle name="40% — акцент1 56 4" xfId="46894"/>
    <cellStyle name="40% — акцент1 560" xfId="8298"/>
    <cellStyle name="40% — акцент1 560 2" xfId="17963"/>
    <cellStyle name="40% — акцент1 560 2 2" xfId="37251"/>
    <cellStyle name="40% — акцент1 560 2 3" xfId="56539"/>
    <cellStyle name="40% — акцент1 560 3" xfId="27607"/>
    <cellStyle name="40% — акцент1 560 4" xfId="46895"/>
    <cellStyle name="40% — акцент1 561" xfId="8299"/>
    <cellStyle name="40% — акцент1 561 2" xfId="17964"/>
    <cellStyle name="40% — акцент1 561 2 2" xfId="37252"/>
    <cellStyle name="40% — акцент1 561 2 3" xfId="56540"/>
    <cellStyle name="40% — акцент1 561 3" xfId="27608"/>
    <cellStyle name="40% — акцент1 561 4" xfId="46896"/>
    <cellStyle name="40% — акцент1 562" xfId="8300"/>
    <cellStyle name="40% — акцент1 562 2" xfId="17965"/>
    <cellStyle name="40% — акцент1 562 2 2" xfId="37253"/>
    <cellStyle name="40% — акцент1 562 2 3" xfId="56541"/>
    <cellStyle name="40% — акцент1 562 3" xfId="27609"/>
    <cellStyle name="40% — акцент1 562 4" xfId="46897"/>
    <cellStyle name="40% — акцент1 563" xfId="8301"/>
    <cellStyle name="40% — акцент1 563 2" xfId="17966"/>
    <cellStyle name="40% — акцент1 563 2 2" xfId="37254"/>
    <cellStyle name="40% — акцент1 563 2 3" xfId="56542"/>
    <cellStyle name="40% — акцент1 563 3" xfId="27610"/>
    <cellStyle name="40% — акцент1 563 4" xfId="46898"/>
    <cellStyle name="40% — акцент1 564" xfId="8302"/>
    <cellStyle name="40% — акцент1 564 2" xfId="17967"/>
    <cellStyle name="40% — акцент1 564 2 2" xfId="37255"/>
    <cellStyle name="40% — акцент1 564 2 3" xfId="56543"/>
    <cellStyle name="40% — акцент1 564 3" xfId="27611"/>
    <cellStyle name="40% — акцент1 564 4" xfId="46899"/>
    <cellStyle name="40% — акцент1 565" xfId="8303"/>
    <cellStyle name="40% — акцент1 565 2" xfId="17968"/>
    <cellStyle name="40% — акцент1 565 2 2" xfId="37256"/>
    <cellStyle name="40% — акцент1 565 2 3" xfId="56544"/>
    <cellStyle name="40% — акцент1 565 3" xfId="27612"/>
    <cellStyle name="40% — акцент1 565 4" xfId="46900"/>
    <cellStyle name="40% — акцент1 566" xfId="8304"/>
    <cellStyle name="40% — акцент1 566 2" xfId="17969"/>
    <cellStyle name="40% — акцент1 566 2 2" xfId="37257"/>
    <cellStyle name="40% — акцент1 566 2 3" xfId="56545"/>
    <cellStyle name="40% — акцент1 566 3" xfId="27613"/>
    <cellStyle name="40% — акцент1 566 4" xfId="46901"/>
    <cellStyle name="40% — акцент1 567" xfId="8305"/>
    <cellStyle name="40% — акцент1 567 2" xfId="17970"/>
    <cellStyle name="40% — акцент1 567 2 2" xfId="37258"/>
    <cellStyle name="40% — акцент1 567 2 3" xfId="56546"/>
    <cellStyle name="40% — акцент1 567 3" xfId="27614"/>
    <cellStyle name="40% — акцент1 567 4" xfId="46902"/>
    <cellStyle name="40% — акцент1 568" xfId="8306"/>
    <cellStyle name="40% — акцент1 568 2" xfId="17971"/>
    <cellStyle name="40% — акцент1 568 2 2" xfId="37259"/>
    <cellStyle name="40% — акцент1 568 2 3" xfId="56547"/>
    <cellStyle name="40% — акцент1 568 3" xfId="27615"/>
    <cellStyle name="40% — акцент1 568 4" xfId="46903"/>
    <cellStyle name="40% — акцент1 569" xfId="8307"/>
    <cellStyle name="40% — акцент1 569 2" xfId="17972"/>
    <cellStyle name="40% — акцент1 569 2 2" xfId="37260"/>
    <cellStyle name="40% — акцент1 569 2 3" xfId="56548"/>
    <cellStyle name="40% — акцент1 569 3" xfId="27616"/>
    <cellStyle name="40% — акцент1 569 4" xfId="46904"/>
    <cellStyle name="40% - Акцент1 57" xfId="8308"/>
    <cellStyle name="40% — акцент1 57" xfId="8309"/>
    <cellStyle name="40% - Акцент1 57 2" xfId="17973"/>
    <cellStyle name="40% — акцент1 57 2" xfId="17974"/>
    <cellStyle name="40% - Акцент1 57 2 2" xfId="37261"/>
    <cellStyle name="40% — акцент1 57 2 2" xfId="37262"/>
    <cellStyle name="40% - Акцент1 57 2 3" xfId="56549"/>
    <cellStyle name="40% — акцент1 57 2 3" xfId="56550"/>
    <cellStyle name="40% - Акцент1 57 3" xfId="27617"/>
    <cellStyle name="40% — акцент1 57 3" xfId="27618"/>
    <cellStyle name="40% - Акцент1 57 4" xfId="46905"/>
    <cellStyle name="40% — акцент1 57 4" xfId="46906"/>
    <cellStyle name="40% — акцент1 570" xfId="8310"/>
    <cellStyle name="40% — акцент1 570 2" xfId="17975"/>
    <cellStyle name="40% — акцент1 570 2 2" xfId="37263"/>
    <cellStyle name="40% — акцент1 570 2 3" xfId="56551"/>
    <cellStyle name="40% — акцент1 570 3" xfId="27619"/>
    <cellStyle name="40% — акцент1 570 4" xfId="46907"/>
    <cellStyle name="40% — акцент1 571" xfId="8311"/>
    <cellStyle name="40% — акцент1 571 2" xfId="17976"/>
    <cellStyle name="40% — акцент1 571 2 2" xfId="37264"/>
    <cellStyle name="40% — акцент1 571 2 3" xfId="56552"/>
    <cellStyle name="40% — акцент1 571 3" xfId="27620"/>
    <cellStyle name="40% — акцент1 571 4" xfId="46908"/>
    <cellStyle name="40% — акцент1 572" xfId="8312"/>
    <cellStyle name="40% — акцент1 572 2" xfId="17977"/>
    <cellStyle name="40% — акцент1 572 2 2" xfId="37265"/>
    <cellStyle name="40% — акцент1 572 2 3" xfId="56553"/>
    <cellStyle name="40% — акцент1 572 3" xfId="27621"/>
    <cellStyle name="40% — акцент1 572 4" xfId="46909"/>
    <cellStyle name="40% — акцент1 573" xfId="8313"/>
    <cellStyle name="40% — акцент1 573 2" xfId="17978"/>
    <cellStyle name="40% — акцент1 573 2 2" xfId="37266"/>
    <cellStyle name="40% — акцент1 573 2 3" xfId="56554"/>
    <cellStyle name="40% — акцент1 573 3" xfId="27622"/>
    <cellStyle name="40% — акцент1 573 4" xfId="46910"/>
    <cellStyle name="40% — акцент1 574" xfId="8314"/>
    <cellStyle name="40% — акцент1 574 2" xfId="17979"/>
    <cellStyle name="40% — акцент1 574 2 2" xfId="37267"/>
    <cellStyle name="40% — акцент1 574 2 3" xfId="56555"/>
    <cellStyle name="40% — акцент1 574 3" xfId="27623"/>
    <cellStyle name="40% — акцент1 574 4" xfId="46911"/>
    <cellStyle name="40% — акцент1 575" xfId="8315"/>
    <cellStyle name="40% — акцент1 575 2" xfId="17980"/>
    <cellStyle name="40% — акцент1 575 2 2" xfId="37268"/>
    <cellStyle name="40% — акцент1 575 2 3" xfId="56556"/>
    <cellStyle name="40% — акцент1 575 3" xfId="27624"/>
    <cellStyle name="40% — акцент1 575 4" xfId="46912"/>
    <cellStyle name="40% — акцент1 576" xfId="8316"/>
    <cellStyle name="40% — акцент1 576 2" xfId="17981"/>
    <cellStyle name="40% — акцент1 576 2 2" xfId="37269"/>
    <cellStyle name="40% — акцент1 576 2 3" xfId="56557"/>
    <cellStyle name="40% — акцент1 576 3" xfId="27625"/>
    <cellStyle name="40% — акцент1 576 4" xfId="46913"/>
    <cellStyle name="40% — акцент1 577" xfId="8317"/>
    <cellStyle name="40% — акцент1 577 2" xfId="17982"/>
    <cellStyle name="40% — акцент1 577 2 2" xfId="37270"/>
    <cellStyle name="40% — акцент1 577 2 3" xfId="56558"/>
    <cellStyle name="40% — акцент1 577 3" xfId="27626"/>
    <cellStyle name="40% — акцент1 577 4" xfId="46914"/>
    <cellStyle name="40% — акцент1 578" xfId="8318"/>
    <cellStyle name="40% — акцент1 578 2" xfId="17983"/>
    <cellStyle name="40% — акцент1 578 2 2" xfId="37271"/>
    <cellStyle name="40% — акцент1 578 2 3" xfId="56559"/>
    <cellStyle name="40% — акцент1 578 3" xfId="27627"/>
    <cellStyle name="40% — акцент1 578 4" xfId="46915"/>
    <cellStyle name="40% — акцент1 579" xfId="8319"/>
    <cellStyle name="40% — акцент1 579 2" xfId="17984"/>
    <cellStyle name="40% — акцент1 579 2 2" xfId="37272"/>
    <cellStyle name="40% — акцент1 579 2 3" xfId="56560"/>
    <cellStyle name="40% — акцент1 579 3" xfId="27628"/>
    <cellStyle name="40% — акцент1 579 4" xfId="46916"/>
    <cellStyle name="40% - Акцент1 58" xfId="8320"/>
    <cellStyle name="40% — акцент1 58" xfId="8321"/>
    <cellStyle name="40% - Акцент1 58 2" xfId="17985"/>
    <cellStyle name="40% — акцент1 58 2" xfId="17986"/>
    <cellStyle name="40% - Акцент1 58 2 2" xfId="37273"/>
    <cellStyle name="40% — акцент1 58 2 2" xfId="37274"/>
    <cellStyle name="40% - Акцент1 58 2 3" xfId="56561"/>
    <cellStyle name="40% — акцент1 58 2 3" xfId="56562"/>
    <cellStyle name="40% - Акцент1 58 3" xfId="27629"/>
    <cellStyle name="40% — акцент1 58 3" xfId="27630"/>
    <cellStyle name="40% - Акцент1 58 4" xfId="46917"/>
    <cellStyle name="40% — акцент1 58 4" xfId="46918"/>
    <cellStyle name="40% — акцент1 580" xfId="8322"/>
    <cellStyle name="40% — акцент1 580 2" xfId="17987"/>
    <cellStyle name="40% — акцент1 580 2 2" xfId="37275"/>
    <cellStyle name="40% — акцент1 580 2 3" xfId="56563"/>
    <cellStyle name="40% — акцент1 580 3" xfId="27631"/>
    <cellStyle name="40% — акцент1 580 4" xfId="46919"/>
    <cellStyle name="40% — акцент1 581" xfId="8323"/>
    <cellStyle name="40% — акцент1 581 2" xfId="17988"/>
    <cellStyle name="40% — акцент1 581 2 2" xfId="37276"/>
    <cellStyle name="40% — акцент1 581 2 3" xfId="56564"/>
    <cellStyle name="40% — акцент1 581 3" xfId="27632"/>
    <cellStyle name="40% — акцент1 581 4" xfId="46920"/>
    <cellStyle name="40% — акцент1 582" xfId="8324"/>
    <cellStyle name="40% — акцент1 582 2" xfId="17989"/>
    <cellStyle name="40% — акцент1 582 2 2" xfId="37277"/>
    <cellStyle name="40% — акцент1 582 2 3" xfId="56565"/>
    <cellStyle name="40% — акцент1 582 3" xfId="27633"/>
    <cellStyle name="40% — акцент1 582 4" xfId="46921"/>
    <cellStyle name="40% — акцент1 583" xfId="8325"/>
    <cellStyle name="40% — акцент1 583 2" xfId="17990"/>
    <cellStyle name="40% — акцент1 583 2 2" xfId="37278"/>
    <cellStyle name="40% — акцент1 583 2 3" xfId="56566"/>
    <cellStyle name="40% — акцент1 583 3" xfId="27634"/>
    <cellStyle name="40% — акцент1 583 4" xfId="46922"/>
    <cellStyle name="40% — акцент1 584" xfId="8326"/>
    <cellStyle name="40% — акцент1 584 2" xfId="17991"/>
    <cellStyle name="40% — акцент1 584 2 2" xfId="37279"/>
    <cellStyle name="40% — акцент1 584 2 3" xfId="56567"/>
    <cellStyle name="40% — акцент1 584 3" xfId="27635"/>
    <cellStyle name="40% — акцент1 584 4" xfId="46923"/>
    <cellStyle name="40% — акцент1 585" xfId="8327"/>
    <cellStyle name="40% — акцент1 585 2" xfId="17992"/>
    <cellStyle name="40% — акцент1 585 2 2" xfId="37280"/>
    <cellStyle name="40% — акцент1 585 2 3" xfId="56568"/>
    <cellStyle name="40% — акцент1 585 3" xfId="27636"/>
    <cellStyle name="40% — акцент1 585 4" xfId="46924"/>
    <cellStyle name="40% — акцент1 586" xfId="8328"/>
    <cellStyle name="40% — акцент1 586 2" xfId="17993"/>
    <cellStyle name="40% — акцент1 586 2 2" xfId="37281"/>
    <cellStyle name="40% — акцент1 586 2 3" xfId="56569"/>
    <cellStyle name="40% — акцент1 586 3" xfId="27637"/>
    <cellStyle name="40% — акцент1 586 4" xfId="46925"/>
    <cellStyle name="40% — акцент1 587" xfId="8329"/>
    <cellStyle name="40% — акцент1 587 2" xfId="17994"/>
    <cellStyle name="40% — акцент1 587 2 2" xfId="37282"/>
    <cellStyle name="40% — акцент1 587 2 3" xfId="56570"/>
    <cellStyle name="40% — акцент1 587 3" xfId="27638"/>
    <cellStyle name="40% — акцент1 587 4" xfId="46926"/>
    <cellStyle name="40% — акцент1 588" xfId="8330"/>
    <cellStyle name="40% — акцент1 588 2" xfId="17995"/>
    <cellStyle name="40% — акцент1 588 2 2" xfId="37283"/>
    <cellStyle name="40% — акцент1 588 2 3" xfId="56571"/>
    <cellStyle name="40% — акцент1 588 3" xfId="27639"/>
    <cellStyle name="40% — акцент1 588 4" xfId="46927"/>
    <cellStyle name="40% — акцент1 589" xfId="8331"/>
    <cellStyle name="40% — акцент1 589 2" xfId="17996"/>
    <cellStyle name="40% — акцент1 589 2 2" xfId="37284"/>
    <cellStyle name="40% — акцент1 589 2 3" xfId="56572"/>
    <cellStyle name="40% — акцент1 589 3" xfId="27640"/>
    <cellStyle name="40% — акцент1 589 4" xfId="46928"/>
    <cellStyle name="40% - Акцент1 59" xfId="8332"/>
    <cellStyle name="40% — акцент1 59" xfId="8333"/>
    <cellStyle name="40% - Акцент1 59 2" xfId="17997"/>
    <cellStyle name="40% — акцент1 59 2" xfId="17998"/>
    <cellStyle name="40% - Акцент1 59 2 2" xfId="37285"/>
    <cellStyle name="40% — акцент1 59 2 2" xfId="37286"/>
    <cellStyle name="40% - Акцент1 59 2 3" xfId="56573"/>
    <cellStyle name="40% — акцент1 59 2 3" xfId="56574"/>
    <cellStyle name="40% - Акцент1 59 3" xfId="27641"/>
    <cellStyle name="40% — акцент1 59 3" xfId="27642"/>
    <cellStyle name="40% - Акцент1 59 4" xfId="46929"/>
    <cellStyle name="40% — акцент1 59 4" xfId="46930"/>
    <cellStyle name="40% — акцент1 590" xfId="8334"/>
    <cellStyle name="40% — акцент1 590 2" xfId="17999"/>
    <cellStyle name="40% — акцент1 590 2 2" xfId="37287"/>
    <cellStyle name="40% — акцент1 590 2 3" xfId="56575"/>
    <cellStyle name="40% — акцент1 590 3" xfId="27643"/>
    <cellStyle name="40% — акцент1 590 4" xfId="46931"/>
    <cellStyle name="40% — акцент1 591" xfId="8335"/>
    <cellStyle name="40% — акцент1 591 2" xfId="18000"/>
    <cellStyle name="40% — акцент1 591 2 2" xfId="37288"/>
    <cellStyle name="40% — акцент1 591 2 3" xfId="56576"/>
    <cellStyle name="40% — акцент1 591 3" xfId="27644"/>
    <cellStyle name="40% — акцент1 591 4" xfId="46932"/>
    <cellStyle name="40% — акцент1 592" xfId="8336"/>
    <cellStyle name="40% — акцент1 592 2" xfId="18001"/>
    <cellStyle name="40% — акцент1 592 2 2" xfId="37289"/>
    <cellStyle name="40% — акцент1 592 2 3" xfId="56577"/>
    <cellStyle name="40% — акцент1 592 3" xfId="27645"/>
    <cellStyle name="40% — акцент1 592 4" xfId="46933"/>
    <cellStyle name="40% — акцент1 593" xfId="8337"/>
    <cellStyle name="40% — акцент1 593 2" xfId="18002"/>
    <cellStyle name="40% — акцент1 593 2 2" xfId="37290"/>
    <cellStyle name="40% — акцент1 593 2 3" xfId="56578"/>
    <cellStyle name="40% — акцент1 593 3" xfId="27646"/>
    <cellStyle name="40% — акцент1 593 4" xfId="46934"/>
    <cellStyle name="40% — акцент1 594" xfId="8338"/>
    <cellStyle name="40% — акцент1 594 2" xfId="18003"/>
    <cellStyle name="40% — акцент1 594 2 2" xfId="37291"/>
    <cellStyle name="40% — акцент1 594 2 3" xfId="56579"/>
    <cellStyle name="40% — акцент1 594 3" xfId="27647"/>
    <cellStyle name="40% — акцент1 594 4" xfId="46935"/>
    <cellStyle name="40% — акцент1 595" xfId="8339"/>
    <cellStyle name="40% — акцент1 595 2" xfId="18004"/>
    <cellStyle name="40% — акцент1 595 2 2" xfId="37292"/>
    <cellStyle name="40% — акцент1 595 2 3" xfId="56580"/>
    <cellStyle name="40% — акцент1 595 3" xfId="27648"/>
    <cellStyle name="40% — акцент1 595 4" xfId="46936"/>
    <cellStyle name="40% — акцент1 596" xfId="8340"/>
    <cellStyle name="40% — акцент1 596 2" xfId="18005"/>
    <cellStyle name="40% — акцент1 596 2 2" xfId="37293"/>
    <cellStyle name="40% — акцент1 596 2 3" xfId="56581"/>
    <cellStyle name="40% — акцент1 596 3" xfId="27649"/>
    <cellStyle name="40% — акцент1 596 4" xfId="46937"/>
    <cellStyle name="40% — акцент1 597" xfId="8341"/>
    <cellStyle name="40% — акцент1 597 2" xfId="18006"/>
    <cellStyle name="40% — акцент1 597 2 2" xfId="37294"/>
    <cellStyle name="40% — акцент1 597 2 3" xfId="56582"/>
    <cellStyle name="40% — акцент1 597 3" xfId="27650"/>
    <cellStyle name="40% — акцент1 597 4" xfId="46938"/>
    <cellStyle name="40% — акцент1 598" xfId="8342"/>
    <cellStyle name="40% — акцент1 598 2" xfId="18007"/>
    <cellStyle name="40% — акцент1 598 2 2" xfId="37295"/>
    <cellStyle name="40% — акцент1 598 2 3" xfId="56583"/>
    <cellStyle name="40% — акцент1 598 3" xfId="27651"/>
    <cellStyle name="40% — акцент1 598 4" xfId="46939"/>
    <cellStyle name="40% — акцент1 599" xfId="8343"/>
    <cellStyle name="40% — акцент1 599 2" xfId="18008"/>
    <cellStyle name="40% — акцент1 599 2 2" xfId="37296"/>
    <cellStyle name="40% — акцент1 599 2 3" xfId="56584"/>
    <cellStyle name="40% — акцент1 599 3" xfId="27652"/>
    <cellStyle name="40% — акцент1 599 4" xfId="46940"/>
    <cellStyle name="40% - Акцент1 6" xfId="8344"/>
    <cellStyle name="40% — акцент1 6" xfId="8345"/>
    <cellStyle name="40% - Акцент1 6 2" xfId="18009"/>
    <cellStyle name="40% — акцент1 6 2" xfId="18010"/>
    <cellStyle name="40% - Акцент1 6 2 2" xfId="37297"/>
    <cellStyle name="40% — акцент1 6 2 2" xfId="37298"/>
    <cellStyle name="40% - Акцент1 6 2 3" xfId="56585"/>
    <cellStyle name="40% — акцент1 6 2 3" xfId="56586"/>
    <cellStyle name="40% - Акцент1 6 3" xfId="27653"/>
    <cellStyle name="40% — акцент1 6 3" xfId="27654"/>
    <cellStyle name="40% - Акцент1 6 4" xfId="46941"/>
    <cellStyle name="40% — акцент1 6 4" xfId="46942"/>
    <cellStyle name="40% - Акцент1 60" xfId="8346"/>
    <cellStyle name="40% — акцент1 60" xfId="8347"/>
    <cellStyle name="40% - Акцент1 60 2" xfId="18011"/>
    <cellStyle name="40% — акцент1 60 2" xfId="18012"/>
    <cellStyle name="40% - Акцент1 60 2 2" xfId="37299"/>
    <cellStyle name="40% — акцент1 60 2 2" xfId="37300"/>
    <cellStyle name="40% - Акцент1 60 2 3" xfId="56587"/>
    <cellStyle name="40% — акцент1 60 2 3" xfId="56588"/>
    <cellStyle name="40% - Акцент1 60 3" xfId="27655"/>
    <cellStyle name="40% — акцент1 60 3" xfId="27656"/>
    <cellStyle name="40% - Акцент1 60 4" xfId="46943"/>
    <cellStyle name="40% — акцент1 60 4" xfId="46944"/>
    <cellStyle name="40% — акцент1 600" xfId="8348"/>
    <cellStyle name="40% — акцент1 600 2" xfId="18013"/>
    <cellStyle name="40% — акцент1 600 2 2" xfId="37301"/>
    <cellStyle name="40% — акцент1 600 2 3" xfId="56589"/>
    <cellStyle name="40% — акцент1 600 3" xfId="27657"/>
    <cellStyle name="40% — акцент1 600 4" xfId="46945"/>
    <cellStyle name="40% — акцент1 601" xfId="8349"/>
    <cellStyle name="40% — акцент1 601 2" xfId="18014"/>
    <cellStyle name="40% — акцент1 601 2 2" xfId="37302"/>
    <cellStyle name="40% — акцент1 601 2 3" xfId="56590"/>
    <cellStyle name="40% — акцент1 601 3" xfId="27658"/>
    <cellStyle name="40% — акцент1 601 4" xfId="46946"/>
    <cellStyle name="40% — акцент1 602" xfId="8350"/>
    <cellStyle name="40% — акцент1 602 2" xfId="18015"/>
    <cellStyle name="40% — акцент1 602 2 2" xfId="37303"/>
    <cellStyle name="40% — акцент1 602 2 3" xfId="56591"/>
    <cellStyle name="40% — акцент1 602 3" xfId="27659"/>
    <cellStyle name="40% — акцент1 602 4" xfId="46947"/>
    <cellStyle name="40% — акцент1 603" xfId="8351"/>
    <cellStyle name="40% — акцент1 603 2" xfId="18016"/>
    <cellStyle name="40% — акцент1 603 2 2" xfId="37304"/>
    <cellStyle name="40% — акцент1 603 2 3" xfId="56592"/>
    <cellStyle name="40% — акцент1 603 3" xfId="27660"/>
    <cellStyle name="40% — акцент1 603 4" xfId="46948"/>
    <cellStyle name="40% — акцент1 604" xfId="8352"/>
    <cellStyle name="40% — акцент1 604 2" xfId="18017"/>
    <cellStyle name="40% — акцент1 604 2 2" xfId="37305"/>
    <cellStyle name="40% — акцент1 604 2 3" xfId="56593"/>
    <cellStyle name="40% — акцент1 604 3" xfId="27661"/>
    <cellStyle name="40% — акцент1 604 4" xfId="46949"/>
    <cellStyle name="40% — акцент1 605" xfId="8353"/>
    <cellStyle name="40% — акцент1 605 2" xfId="18018"/>
    <cellStyle name="40% — акцент1 605 2 2" xfId="37306"/>
    <cellStyle name="40% — акцент1 605 2 3" xfId="56594"/>
    <cellStyle name="40% — акцент1 605 3" xfId="27662"/>
    <cellStyle name="40% — акцент1 605 4" xfId="46950"/>
    <cellStyle name="40% — акцент1 606" xfId="8354"/>
    <cellStyle name="40% — акцент1 606 2" xfId="18019"/>
    <cellStyle name="40% — акцент1 606 2 2" xfId="37307"/>
    <cellStyle name="40% — акцент1 606 2 3" xfId="56595"/>
    <cellStyle name="40% — акцент1 606 3" xfId="27663"/>
    <cellStyle name="40% — акцент1 606 4" xfId="46951"/>
    <cellStyle name="40% — акцент1 607" xfId="8355"/>
    <cellStyle name="40% — акцент1 607 2" xfId="18020"/>
    <cellStyle name="40% — акцент1 607 2 2" xfId="37308"/>
    <cellStyle name="40% — акцент1 607 2 3" xfId="56596"/>
    <cellStyle name="40% — акцент1 607 3" xfId="27664"/>
    <cellStyle name="40% — акцент1 607 4" xfId="46952"/>
    <cellStyle name="40% — акцент1 608" xfId="8356"/>
    <cellStyle name="40% — акцент1 608 2" xfId="18021"/>
    <cellStyle name="40% — акцент1 608 2 2" xfId="37309"/>
    <cellStyle name="40% — акцент1 608 2 3" xfId="56597"/>
    <cellStyle name="40% — акцент1 608 3" xfId="27665"/>
    <cellStyle name="40% — акцент1 608 4" xfId="46953"/>
    <cellStyle name="40% — акцент1 609" xfId="8357"/>
    <cellStyle name="40% — акцент1 609 2" xfId="18022"/>
    <cellStyle name="40% — акцент1 609 2 2" xfId="37310"/>
    <cellStyle name="40% — акцент1 609 2 3" xfId="56598"/>
    <cellStyle name="40% — акцент1 609 3" xfId="27666"/>
    <cellStyle name="40% — акцент1 609 4" xfId="46954"/>
    <cellStyle name="40% - Акцент1 61" xfId="8358"/>
    <cellStyle name="40% — акцент1 61" xfId="8359"/>
    <cellStyle name="40% - Акцент1 61 2" xfId="18023"/>
    <cellStyle name="40% — акцент1 61 2" xfId="18024"/>
    <cellStyle name="40% - Акцент1 61 2 2" xfId="37311"/>
    <cellStyle name="40% — акцент1 61 2 2" xfId="37312"/>
    <cellStyle name="40% - Акцент1 61 2 3" xfId="56599"/>
    <cellStyle name="40% — акцент1 61 2 3" xfId="56600"/>
    <cellStyle name="40% - Акцент1 61 3" xfId="27667"/>
    <cellStyle name="40% — акцент1 61 3" xfId="27668"/>
    <cellStyle name="40% - Акцент1 61 4" xfId="46955"/>
    <cellStyle name="40% — акцент1 61 4" xfId="46956"/>
    <cellStyle name="40% — акцент1 610" xfId="8360"/>
    <cellStyle name="40% — акцент1 610 2" xfId="18025"/>
    <cellStyle name="40% — акцент1 610 2 2" xfId="37313"/>
    <cellStyle name="40% — акцент1 610 2 3" xfId="56601"/>
    <cellStyle name="40% — акцент1 610 3" xfId="27669"/>
    <cellStyle name="40% — акцент1 610 4" xfId="46957"/>
    <cellStyle name="40% — акцент1 611" xfId="8361"/>
    <cellStyle name="40% — акцент1 611 2" xfId="18026"/>
    <cellStyle name="40% — акцент1 611 2 2" xfId="37314"/>
    <cellStyle name="40% — акцент1 611 2 3" xfId="56602"/>
    <cellStyle name="40% — акцент1 611 3" xfId="27670"/>
    <cellStyle name="40% — акцент1 611 4" xfId="46958"/>
    <cellStyle name="40% — акцент1 612" xfId="8362"/>
    <cellStyle name="40% — акцент1 612 2" xfId="18027"/>
    <cellStyle name="40% — акцент1 612 2 2" xfId="37315"/>
    <cellStyle name="40% — акцент1 612 2 3" xfId="56603"/>
    <cellStyle name="40% — акцент1 612 3" xfId="27671"/>
    <cellStyle name="40% — акцент1 612 4" xfId="46959"/>
    <cellStyle name="40% — акцент1 613" xfId="8363"/>
    <cellStyle name="40% — акцент1 613 2" xfId="18028"/>
    <cellStyle name="40% — акцент1 613 2 2" xfId="37316"/>
    <cellStyle name="40% — акцент1 613 2 3" xfId="56604"/>
    <cellStyle name="40% — акцент1 613 3" xfId="27672"/>
    <cellStyle name="40% — акцент1 613 4" xfId="46960"/>
    <cellStyle name="40% — акцент1 614" xfId="8364"/>
    <cellStyle name="40% — акцент1 614 2" xfId="18029"/>
    <cellStyle name="40% — акцент1 614 2 2" xfId="37317"/>
    <cellStyle name="40% — акцент1 614 2 3" xfId="56605"/>
    <cellStyle name="40% — акцент1 614 3" xfId="27673"/>
    <cellStyle name="40% — акцент1 614 4" xfId="46961"/>
    <cellStyle name="40% — акцент1 615" xfId="8365"/>
    <cellStyle name="40% — акцент1 615 2" xfId="18030"/>
    <cellStyle name="40% — акцент1 615 2 2" xfId="37318"/>
    <cellStyle name="40% — акцент1 615 2 3" xfId="56606"/>
    <cellStyle name="40% — акцент1 615 3" xfId="27674"/>
    <cellStyle name="40% — акцент1 615 4" xfId="46962"/>
    <cellStyle name="40% — акцент1 616" xfId="8366"/>
    <cellStyle name="40% — акцент1 616 2" xfId="18031"/>
    <cellStyle name="40% — акцент1 616 2 2" xfId="37319"/>
    <cellStyle name="40% — акцент1 616 2 3" xfId="56607"/>
    <cellStyle name="40% — акцент1 616 3" xfId="27675"/>
    <cellStyle name="40% — акцент1 616 4" xfId="46963"/>
    <cellStyle name="40% — акцент1 617" xfId="8367"/>
    <cellStyle name="40% — акцент1 617 2" xfId="18032"/>
    <cellStyle name="40% — акцент1 617 2 2" xfId="37320"/>
    <cellStyle name="40% — акцент1 617 2 3" xfId="56608"/>
    <cellStyle name="40% — акцент1 617 3" xfId="27676"/>
    <cellStyle name="40% — акцент1 617 4" xfId="46964"/>
    <cellStyle name="40% — акцент1 618" xfId="8368"/>
    <cellStyle name="40% — акцент1 618 2" xfId="18033"/>
    <cellStyle name="40% — акцент1 618 2 2" xfId="37321"/>
    <cellStyle name="40% — акцент1 618 2 3" xfId="56609"/>
    <cellStyle name="40% — акцент1 618 3" xfId="27677"/>
    <cellStyle name="40% — акцент1 618 4" xfId="46965"/>
    <cellStyle name="40% — акцент1 619" xfId="8369"/>
    <cellStyle name="40% — акцент1 619 2" xfId="18034"/>
    <cellStyle name="40% — акцент1 619 2 2" xfId="37322"/>
    <cellStyle name="40% — акцент1 619 2 3" xfId="56610"/>
    <cellStyle name="40% — акцент1 619 3" xfId="27678"/>
    <cellStyle name="40% — акцент1 619 4" xfId="46966"/>
    <cellStyle name="40% - Акцент1 62" xfId="8370"/>
    <cellStyle name="40% — акцент1 62" xfId="8371"/>
    <cellStyle name="40% - Акцент1 62 2" xfId="18035"/>
    <cellStyle name="40% — акцент1 62 2" xfId="18036"/>
    <cellStyle name="40% - Акцент1 62 2 2" xfId="37323"/>
    <cellStyle name="40% — акцент1 62 2 2" xfId="37324"/>
    <cellStyle name="40% - Акцент1 62 2 3" xfId="56611"/>
    <cellStyle name="40% — акцент1 62 2 3" xfId="56612"/>
    <cellStyle name="40% - Акцент1 62 3" xfId="27679"/>
    <cellStyle name="40% — акцент1 62 3" xfId="27680"/>
    <cellStyle name="40% - Акцент1 62 4" xfId="46967"/>
    <cellStyle name="40% — акцент1 62 4" xfId="46968"/>
    <cellStyle name="40% — акцент1 620" xfId="8372"/>
    <cellStyle name="40% — акцент1 620 2" xfId="18037"/>
    <cellStyle name="40% — акцент1 620 2 2" xfId="37325"/>
    <cellStyle name="40% — акцент1 620 2 3" xfId="56613"/>
    <cellStyle name="40% — акцент1 620 3" xfId="27681"/>
    <cellStyle name="40% — акцент1 620 4" xfId="46969"/>
    <cellStyle name="40% — акцент1 621" xfId="8373"/>
    <cellStyle name="40% — акцент1 621 2" xfId="18038"/>
    <cellStyle name="40% — акцент1 621 2 2" xfId="37326"/>
    <cellStyle name="40% — акцент1 621 2 3" xfId="56614"/>
    <cellStyle name="40% — акцент1 621 3" xfId="27682"/>
    <cellStyle name="40% — акцент1 621 4" xfId="46970"/>
    <cellStyle name="40% — акцент1 622" xfId="8374"/>
    <cellStyle name="40% — акцент1 622 2" xfId="18039"/>
    <cellStyle name="40% — акцент1 622 2 2" xfId="37327"/>
    <cellStyle name="40% — акцент1 622 2 3" xfId="56615"/>
    <cellStyle name="40% — акцент1 622 3" xfId="27683"/>
    <cellStyle name="40% — акцент1 622 4" xfId="46971"/>
    <cellStyle name="40% — акцент1 623" xfId="8375"/>
    <cellStyle name="40% — акцент1 623 2" xfId="18040"/>
    <cellStyle name="40% — акцент1 623 2 2" xfId="37328"/>
    <cellStyle name="40% — акцент1 623 2 3" xfId="56616"/>
    <cellStyle name="40% — акцент1 623 3" xfId="27684"/>
    <cellStyle name="40% — акцент1 623 4" xfId="46972"/>
    <cellStyle name="40% — акцент1 624" xfId="8376"/>
    <cellStyle name="40% — акцент1 624 2" xfId="18041"/>
    <cellStyle name="40% — акцент1 624 2 2" xfId="37329"/>
    <cellStyle name="40% — акцент1 624 2 3" xfId="56617"/>
    <cellStyle name="40% — акцент1 624 3" xfId="27685"/>
    <cellStyle name="40% — акцент1 624 4" xfId="46973"/>
    <cellStyle name="40% — акцент1 625" xfId="8377"/>
    <cellStyle name="40% — акцент1 625 2" xfId="18042"/>
    <cellStyle name="40% — акцент1 625 2 2" xfId="37330"/>
    <cellStyle name="40% — акцент1 625 2 3" xfId="56618"/>
    <cellStyle name="40% — акцент1 625 3" xfId="27686"/>
    <cellStyle name="40% — акцент1 625 4" xfId="46974"/>
    <cellStyle name="40% — акцент1 626" xfId="8378"/>
    <cellStyle name="40% — акцент1 626 2" xfId="18043"/>
    <cellStyle name="40% — акцент1 626 2 2" xfId="37331"/>
    <cellStyle name="40% — акцент1 626 2 3" xfId="56619"/>
    <cellStyle name="40% — акцент1 626 3" xfId="27687"/>
    <cellStyle name="40% — акцент1 626 4" xfId="46975"/>
    <cellStyle name="40% — акцент1 627" xfId="8379"/>
    <cellStyle name="40% — акцент1 627 2" xfId="18044"/>
    <cellStyle name="40% — акцент1 627 2 2" xfId="37332"/>
    <cellStyle name="40% — акцент1 627 2 3" xfId="56620"/>
    <cellStyle name="40% — акцент1 627 3" xfId="27688"/>
    <cellStyle name="40% — акцент1 627 4" xfId="46976"/>
    <cellStyle name="40% — акцент1 628" xfId="8380"/>
    <cellStyle name="40% — акцент1 628 2" xfId="18045"/>
    <cellStyle name="40% — акцент1 628 2 2" xfId="37333"/>
    <cellStyle name="40% — акцент1 628 2 3" xfId="56621"/>
    <cellStyle name="40% — акцент1 628 3" xfId="27689"/>
    <cellStyle name="40% — акцент1 628 4" xfId="46977"/>
    <cellStyle name="40% — акцент1 629" xfId="8381"/>
    <cellStyle name="40% — акцент1 629 2" xfId="18046"/>
    <cellStyle name="40% — акцент1 629 2 2" xfId="37334"/>
    <cellStyle name="40% — акцент1 629 2 3" xfId="56622"/>
    <cellStyle name="40% — акцент1 629 3" xfId="27690"/>
    <cellStyle name="40% — акцент1 629 4" xfId="46978"/>
    <cellStyle name="40% - Акцент1 63" xfId="8382"/>
    <cellStyle name="40% — акцент1 63" xfId="8383"/>
    <cellStyle name="40% - Акцент1 63 2" xfId="18047"/>
    <cellStyle name="40% — акцент1 63 2" xfId="18048"/>
    <cellStyle name="40% - Акцент1 63 2 2" xfId="37335"/>
    <cellStyle name="40% — акцент1 63 2 2" xfId="37336"/>
    <cellStyle name="40% - Акцент1 63 2 3" xfId="56623"/>
    <cellStyle name="40% — акцент1 63 2 3" xfId="56624"/>
    <cellStyle name="40% - Акцент1 63 3" xfId="27691"/>
    <cellStyle name="40% — акцент1 63 3" xfId="27692"/>
    <cellStyle name="40% - Акцент1 63 4" xfId="46979"/>
    <cellStyle name="40% — акцент1 63 4" xfId="46980"/>
    <cellStyle name="40% — акцент1 630" xfId="8384"/>
    <cellStyle name="40% — акцент1 630 2" xfId="18049"/>
    <cellStyle name="40% — акцент1 630 2 2" xfId="37337"/>
    <cellStyle name="40% — акцент1 630 2 3" xfId="56625"/>
    <cellStyle name="40% — акцент1 630 3" xfId="27693"/>
    <cellStyle name="40% — акцент1 630 4" xfId="46981"/>
    <cellStyle name="40% — акцент1 631" xfId="8385"/>
    <cellStyle name="40% — акцент1 631 2" xfId="18050"/>
    <cellStyle name="40% — акцент1 631 2 2" xfId="37338"/>
    <cellStyle name="40% — акцент1 631 2 3" xfId="56626"/>
    <cellStyle name="40% — акцент1 631 3" xfId="27694"/>
    <cellStyle name="40% — акцент1 631 4" xfId="46982"/>
    <cellStyle name="40% — акцент1 632" xfId="8386"/>
    <cellStyle name="40% — акцент1 632 2" xfId="18051"/>
    <cellStyle name="40% — акцент1 632 2 2" xfId="37339"/>
    <cellStyle name="40% — акцент1 632 2 3" xfId="56627"/>
    <cellStyle name="40% — акцент1 632 3" xfId="27695"/>
    <cellStyle name="40% — акцент1 632 4" xfId="46983"/>
    <cellStyle name="40% — акцент1 633" xfId="8387"/>
    <cellStyle name="40% — акцент1 633 2" xfId="18052"/>
    <cellStyle name="40% — акцент1 633 2 2" xfId="37340"/>
    <cellStyle name="40% — акцент1 633 2 3" xfId="56628"/>
    <cellStyle name="40% — акцент1 633 3" xfId="27696"/>
    <cellStyle name="40% — акцент1 633 4" xfId="46984"/>
    <cellStyle name="40% — акцент1 634" xfId="8388"/>
    <cellStyle name="40% — акцент1 634 2" xfId="18053"/>
    <cellStyle name="40% — акцент1 634 2 2" xfId="37341"/>
    <cellStyle name="40% — акцент1 634 2 3" xfId="56629"/>
    <cellStyle name="40% — акцент1 634 3" xfId="27697"/>
    <cellStyle name="40% — акцент1 634 4" xfId="46985"/>
    <cellStyle name="40% — акцент1 635" xfId="8389"/>
    <cellStyle name="40% — акцент1 635 2" xfId="18054"/>
    <cellStyle name="40% — акцент1 635 2 2" xfId="37342"/>
    <cellStyle name="40% — акцент1 635 2 3" xfId="56630"/>
    <cellStyle name="40% — акцент1 635 3" xfId="27698"/>
    <cellStyle name="40% — акцент1 635 4" xfId="46986"/>
    <cellStyle name="40% — акцент1 636" xfId="8390"/>
    <cellStyle name="40% — акцент1 636 2" xfId="18055"/>
    <cellStyle name="40% — акцент1 636 2 2" xfId="37343"/>
    <cellStyle name="40% — акцент1 636 2 3" xfId="56631"/>
    <cellStyle name="40% — акцент1 636 3" xfId="27699"/>
    <cellStyle name="40% — акцент1 636 4" xfId="46987"/>
    <cellStyle name="40% — акцент1 637" xfId="8391"/>
    <cellStyle name="40% — акцент1 637 2" xfId="18056"/>
    <cellStyle name="40% — акцент1 637 2 2" xfId="37344"/>
    <cellStyle name="40% — акцент1 637 2 3" xfId="56632"/>
    <cellStyle name="40% — акцент1 637 3" xfId="27700"/>
    <cellStyle name="40% — акцент1 637 4" xfId="46988"/>
    <cellStyle name="40% — акцент1 638" xfId="8392"/>
    <cellStyle name="40% — акцент1 638 2" xfId="18057"/>
    <cellStyle name="40% — акцент1 638 2 2" xfId="37345"/>
    <cellStyle name="40% — акцент1 638 2 3" xfId="56633"/>
    <cellStyle name="40% — акцент1 638 3" xfId="27701"/>
    <cellStyle name="40% — акцент1 638 4" xfId="46989"/>
    <cellStyle name="40% — акцент1 639" xfId="8393"/>
    <cellStyle name="40% — акцент1 639 2" xfId="18058"/>
    <cellStyle name="40% — акцент1 639 2 2" xfId="37346"/>
    <cellStyle name="40% — акцент1 639 2 3" xfId="56634"/>
    <cellStyle name="40% — акцент1 639 3" xfId="27702"/>
    <cellStyle name="40% — акцент1 639 4" xfId="46990"/>
    <cellStyle name="40% - Акцент1 64" xfId="8394"/>
    <cellStyle name="40% — акцент1 64" xfId="8395"/>
    <cellStyle name="40% - Акцент1 64 2" xfId="18059"/>
    <cellStyle name="40% — акцент1 64 2" xfId="18060"/>
    <cellStyle name="40% - Акцент1 64 2 2" xfId="37347"/>
    <cellStyle name="40% — акцент1 64 2 2" xfId="37348"/>
    <cellStyle name="40% - Акцент1 64 2 3" xfId="56635"/>
    <cellStyle name="40% — акцент1 64 2 3" xfId="56636"/>
    <cellStyle name="40% - Акцент1 64 3" xfId="27703"/>
    <cellStyle name="40% — акцент1 64 3" xfId="27704"/>
    <cellStyle name="40% - Акцент1 64 4" xfId="46991"/>
    <cellStyle name="40% — акцент1 64 4" xfId="46992"/>
    <cellStyle name="40% — акцент1 640" xfId="8396"/>
    <cellStyle name="40% — акцент1 640 2" xfId="18061"/>
    <cellStyle name="40% — акцент1 640 2 2" xfId="37349"/>
    <cellStyle name="40% — акцент1 640 2 3" xfId="56637"/>
    <cellStyle name="40% — акцент1 640 3" xfId="27705"/>
    <cellStyle name="40% — акцент1 640 4" xfId="46993"/>
    <cellStyle name="40% — акцент1 641" xfId="8397"/>
    <cellStyle name="40% — акцент1 641 2" xfId="18062"/>
    <cellStyle name="40% — акцент1 641 2 2" xfId="37350"/>
    <cellStyle name="40% — акцент1 641 2 3" xfId="56638"/>
    <cellStyle name="40% — акцент1 641 3" xfId="27706"/>
    <cellStyle name="40% — акцент1 641 4" xfId="46994"/>
    <cellStyle name="40% — акцент1 642" xfId="8398"/>
    <cellStyle name="40% — акцент1 642 2" xfId="18063"/>
    <cellStyle name="40% — акцент1 642 2 2" xfId="37351"/>
    <cellStyle name="40% — акцент1 642 2 3" xfId="56639"/>
    <cellStyle name="40% — акцент1 642 3" xfId="27707"/>
    <cellStyle name="40% — акцент1 642 4" xfId="46995"/>
    <cellStyle name="40% — акцент1 643" xfId="8399"/>
    <cellStyle name="40% — акцент1 643 2" xfId="18064"/>
    <cellStyle name="40% — акцент1 643 2 2" xfId="37352"/>
    <cellStyle name="40% — акцент1 643 2 3" xfId="56640"/>
    <cellStyle name="40% — акцент1 643 3" xfId="27708"/>
    <cellStyle name="40% — акцент1 643 4" xfId="46996"/>
    <cellStyle name="40% — акцент1 644" xfId="8400"/>
    <cellStyle name="40% — акцент1 644 2" xfId="18065"/>
    <cellStyle name="40% — акцент1 644 2 2" xfId="37353"/>
    <cellStyle name="40% — акцент1 644 2 3" xfId="56641"/>
    <cellStyle name="40% — акцент1 644 3" xfId="27709"/>
    <cellStyle name="40% — акцент1 644 4" xfId="46997"/>
    <cellStyle name="40% — акцент1 645" xfId="8401"/>
    <cellStyle name="40% — акцент1 645 2" xfId="18066"/>
    <cellStyle name="40% — акцент1 645 2 2" xfId="37354"/>
    <cellStyle name="40% — акцент1 645 2 3" xfId="56642"/>
    <cellStyle name="40% — акцент1 645 3" xfId="27710"/>
    <cellStyle name="40% — акцент1 645 4" xfId="46998"/>
    <cellStyle name="40% — акцент1 646" xfId="8402"/>
    <cellStyle name="40% — акцент1 646 2" xfId="18067"/>
    <cellStyle name="40% — акцент1 646 2 2" xfId="37355"/>
    <cellStyle name="40% — акцент1 646 2 3" xfId="56643"/>
    <cellStyle name="40% — акцент1 646 3" xfId="27711"/>
    <cellStyle name="40% — акцент1 646 4" xfId="46999"/>
    <cellStyle name="40% — акцент1 647" xfId="8403"/>
    <cellStyle name="40% — акцент1 647 2" xfId="18068"/>
    <cellStyle name="40% — акцент1 647 2 2" xfId="37356"/>
    <cellStyle name="40% — акцент1 647 2 3" xfId="56644"/>
    <cellStyle name="40% — акцент1 647 3" xfId="27712"/>
    <cellStyle name="40% — акцент1 647 4" xfId="47000"/>
    <cellStyle name="40% — акцент1 648" xfId="8404"/>
    <cellStyle name="40% — акцент1 648 2" xfId="18069"/>
    <cellStyle name="40% — акцент1 648 2 2" xfId="37357"/>
    <cellStyle name="40% — акцент1 648 2 3" xfId="56645"/>
    <cellStyle name="40% — акцент1 648 3" xfId="27713"/>
    <cellStyle name="40% — акцент1 648 4" xfId="47001"/>
    <cellStyle name="40% — акцент1 649" xfId="8405"/>
    <cellStyle name="40% — акцент1 649 2" xfId="18070"/>
    <cellStyle name="40% — акцент1 649 2 2" xfId="37358"/>
    <cellStyle name="40% — акцент1 649 2 3" xfId="56646"/>
    <cellStyle name="40% — акцент1 649 3" xfId="27714"/>
    <cellStyle name="40% — акцент1 649 4" xfId="47002"/>
    <cellStyle name="40% - Акцент1 65" xfId="8406"/>
    <cellStyle name="40% — акцент1 65" xfId="8407"/>
    <cellStyle name="40% - Акцент1 65 2" xfId="18071"/>
    <cellStyle name="40% — акцент1 65 2" xfId="18072"/>
    <cellStyle name="40% - Акцент1 65 2 2" xfId="37359"/>
    <cellStyle name="40% — акцент1 65 2 2" xfId="37360"/>
    <cellStyle name="40% - Акцент1 65 2 3" xfId="56647"/>
    <cellStyle name="40% — акцент1 65 2 3" xfId="56648"/>
    <cellStyle name="40% - Акцент1 65 3" xfId="27715"/>
    <cellStyle name="40% — акцент1 65 3" xfId="27716"/>
    <cellStyle name="40% - Акцент1 65 4" xfId="47003"/>
    <cellStyle name="40% — акцент1 65 4" xfId="47004"/>
    <cellStyle name="40% — акцент1 650" xfId="8408"/>
    <cellStyle name="40% — акцент1 650 2" xfId="18073"/>
    <cellStyle name="40% — акцент1 650 2 2" xfId="37361"/>
    <cellStyle name="40% — акцент1 650 2 3" xfId="56649"/>
    <cellStyle name="40% — акцент1 650 3" xfId="27717"/>
    <cellStyle name="40% — акцент1 650 4" xfId="47005"/>
    <cellStyle name="40% — акцент1 651" xfId="8409"/>
    <cellStyle name="40% — акцент1 651 2" xfId="18074"/>
    <cellStyle name="40% — акцент1 651 2 2" xfId="37362"/>
    <cellStyle name="40% — акцент1 651 2 3" xfId="56650"/>
    <cellStyle name="40% — акцент1 651 3" xfId="27718"/>
    <cellStyle name="40% — акцент1 651 4" xfId="47006"/>
    <cellStyle name="40% — акцент1 652" xfId="8410"/>
    <cellStyle name="40% — акцент1 652 2" xfId="18075"/>
    <cellStyle name="40% — акцент1 652 2 2" xfId="37363"/>
    <cellStyle name="40% — акцент1 652 2 3" xfId="56651"/>
    <cellStyle name="40% — акцент1 652 3" xfId="27719"/>
    <cellStyle name="40% — акцент1 652 4" xfId="47007"/>
    <cellStyle name="40% — акцент1 653" xfId="8411"/>
    <cellStyle name="40% — акцент1 653 2" xfId="18076"/>
    <cellStyle name="40% — акцент1 653 2 2" xfId="37364"/>
    <cellStyle name="40% — акцент1 653 2 3" xfId="56652"/>
    <cellStyle name="40% — акцент1 653 3" xfId="27720"/>
    <cellStyle name="40% — акцент1 653 4" xfId="47008"/>
    <cellStyle name="40% — акцент1 654" xfId="8412"/>
    <cellStyle name="40% — акцент1 654 2" xfId="18077"/>
    <cellStyle name="40% — акцент1 654 2 2" xfId="37365"/>
    <cellStyle name="40% — акцент1 654 2 3" xfId="56653"/>
    <cellStyle name="40% — акцент1 654 3" xfId="27721"/>
    <cellStyle name="40% — акцент1 654 4" xfId="47009"/>
    <cellStyle name="40% — акцент1 655" xfId="8413"/>
    <cellStyle name="40% — акцент1 655 2" xfId="18078"/>
    <cellStyle name="40% — акцент1 655 2 2" xfId="37366"/>
    <cellStyle name="40% — акцент1 655 2 3" xfId="56654"/>
    <cellStyle name="40% — акцент1 655 3" xfId="27722"/>
    <cellStyle name="40% — акцент1 655 4" xfId="47010"/>
    <cellStyle name="40% — акцент1 656" xfId="8414"/>
    <cellStyle name="40% — акцент1 656 2" xfId="18079"/>
    <cellStyle name="40% — акцент1 656 2 2" xfId="37367"/>
    <cellStyle name="40% — акцент1 656 2 3" xfId="56655"/>
    <cellStyle name="40% — акцент1 656 3" xfId="27723"/>
    <cellStyle name="40% — акцент1 656 4" xfId="47011"/>
    <cellStyle name="40% — акцент1 657" xfId="8415"/>
    <cellStyle name="40% — акцент1 657 2" xfId="18080"/>
    <cellStyle name="40% — акцент1 657 2 2" xfId="37368"/>
    <cellStyle name="40% — акцент1 657 2 3" xfId="56656"/>
    <cellStyle name="40% — акцент1 657 3" xfId="27724"/>
    <cellStyle name="40% — акцент1 657 4" xfId="47012"/>
    <cellStyle name="40% — акцент1 658" xfId="8416"/>
    <cellStyle name="40% — акцент1 658 2" xfId="18081"/>
    <cellStyle name="40% — акцент1 658 2 2" xfId="37369"/>
    <cellStyle name="40% — акцент1 658 2 3" xfId="56657"/>
    <cellStyle name="40% — акцент1 658 3" xfId="27725"/>
    <cellStyle name="40% — акцент1 658 4" xfId="47013"/>
    <cellStyle name="40% — акцент1 659" xfId="8417"/>
    <cellStyle name="40% — акцент1 659 2" xfId="18082"/>
    <cellStyle name="40% — акцент1 659 2 2" xfId="37370"/>
    <cellStyle name="40% — акцент1 659 2 3" xfId="56658"/>
    <cellStyle name="40% — акцент1 659 3" xfId="27726"/>
    <cellStyle name="40% — акцент1 659 4" xfId="47014"/>
    <cellStyle name="40% - Акцент1 66" xfId="8418"/>
    <cellStyle name="40% — акцент1 66" xfId="8419"/>
    <cellStyle name="40% - Акцент1 66 2" xfId="18083"/>
    <cellStyle name="40% — акцент1 66 2" xfId="18084"/>
    <cellStyle name="40% - Акцент1 66 2 2" xfId="37371"/>
    <cellStyle name="40% — акцент1 66 2 2" xfId="37372"/>
    <cellStyle name="40% - Акцент1 66 2 3" xfId="56659"/>
    <cellStyle name="40% — акцент1 66 2 3" xfId="56660"/>
    <cellStyle name="40% - Акцент1 66 3" xfId="27727"/>
    <cellStyle name="40% — акцент1 66 3" xfId="27728"/>
    <cellStyle name="40% - Акцент1 66 4" xfId="47015"/>
    <cellStyle name="40% — акцент1 66 4" xfId="47016"/>
    <cellStyle name="40% — акцент1 660" xfId="8420"/>
    <cellStyle name="40% — акцент1 660 2" xfId="18085"/>
    <cellStyle name="40% — акцент1 660 2 2" xfId="37373"/>
    <cellStyle name="40% — акцент1 660 2 3" xfId="56661"/>
    <cellStyle name="40% — акцент1 660 3" xfId="27729"/>
    <cellStyle name="40% — акцент1 660 4" xfId="47017"/>
    <cellStyle name="40% — акцент1 661" xfId="8421"/>
    <cellStyle name="40% — акцент1 661 2" xfId="18086"/>
    <cellStyle name="40% — акцент1 661 2 2" xfId="37374"/>
    <cellStyle name="40% — акцент1 661 2 3" xfId="56662"/>
    <cellStyle name="40% — акцент1 661 3" xfId="27730"/>
    <cellStyle name="40% — акцент1 661 4" xfId="47018"/>
    <cellStyle name="40% — акцент1 662" xfId="8422"/>
    <cellStyle name="40% — акцент1 662 2" xfId="18087"/>
    <cellStyle name="40% — акцент1 662 2 2" xfId="37375"/>
    <cellStyle name="40% — акцент1 662 2 3" xfId="56663"/>
    <cellStyle name="40% — акцент1 662 3" xfId="27731"/>
    <cellStyle name="40% — акцент1 662 4" xfId="47019"/>
    <cellStyle name="40% — акцент1 663" xfId="8423"/>
    <cellStyle name="40% — акцент1 663 2" xfId="18088"/>
    <cellStyle name="40% — акцент1 663 2 2" xfId="37376"/>
    <cellStyle name="40% — акцент1 663 2 3" xfId="56664"/>
    <cellStyle name="40% — акцент1 663 3" xfId="27732"/>
    <cellStyle name="40% — акцент1 663 4" xfId="47020"/>
    <cellStyle name="40% — акцент1 664" xfId="8424"/>
    <cellStyle name="40% — акцент1 664 2" xfId="18089"/>
    <cellStyle name="40% — акцент1 664 2 2" xfId="37377"/>
    <cellStyle name="40% — акцент1 664 2 3" xfId="56665"/>
    <cellStyle name="40% — акцент1 664 3" xfId="27733"/>
    <cellStyle name="40% — акцент1 664 4" xfId="47021"/>
    <cellStyle name="40% — акцент1 665" xfId="8425"/>
    <cellStyle name="40% — акцент1 665 2" xfId="18090"/>
    <cellStyle name="40% — акцент1 665 2 2" xfId="37378"/>
    <cellStyle name="40% — акцент1 665 2 3" xfId="56666"/>
    <cellStyle name="40% — акцент1 665 3" xfId="27734"/>
    <cellStyle name="40% — акцент1 665 4" xfId="47022"/>
    <cellStyle name="40% - Акцент1 67" xfId="8426"/>
    <cellStyle name="40% — акцент1 67" xfId="8427"/>
    <cellStyle name="40% - Акцент1 67 2" xfId="18091"/>
    <cellStyle name="40% — акцент1 67 2" xfId="18092"/>
    <cellStyle name="40% - Акцент1 67 2 2" xfId="37379"/>
    <cellStyle name="40% — акцент1 67 2 2" xfId="37380"/>
    <cellStyle name="40% - Акцент1 67 2 3" xfId="56667"/>
    <cellStyle name="40% — акцент1 67 2 3" xfId="56668"/>
    <cellStyle name="40% - Акцент1 67 3" xfId="27735"/>
    <cellStyle name="40% — акцент1 67 3" xfId="27736"/>
    <cellStyle name="40% - Акцент1 67 4" xfId="47023"/>
    <cellStyle name="40% — акцент1 67 4" xfId="47024"/>
    <cellStyle name="40% - Акцент1 68" xfId="8428"/>
    <cellStyle name="40% — акцент1 68" xfId="8429"/>
    <cellStyle name="40% - Акцент1 68 2" xfId="18093"/>
    <cellStyle name="40% — акцент1 68 2" xfId="18094"/>
    <cellStyle name="40% - Акцент1 68 2 2" xfId="37381"/>
    <cellStyle name="40% — акцент1 68 2 2" xfId="37382"/>
    <cellStyle name="40% - Акцент1 68 2 3" xfId="56669"/>
    <cellStyle name="40% — акцент1 68 2 3" xfId="56670"/>
    <cellStyle name="40% - Акцент1 68 3" xfId="27737"/>
    <cellStyle name="40% — акцент1 68 3" xfId="27738"/>
    <cellStyle name="40% - Акцент1 68 4" xfId="47025"/>
    <cellStyle name="40% — акцент1 68 4" xfId="47026"/>
    <cellStyle name="40% - Акцент1 69" xfId="8430"/>
    <cellStyle name="40% — акцент1 69" xfId="8431"/>
    <cellStyle name="40% - Акцент1 69 2" xfId="18095"/>
    <cellStyle name="40% — акцент1 69 2" xfId="18096"/>
    <cellStyle name="40% - Акцент1 69 2 2" xfId="37383"/>
    <cellStyle name="40% — акцент1 69 2 2" xfId="37384"/>
    <cellStyle name="40% - Акцент1 69 2 3" xfId="56671"/>
    <cellStyle name="40% — акцент1 69 2 3" xfId="56672"/>
    <cellStyle name="40% - Акцент1 69 3" xfId="27739"/>
    <cellStyle name="40% — акцент1 69 3" xfId="27740"/>
    <cellStyle name="40% - Акцент1 69 4" xfId="47027"/>
    <cellStyle name="40% — акцент1 69 4" xfId="47028"/>
    <cellStyle name="40% - Акцент1 7" xfId="8432"/>
    <cellStyle name="40% — акцент1 7" xfId="8433"/>
    <cellStyle name="40% - Акцент1 7 2" xfId="18097"/>
    <cellStyle name="40% — акцент1 7 2" xfId="18098"/>
    <cellStyle name="40% - Акцент1 7 2 2" xfId="37385"/>
    <cellStyle name="40% — акцент1 7 2 2" xfId="37386"/>
    <cellStyle name="40% - Акцент1 7 2 3" xfId="56673"/>
    <cellStyle name="40% — акцент1 7 2 3" xfId="56674"/>
    <cellStyle name="40% - Акцент1 7 3" xfId="27741"/>
    <cellStyle name="40% — акцент1 7 3" xfId="27742"/>
    <cellStyle name="40% - Акцент1 7 4" xfId="47029"/>
    <cellStyle name="40% — акцент1 7 4" xfId="47030"/>
    <cellStyle name="40% - Акцент1 70" xfId="8434"/>
    <cellStyle name="40% — акцент1 70" xfId="8435"/>
    <cellStyle name="40% - Акцент1 70 2" xfId="18099"/>
    <cellStyle name="40% — акцент1 70 2" xfId="18100"/>
    <cellStyle name="40% - Акцент1 70 2 2" xfId="37387"/>
    <cellStyle name="40% — акцент1 70 2 2" xfId="37388"/>
    <cellStyle name="40% - Акцент1 70 2 3" xfId="56675"/>
    <cellStyle name="40% — акцент1 70 2 3" xfId="56676"/>
    <cellStyle name="40% - Акцент1 70 3" xfId="27743"/>
    <cellStyle name="40% — акцент1 70 3" xfId="27744"/>
    <cellStyle name="40% - Акцент1 70 4" xfId="47031"/>
    <cellStyle name="40% — акцент1 70 4" xfId="47032"/>
    <cellStyle name="40% - Акцент1 71" xfId="8436"/>
    <cellStyle name="40% — акцент1 71" xfId="8437"/>
    <cellStyle name="40% - Акцент1 71 2" xfId="18101"/>
    <cellStyle name="40% — акцент1 71 2" xfId="18102"/>
    <cellStyle name="40% - Акцент1 71 2 2" xfId="37389"/>
    <cellStyle name="40% — акцент1 71 2 2" xfId="37390"/>
    <cellStyle name="40% - Акцент1 71 2 3" xfId="56677"/>
    <cellStyle name="40% — акцент1 71 2 3" xfId="56678"/>
    <cellStyle name="40% - Акцент1 71 3" xfId="27745"/>
    <cellStyle name="40% — акцент1 71 3" xfId="27746"/>
    <cellStyle name="40% - Акцент1 71 4" xfId="47033"/>
    <cellStyle name="40% — акцент1 71 4" xfId="47034"/>
    <cellStyle name="40% - Акцент1 72" xfId="8438"/>
    <cellStyle name="40% — акцент1 72" xfId="8439"/>
    <cellStyle name="40% - Акцент1 72 2" xfId="18103"/>
    <cellStyle name="40% — акцент1 72 2" xfId="18104"/>
    <cellStyle name="40% - Акцент1 72 2 2" xfId="37391"/>
    <cellStyle name="40% — акцент1 72 2 2" xfId="37392"/>
    <cellStyle name="40% - Акцент1 72 2 3" xfId="56679"/>
    <cellStyle name="40% — акцент1 72 2 3" xfId="56680"/>
    <cellStyle name="40% - Акцент1 72 3" xfId="27747"/>
    <cellStyle name="40% — акцент1 72 3" xfId="27748"/>
    <cellStyle name="40% - Акцент1 72 4" xfId="47035"/>
    <cellStyle name="40% — акцент1 72 4" xfId="47036"/>
    <cellStyle name="40% - Акцент1 73" xfId="8440"/>
    <cellStyle name="40% — акцент1 73" xfId="8441"/>
    <cellStyle name="40% - Акцент1 73 2" xfId="18105"/>
    <cellStyle name="40% — акцент1 73 2" xfId="18106"/>
    <cellStyle name="40% - Акцент1 73 2 2" xfId="37393"/>
    <cellStyle name="40% — акцент1 73 2 2" xfId="37394"/>
    <cellStyle name="40% - Акцент1 73 2 3" xfId="56681"/>
    <cellStyle name="40% — акцент1 73 2 3" xfId="56682"/>
    <cellStyle name="40% - Акцент1 73 3" xfId="27749"/>
    <cellStyle name="40% — акцент1 73 3" xfId="27750"/>
    <cellStyle name="40% - Акцент1 73 4" xfId="47037"/>
    <cellStyle name="40% — акцент1 73 4" xfId="47038"/>
    <cellStyle name="40% — акцент1 74" xfId="8442"/>
    <cellStyle name="40% — акцент1 74 2" xfId="18107"/>
    <cellStyle name="40% — акцент1 74 2 2" xfId="37395"/>
    <cellStyle name="40% — акцент1 74 2 3" xfId="56683"/>
    <cellStyle name="40% — акцент1 74 3" xfId="27751"/>
    <cellStyle name="40% — акцент1 74 4" xfId="47039"/>
    <cellStyle name="40% — акцент1 75" xfId="8443"/>
    <cellStyle name="40% — акцент1 75 2" xfId="18108"/>
    <cellStyle name="40% — акцент1 75 2 2" xfId="37396"/>
    <cellStyle name="40% — акцент1 75 2 3" xfId="56684"/>
    <cellStyle name="40% — акцент1 75 3" xfId="27752"/>
    <cellStyle name="40% — акцент1 75 4" xfId="47040"/>
    <cellStyle name="40% — акцент1 76" xfId="8444"/>
    <cellStyle name="40% — акцент1 76 2" xfId="18109"/>
    <cellStyle name="40% — акцент1 76 2 2" xfId="37397"/>
    <cellStyle name="40% — акцент1 76 2 3" xfId="56685"/>
    <cellStyle name="40% — акцент1 76 3" xfId="27753"/>
    <cellStyle name="40% — акцент1 76 4" xfId="47041"/>
    <cellStyle name="40% — акцент1 77" xfId="8445"/>
    <cellStyle name="40% — акцент1 77 2" xfId="18110"/>
    <cellStyle name="40% — акцент1 77 2 2" xfId="37398"/>
    <cellStyle name="40% — акцент1 77 2 3" xfId="56686"/>
    <cellStyle name="40% — акцент1 77 3" xfId="27754"/>
    <cellStyle name="40% — акцент1 77 4" xfId="47042"/>
    <cellStyle name="40% — акцент1 78" xfId="8446"/>
    <cellStyle name="40% — акцент1 78 2" xfId="18111"/>
    <cellStyle name="40% — акцент1 78 2 2" xfId="37399"/>
    <cellStyle name="40% — акцент1 78 2 3" xfId="56687"/>
    <cellStyle name="40% — акцент1 78 3" xfId="27755"/>
    <cellStyle name="40% — акцент1 78 4" xfId="47043"/>
    <cellStyle name="40% — акцент1 79" xfId="8447"/>
    <cellStyle name="40% — акцент1 79 2" xfId="18112"/>
    <cellStyle name="40% — акцент1 79 2 2" xfId="37400"/>
    <cellStyle name="40% — акцент1 79 2 3" xfId="56688"/>
    <cellStyle name="40% — акцент1 79 3" xfId="27756"/>
    <cellStyle name="40% — акцент1 79 4" xfId="47044"/>
    <cellStyle name="40% - Акцент1 8" xfId="8448"/>
    <cellStyle name="40% — акцент1 8" xfId="8449"/>
    <cellStyle name="40% - Акцент1 8 2" xfId="18113"/>
    <cellStyle name="40% — акцент1 8 2" xfId="18114"/>
    <cellStyle name="40% - Акцент1 8 2 2" xfId="37401"/>
    <cellStyle name="40% — акцент1 8 2 2" xfId="37402"/>
    <cellStyle name="40% - Акцент1 8 2 3" xfId="56689"/>
    <cellStyle name="40% — акцент1 8 2 3" xfId="56690"/>
    <cellStyle name="40% - Акцент1 8 3" xfId="27757"/>
    <cellStyle name="40% — акцент1 8 3" xfId="27758"/>
    <cellStyle name="40% - Акцент1 8 4" xfId="47045"/>
    <cellStyle name="40% — акцент1 8 4" xfId="47046"/>
    <cellStyle name="40% — акцент1 80" xfId="8450"/>
    <cellStyle name="40% — акцент1 80 2" xfId="18115"/>
    <cellStyle name="40% — акцент1 80 2 2" xfId="37403"/>
    <cellStyle name="40% — акцент1 80 2 3" xfId="56691"/>
    <cellStyle name="40% — акцент1 80 3" xfId="27759"/>
    <cellStyle name="40% — акцент1 80 4" xfId="47047"/>
    <cellStyle name="40% — акцент1 81" xfId="8451"/>
    <cellStyle name="40% — акцент1 81 2" xfId="18116"/>
    <cellStyle name="40% — акцент1 81 2 2" xfId="37404"/>
    <cellStyle name="40% — акцент1 81 2 3" xfId="56692"/>
    <cellStyle name="40% — акцент1 81 3" xfId="27760"/>
    <cellStyle name="40% — акцент1 81 4" xfId="47048"/>
    <cellStyle name="40% — акцент1 82" xfId="8452"/>
    <cellStyle name="40% — акцент1 82 2" xfId="18117"/>
    <cellStyle name="40% — акцент1 82 2 2" xfId="37405"/>
    <cellStyle name="40% — акцент1 82 2 3" xfId="56693"/>
    <cellStyle name="40% — акцент1 82 3" xfId="27761"/>
    <cellStyle name="40% — акцент1 82 4" xfId="47049"/>
    <cellStyle name="40% — акцент1 83" xfId="8453"/>
    <cellStyle name="40% — акцент1 83 2" xfId="18118"/>
    <cellStyle name="40% — акцент1 83 2 2" xfId="37406"/>
    <cellStyle name="40% — акцент1 83 2 3" xfId="56694"/>
    <cellStyle name="40% — акцент1 83 3" xfId="27762"/>
    <cellStyle name="40% — акцент1 83 4" xfId="47050"/>
    <cellStyle name="40% — акцент1 84" xfId="8454"/>
    <cellStyle name="40% — акцент1 84 2" xfId="18119"/>
    <cellStyle name="40% — акцент1 84 2 2" xfId="37407"/>
    <cellStyle name="40% — акцент1 84 2 3" xfId="56695"/>
    <cellStyle name="40% — акцент1 84 3" xfId="27763"/>
    <cellStyle name="40% — акцент1 84 4" xfId="47051"/>
    <cellStyle name="40% — акцент1 85" xfId="8455"/>
    <cellStyle name="40% — акцент1 85 2" xfId="18120"/>
    <cellStyle name="40% — акцент1 85 2 2" xfId="37408"/>
    <cellStyle name="40% — акцент1 85 2 3" xfId="56696"/>
    <cellStyle name="40% — акцент1 85 3" xfId="27764"/>
    <cellStyle name="40% — акцент1 85 4" xfId="47052"/>
    <cellStyle name="40% — акцент1 86" xfId="8456"/>
    <cellStyle name="40% — акцент1 86 2" xfId="18121"/>
    <cellStyle name="40% — акцент1 86 2 2" xfId="37409"/>
    <cellStyle name="40% — акцент1 86 2 3" xfId="56697"/>
    <cellStyle name="40% — акцент1 86 3" xfId="27765"/>
    <cellStyle name="40% — акцент1 86 4" xfId="47053"/>
    <cellStyle name="40% — акцент1 87" xfId="8457"/>
    <cellStyle name="40% — акцент1 87 2" xfId="18122"/>
    <cellStyle name="40% — акцент1 87 2 2" xfId="37410"/>
    <cellStyle name="40% — акцент1 87 2 3" xfId="56698"/>
    <cellStyle name="40% — акцент1 87 3" xfId="27766"/>
    <cellStyle name="40% — акцент1 87 4" xfId="47054"/>
    <cellStyle name="40% — акцент1 88" xfId="8458"/>
    <cellStyle name="40% — акцент1 88 2" xfId="18123"/>
    <cellStyle name="40% — акцент1 88 2 2" xfId="37411"/>
    <cellStyle name="40% — акцент1 88 2 3" xfId="56699"/>
    <cellStyle name="40% — акцент1 88 3" xfId="27767"/>
    <cellStyle name="40% — акцент1 88 4" xfId="47055"/>
    <cellStyle name="40% — акцент1 89" xfId="8459"/>
    <cellStyle name="40% — акцент1 89 2" xfId="18124"/>
    <cellStyle name="40% — акцент1 89 2 2" xfId="37412"/>
    <cellStyle name="40% — акцент1 89 2 3" xfId="56700"/>
    <cellStyle name="40% — акцент1 89 3" xfId="27768"/>
    <cellStyle name="40% — акцент1 89 4" xfId="47056"/>
    <cellStyle name="40% - Акцент1 9" xfId="8460"/>
    <cellStyle name="40% — акцент1 9" xfId="8461"/>
    <cellStyle name="40% - Акцент1 9 2" xfId="18125"/>
    <cellStyle name="40% — акцент1 9 2" xfId="18126"/>
    <cellStyle name="40% - Акцент1 9 2 2" xfId="37413"/>
    <cellStyle name="40% — акцент1 9 2 2" xfId="37414"/>
    <cellStyle name="40% - Акцент1 9 2 3" xfId="56701"/>
    <cellStyle name="40% — акцент1 9 2 3" xfId="56702"/>
    <cellStyle name="40% - Акцент1 9 3" xfId="27769"/>
    <cellStyle name="40% — акцент1 9 3" xfId="27770"/>
    <cellStyle name="40% - Акцент1 9 4" xfId="47057"/>
    <cellStyle name="40% — акцент1 9 4" xfId="47058"/>
    <cellStyle name="40% — акцент1 90" xfId="8462"/>
    <cellStyle name="40% — акцент1 90 2" xfId="18127"/>
    <cellStyle name="40% — акцент1 90 2 2" xfId="37415"/>
    <cellStyle name="40% — акцент1 90 2 3" xfId="56703"/>
    <cellStyle name="40% — акцент1 90 3" xfId="27771"/>
    <cellStyle name="40% — акцент1 90 4" xfId="47059"/>
    <cellStyle name="40% — акцент1 91" xfId="8463"/>
    <cellStyle name="40% — акцент1 91 2" xfId="18128"/>
    <cellStyle name="40% — акцент1 91 2 2" xfId="37416"/>
    <cellStyle name="40% — акцент1 91 2 3" xfId="56704"/>
    <cellStyle name="40% — акцент1 91 3" xfId="27772"/>
    <cellStyle name="40% — акцент1 91 4" xfId="47060"/>
    <cellStyle name="40% — акцент1 92" xfId="8464"/>
    <cellStyle name="40% — акцент1 92 2" xfId="18129"/>
    <cellStyle name="40% — акцент1 92 2 2" xfId="37417"/>
    <cellStyle name="40% — акцент1 92 2 3" xfId="56705"/>
    <cellStyle name="40% — акцент1 92 3" xfId="27773"/>
    <cellStyle name="40% — акцент1 92 4" xfId="47061"/>
    <cellStyle name="40% — акцент1 93" xfId="8465"/>
    <cellStyle name="40% — акцент1 93 2" xfId="18130"/>
    <cellStyle name="40% — акцент1 93 2 2" xfId="37418"/>
    <cellStyle name="40% — акцент1 93 2 3" xfId="56706"/>
    <cellStyle name="40% — акцент1 93 3" xfId="27774"/>
    <cellStyle name="40% — акцент1 93 4" xfId="47062"/>
    <cellStyle name="40% — акцент1 94" xfId="8466"/>
    <cellStyle name="40% — акцент1 94 2" xfId="18131"/>
    <cellStyle name="40% — акцент1 94 2 2" xfId="37419"/>
    <cellStyle name="40% — акцент1 94 2 3" xfId="56707"/>
    <cellStyle name="40% — акцент1 94 3" xfId="27775"/>
    <cellStyle name="40% — акцент1 94 4" xfId="47063"/>
    <cellStyle name="40% — акцент1 95" xfId="8467"/>
    <cellStyle name="40% — акцент1 95 2" xfId="18132"/>
    <cellStyle name="40% — акцент1 95 2 2" xfId="37420"/>
    <cellStyle name="40% — акцент1 95 2 3" xfId="56708"/>
    <cellStyle name="40% — акцент1 95 3" xfId="27776"/>
    <cellStyle name="40% — акцент1 95 4" xfId="47064"/>
    <cellStyle name="40% — акцент1 96" xfId="8468"/>
    <cellStyle name="40% — акцент1 96 2" xfId="18133"/>
    <cellStyle name="40% — акцент1 96 2 2" xfId="37421"/>
    <cellStyle name="40% — акцент1 96 2 3" xfId="56709"/>
    <cellStyle name="40% — акцент1 96 3" xfId="27777"/>
    <cellStyle name="40% — акцент1 96 4" xfId="47065"/>
    <cellStyle name="40% — акцент1 97" xfId="8469"/>
    <cellStyle name="40% — акцент1 97 2" xfId="18134"/>
    <cellStyle name="40% — акцент1 97 2 2" xfId="37422"/>
    <cellStyle name="40% — акцент1 97 2 3" xfId="56710"/>
    <cellStyle name="40% — акцент1 97 3" xfId="27778"/>
    <cellStyle name="40% — акцент1 97 4" xfId="47066"/>
    <cellStyle name="40% — акцент1 98" xfId="8470"/>
    <cellStyle name="40% — акцент1 98 2" xfId="18135"/>
    <cellStyle name="40% — акцент1 98 2 2" xfId="37423"/>
    <cellStyle name="40% — акцент1 98 2 3" xfId="56711"/>
    <cellStyle name="40% — акцент1 98 3" xfId="27779"/>
    <cellStyle name="40% — акцент1 98 4" xfId="47067"/>
    <cellStyle name="40% — акцент1 99" xfId="8471"/>
    <cellStyle name="40% — акцент1 99 2" xfId="18136"/>
    <cellStyle name="40% — акцент1 99 2 2" xfId="37424"/>
    <cellStyle name="40% — акцент1 99 2 3" xfId="56712"/>
    <cellStyle name="40% — акцент1 99 3" xfId="27780"/>
    <cellStyle name="40% — акцент1 99 4" xfId="47068"/>
    <cellStyle name="40% — акцент2" xfId="61162" builtinId="35" customBuiltin="1"/>
    <cellStyle name="40% - Акцент2 10" xfId="8472"/>
    <cellStyle name="40% — акцент2 10" xfId="8473"/>
    <cellStyle name="40% - Акцент2 10 2" xfId="18137"/>
    <cellStyle name="40% — акцент2 10 2" xfId="18138"/>
    <cellStyle name="40% - Акцент2 10 2 2" xfId="37425"/>
    <cellStyle name="40% — акцент2 10 2 2" xfId="37426"/>
    <cellStyle name="40% - Акцент2 10 2 3" xfId="56713"/>
    <cellStyle name="40% — акцент2 10 2 3" xfId="56714"/>
    <cellStyle name="40% - Акцент2 10 3" xfId="27781"/>
    <cellStyle name="40% — акцент2 10 3" xfId="27782"/>
    <cellStyle name="40% - Акцент2 10 4" xfId="47069"/>
    <cellStyle name="40% — акцент2 10 4" xfId="47070"/>
    <cellStyle name="40% — акцент2 100" xfId="8474"/>
    <cellStyle name="40% — акцент2 100 2" xfId="18139"/>
    <cellStyle name="40% — акцент2 100 2 2" xfId="37427"/>
    <cellStyle name="40% — акцент2 100 2 3" xfId="56715"/>
    <cellStyle name="40% — акцент2 100 3" xfId="27783"/>
    <cellStyle name="40% — акцент2 100 4" xfId="47071"/>
    <cellStyle name="40% — акцент2 101" xfId="8475"/>
    <cellStyle name="40% — акцент2 101 2" xfId="18140"/>
    <cellStyle name="40% — акцент2 101 2 2" xfId="37428"/>
    <cellStyle name="40% — акцент2 101 2 3" xfId="56716"/>
    <cellStyle name="40% — акцент2 101 3" xfId="27784"/>
    <cellStyle name="40% — акцент2 101 4" xfId="47072"/>
    <cellStyle name="40% — акцент2 102" xfId="8476"/>
    <cellStyle name="40% — акцент2 102 2" xfId="18141"/>
    <cellStyle name="40% — акцент2 102 2 2" xfId="37429"/>
    <cellStyle name="40% — акцент2 102 2 3" xfId="56717"/>
    <cellStyle name="40% — акцент2 102 3" xfId="27785"/>
    <cellStyle name="40% — акцент2 102 4" xfId="47073"/>
    <cellStyle name="40% — акцент2 103" xfId="8477"/>
    <cellStyle name="40% — акцент2 103 2" xfId="18142"/>
    <cellStyle name="40% — акцент2 103 2 2" xfId="37430"/>
    <cellStyle name="40% — акцент2 103 2 3" xfId="56718"/>
    <cellStyle name="40% — акцент2 103 3" xfId="27786"/>
    <cellStyle name="40% — акцент2 103 4" xfId="47074"/>
    <cellStyle name="40% — акцент2 104" xfId="8478"/>
    <cellStyle name="40% — акцент2 104 2" xfId="18143"/>
    <cellStyle name="40% — акцент2 104 2 2" xfId="37431"/>
    <cellStyle name="40% — акцент2 104 2 3" xfId="56719"/>
    <cellStyle name="40% — акцент2 104 3" xfId="27787"/>
    <cellStyle name="40% — акцент2 104 4" xfId="47075"/>
    <cellStyle name="40% — акцент2 105" xfId="8479"/>
    <cellStyle name="40% — акцент2 105 2" xfId="18144"/>
    <cellStyle name="40% — акцент2 105 2 2" xfId="37432"/>
    <cellStyle name="40% — акцент2 105 2 3" xfId="56720"/>
    <cellStyle name="40% — акцент2 105 3" xfId="27788"/>
    <cellStyle name="40% — акцент2 105 4" xfId="47076"/>
    <cellStyle name="40% — акцент2 106" xfId="8480"/>
    <cellStyle name="40% — акцент2 106 2" xfId="18145"/>
    <cellStyle name="40% — акцент2 106 2 2" xfId="37433"/>
    <cellStyle name="40% — акцент2 106 2 3" xfId="56721"/>
    <cellStyle name="40% — акцент2 106 3" xfId="27789"/>
    <cellStyle name="40% — акцент2 106 4" xfId="47077"/>
    <cellStyle name="40% — акцент2 107" xfId="8481"/>
    <cellStyle name="40% — акцент2 107 2" xfId="18146"/>
    <cellStyle name="40% — акцент2 107 2 2" xfId="37434"/>
    <cellStyle name="40% — акцент2 107 2 3" xfId="56722"/>
    <cellStyle name="40% — акцент2 107 3" xfId="27790"/>
    <cellStyle name="40% — акцент2 107 4" xfId="47078"/>
    <cellStyle name="40% — акцент2 108" xfId="8482"/>
    <cellStyle name="40% — акцент2 108 2" xfId="18147"/>
    <cellStyle name="40% — акцент2 108 2 2" xfId="37435"/>
    <cellStyle name="40% — акцент2 108 2 3" xfId="56723"/>
    <cellStyle name="40% — акцент2 108 3" xfId="27791"/>
    <cellStyle name="40% — акцент2 108 4" xfId="47079"/>
    <cellStyle name="40% — акцент2 109" xfId="8483"/>
    <cellStyle name="40% — акцент2 109 2" xfId="18148"/>
    <cellStyle name="40% — акцент2 109 2 2" xfId="37436"/>
    <cellStyle name="40% — акцент2 109 2 3" xfId="56724"/>
    <cellStyle name="40% — акцент2 109 3" xfId="27792"/>
    <cellStyle name="40% — акцент2 109 4" xfId="47080"/>
    <cellStyle name="40% - Акцент2 11" xfId="8484"/>
    <cellStyle name="40% — акцент2 11" xfId="8485"/>
    <cellStyle name="40% - Акцент2 11 2" xfId="18149"/>
    <cellStyle name="40% — акцент2 11 2" xfId="18150"/>
    <cellStyle name="40% - Акцент2 11 2 2" xfId="37437"/>
    <cellStyle name="40% — акцент2 11 2 2" xfId="37438"/>
    <cellStyle name="40% - Акцент2 11 2 3" xfId="56725"/>
    <cellStyle name="40% — акцент2 11 2 3" xfId="56726"/>
    <cellStyle name="40% - Акцент2 11 3" xfId="27793"/>
    <cellStyle name="40% — акцент2 11 3" xfId="27794"/>
    <cellStyle name="40% - Акцент2 11 4" xfId="47081"/>
    <cellStyle name="40% — акцент2 11 4" xfId="47082"/>
    <cellStyle name="40% — акцент2 110" xfId="8486"/>
    <cellStyle name="40% — акцент2 110 2" xfId="18151"/>
    <cellStyle name="40% — акцент2 110 2 2" xfId="37439"/>
    <cellStyle name="40% — акцент2 110 2 3" xfId="56727"/>
    <cellStyle name="40% — акцент2 110 3" xfId="27795"/>
    <cellStyle name="40% — акцент2 110 4" xfId="47083"/>
    <cellStyle name="40% — акцент2 111" xfId="8487"/>
    <cellStyle name="40% — акцент2 111 2" xfId="18152"/>
    <cellStyle name="40% — акцент2 111 2 2" xfId="37440"/>
    <cellStyle name="40% — акцент2 111 2 3" xfId="56728"/>
    <cellStyle name="40% — акцент2 111 3" xfId="27796"/>
    <cellStyle name="40% — акцент2 111 4" xfId="47084"/>
    <cellStyle name="40% — акцент2 112" xfId="8488"/>
    <cellStyle name="40% — акцент2 112 2" xfId="18153"/>
    <cellStyle name="40% — акцент2 112 2 2" xfId="37441"/>
    <cellStyle name="40% — акцент2 112 2 3" xfId="56729"/>
    <cellStyle name="40% — акцент2 112 3" xfId="27797"/>
    <cellStyle name="40% — акцент2 112 4" xfId="47085"/>
    <cellStyle name="40% — акцент2 113" xfId="8489"/>
    <cellStyle name="40% — акцент2 113 2" xfId="18154"/>
    <cellStyle name="40% — акцент2 113 2 2" xfId="37442"/>
    <cellStyle name="40% — акцент2 113 2 3" xfId="56730"/>
    <cellStyle name="40% — акцент2 113 3" xfId="27798"/>
    <cellStyle name="40% — акцент2 113 4" xfId="47086"/>
    <cellStyle name="40% — акцент2 114" xfId="8490"/>
    <cellStyle name="40% — акцент2 114 2" xfId="18155"/>
    <cellStyle name="40% — акцент2 114 2 2" xfId="37443"/>
    <cellStyle name="40% — акцент2 114 2 3" xfId="56731"/>
    <cellStyle name="40% — акцент2 114 3" xfId="27799"/>
    <cellStyle name="40% — акцент2 114 4" xfId="47087"/>
    <cellStyle name="40% — акцент2 115" xfId="8491"/>
    <cellStyle name="40% — акцент2 115 2" xfId="18156"/>
    <cellStyle name="40% — акцент2 115 2 2" xfId="37444"/>
    <cellStyle name="40% — акцент2 115 2 3" xfId="56732"/>
    <cellStyle name="40% — акцент2 115 3" xfId="27800"/>
    <cellStyle name="40% — акцент2 115 4" xfId="47088"/>
    <cellStyle name="40% — акцент2 116" xfId="8492"/>
    <cellStyle name="40% — акцент2 116 2" xfId="18157"/>
    <cellStyle name="40% — акцент2 116 2 2" xfId="37445"/>
    <cellStyle name="40% — акцент2 116 2 3" xfId="56733"/>
    <cellStyle name="40% — акцент2 116 3" xfId="27801"/>
    <cellStyle name="40% — акцент2 116 4" xfId="47089"/>
    <cellStyle name="40% — акцент2 117" xfId="8493"/>
    <cellStyle name="40% — акцент2 117 2" xfId="18158"/>
    <cellStyle name="40% — акцент2 117 2 2" xfId="37446"/>
    <cellStyle name="40% — акцент2 117 2 3" xfId="56734"/>
    <cellStyle name="40% — акцент2 117 3" xfId="27802"/>
    <cellStyle name="40% — акцент2 117 4" xfId="47090"/>
    <cellStyle name="40% — акцент2 118" xfId="8494"/>
    <cellStyle name="40% — акцент2 118 2" xfId="18159"/>
    <cellStyle name="40% — акцент2 118 2 2" xfId="37447"/>
    <cellStyle name="40% — акцент2 118 2 3" xfId="56735"/>
    <cellStyle name="40% — акцент2 118 3" xfId="27803"/>
    <cellStyle name="40% — акцент2 118 4" xfId="47091"/>
    <cellStyle name="40% — акцент2 119" xfId="8495"/>
    <cellStyle name="40% — акцент2 119 2" xfId="18160"/>
    <cellStyle name="40% — акцент2 119 2 2" xfId="37448"/>
    <cellStyle name="40% — акцент2 119 2 3" xfId="56736"/>
    <cellStyle name="40% — акцент2 119 3" xfId="27804"/>
    <cellStyle name="40% — акцент2 119 4" xfId="47092"/>
    <cellStyle name="40% - Акцент2 12" xfId="8496"/>
    <cellStyle name="40% — акцент2 12" xfId="8497"/>
    <cellStyle name="40% - Акцент2 12 2" xfId="18161"/>
    <cellStyle name="40% — акцент2 12 2" xfId="18162"/>
    <cellStyle name="40% - Акцент2 12 2 2" xfId="37449"/>
    <cellStyle name="40% — акцент2 12 2 2" xfId="37450"/>
    <cellStyle name="40% - Акцент2 12 2 3" xfId="56737"/>
    <cellStyle name="40% — акцент2 12 2 3" xfId="56738"/>
    <cellStyle name="40% - Акцент2 12 3" xfId="27805"/>
    <cellStyle name="40% — акцент2 12 3" xfId="27806"/>
    <cellStyle name="40% - Акцент2 12 4" xfId="47093"/>
    <cellStyle name="40% — акцент2 12 4" xfId="47094"/>
    <cellStyle name="40% — акцент2 120" xfId="8498"/>
    <cellStyle name="40% — акцент2 120 2" xfId="18163"/>
    <cellStyle name="40% — акцент2 120 2 2" xfId="37451"/>
    <cellStyle name="40% — акцент2 120 2 3" xfId="56739"/>
    <cellStyle name="40% — акцент2 120 3" xfId="27807"/>
    <cellStyle name="40% — акцент2 120 4" xfId="47095"/>
    <cellStyle name="40% — акцент2 121" xfId="8499"/>
    <cellStyle name="40% — акцент2 121 2" xfId="18164"/>
    <cellStyle name="40% — акцент2 121 2 2" xfId="37452"/>
    <cellStyle name="40% — акцент2 121 2 3" xfId="56740"/>
    <cellStyle name="40% — акцент2 121 3" xfId="27808"/>
    <cellStyle name="40% — акцент2 121 4" xfId="47096"/>
    <cellStyle name="40% — акцент2 122" xfId="8500"/>
    <cellStyle name="40% — акцент2 122 2" xfId="18165"/>
    <cellStyle name="40% — акцент2 122 2 2" xfId="37453"/>
    <cellStyle name="40% — акцент2 122 2 3" xfId="56741"/>
    <cellStyle name="40% — акцент2 122 3" xfId="27809"/>
    <cellStyle name="40% — акцент2 122 4" xfId="47097"/>
    <cellStyle name="40% — акцент2 123" xfId="8501"/>
    <cellStyle name="40% — акцент2 123 2" xfId="18166"/>
    <cellStyle name="40% — акцент2 123 2 2" xfId="37454"/>
    <cellStyle name="40% — акцент2 123 2 3" xfId="56742"/>
    <cellStyle name="40% — акцент2 123 3" xfId="27810"/>
    <cellStyle name="40% — акцент2 123 4" xfId="47098"/>
    <cellStyle name="40% — акцент2 124" xfId="8502"/>
    <cellStyle name="40% — акцент2 124 2" xfId="18167"/>
    <cellStyle name="40% — акцент2 124 2 2" xfId="37455"/>
    <cellStyle name="40% — акцент2 124 2 3" xfId="56743"/>
    <cellStyle name="40% — акцент2 124 3" xfId="27811"/>
    <cellStyle name="40% — акцент2 124 4" xfId="47099"/>
    <cellStyle name="40% — акцент2 125" xfId="8503"/>
    <cellStyle name="40% — акцент2 125 2" xfId="18168"/>
    <cellStyle name="40% — акцент2 125 2 2" xfId="37456"/>
    <cellStyle name="40% — акцент2 125 2 3" xfId="56744"/>
    <cellStyle name="40% — акцент2 125 3" xfId="27812"/>
    <cellStyle name="40% — акцент2 125 4" xfId="47100"/>
    <cellStyle name="40% — акцент2 126" xfId="8504"/>
    <cellStyle name="40% — акцент2 126 2" xfId="18169"/>
    <cellStyle name="40% — акцент2 126 2 2" xfId="37457"/>
    <cellStyle name="40% — акцент2 126 2 3" xfId="56745"/>
    <cellStyle name="40% — акцент2 126 3" xfId="27813"/>
    <cellStyle name="40% — акцент2 126 4" xfId="47101"/>
    <cellStyle name="40% — акцент2 127" xfId="8505"/>
    <cellStyle name="40% — акцент2 127 2" xfId="18170"/>
    <cellStyle name="40% — акцент2 127 2 2" xfId="37458"/>
    <cellStyle name="40% — акцент2 127 2 3" xfId="56746"/>
    <cellStyle name="40% — акцент2 127 3" xfId="27814"/>
    <cellStyle name="40% — акцент2 127 4" xfId="47102"/>
    <cellStyle name="40% — акцент2 128" xfId="8506"/>
    <cellStyle name="40% — акцент2 128 2" xfId="18171"/>
    <cellStyle name="40% — акцент2 128 2 2" xfId="37459"/>
    <cellStyle name="40% — акцент2 128 2 3" xfId="56747"/>
    <cellStyle name="40% — акцент2 128 3" xfId="27815"/>
    <cellStyle name="40% — акцент2 128 4" xfId="47103"/>
    <cellStyle name="40% — акцент2 129" xfId="8507"/>
    <cellStyle name="40% — акцент2 129 2" xfId="18172"/>
    <cellStyle name="40% — акцент2 129 2 2" xfId="37460"/>
    <cellStyle name="40% — акцент2 129 2 3" xfId="56748"/>
    <cellStyle name="40% — акцент2 129 3" xfId="27816"/>
    <cellStyle name="40% — акцент2 129 4" xfId="47104"/>
    <cellStyle name="40% - Акцент2 13" xfId="8508"/>
    <cellStyle name="40% — акцент2 13" xfId="8509"/>
    <cellStyle name="40% - Акцент2 13 2" xfId="18173"/>
    <cellStyle name="40% — акцент2 13 2" xfId="18174"/>
    <cellStyle name="40% - Акцент2 13 2 2" xfId="37461"/>
    <cellStyle name="40% — акцент2 13 2 2" xfId="37462"/>
    <cellStyle name="40% - Акцент2 13 2 3" xfId="56749"/>
    <cellStyle name="40% — акцент2 13 2 3" xfId="56750"/>
    <cellStyle name="40% - Акцент2 13 3" xfId="27817"/>
    <cellStyle name="40% — акцент2 13 3" xfId="27818"/>
    <cellStyle name="40% - Акцент2 13 4" xfId="47105"/>
    <cellStyle name="40% — акцент2 13 4" xfId="47106"/>
    <cellStyle name="40% — акцент2 130" xfId="8510"/>
    <cellStyle name="40% — акцент2 130 2" xfId="18175"/>
    <cellStyle name="40% — акцент2 130 2 2" xfId="37463"/>
    <cellStyle name="40% — акцент2 130 2 3" xfId="56751"/>
    <cellStyle name="40% — акцент2 130 3" xfId="27819"/>
    <cellStyle name="40% — акцент2 130 4" xfId="47107"/>
    <cellStyle name="40% — акцент2 131" xfId="8511"/>
    <cellStyle name="40% — акцент2 131 2" xfId="18176"/>
    <cellStyle name="40% — акцент2 131 2 2" xfId="37464"/>
    <cellStyle name="40% — акцент2 131 2 3" xfId="56752"/>
    <cellStyle name="40% — акцент2 131 3" xfId="27820"/>
    <cellStyle name="40% — акцент2 131 4" xfId="47108"/>
    <cellStyle name="40% — акцент2 132" xfId="8512"/>
    <cellStyle name="40% — акцент2 132 2" xfId="18177"/>
    <cellStyle name="40% — акцент2 132 2 2" xfId="37465"/>
    <cellStyle name="40% — акцент2 132 2 3" xfId="56753"/>
    <cellStyle name="40% — акцент2 132 3" xfId="27821"/>
    <cellStyle name="40% — акцент2 132 4" xfId="47109"/>
    <cellStyle name="40% — акцент2 133" xfId="8513"/>
    <cellStyle name="40% — акцент2 133 2" xfId="18178"/>
    <cellStyle name="40% — акцент2 133 2 2" xfId="37466"/>
    <cellStyle name="40% — акцент2 133 2 3" xfId="56754"/>
    <cellStyle name="40% — акцент2 133 3" xfId="27822"/>
    <cellStyle name="40% — акцент2 133 4" xfId="47110"/>
    <cellStyle name="40% — акцент2 134" xfId="8514"/>
    <cellStyle name="40% — акцент2 134 2" xfId="18179"/>
    <cellStyle name="40% — акцент2 134 2 2" xfId="37467"/>
    <cellStyle name="40% — акцент2 134 2 3" xfId="56755"/>
    <cellStyle name="40% — акцент2 134 3" xfId="27823"/>
    <cellStyle name="40% — акцент2 134 4" xfId="47111"/>
    <cellStyle name="40% — акцент2 135" xfId="8515"/>
    <cellStyle name="40% — акцент2 135 2" xfId="18180"/>
    <cellStyle name="40% — акцент2 135 2 2" xfId="37468"/>
    <cellStyle name="40% — акцент2 135 2 3" xfId="56756"/>
    <cellStyle name="40% — акцент2 135 3" xfId="27824"/>
    <cellStyle name="40% — акцент2 135 4" xfId="47112"/>
    <cellStyle name="40% — акцент2 136" xfId="8516"/>
    <cellStyle name="40% — акцент2 136 2" xfId="18181"/>
    <cellStyle name="40% — акцент2 136 2 2" xfId="37469"/>
    <cellStyle name="40% — акцент2 136 2 3" xfId="56757"/>
    <cellStyle name="40% — акцент2 136 3" xfId="27825"/>
    <cellStyle name="40% — акцент2 136 4" xfId="47113"/>
    <cellStyle name="40% — акцент2 137" xfId="8517"/>
    <cellStyle name="40% — акцент2 137 2" xfId="18182"/>
    <cellStyle name="40% — акцент2 137 2 2" xfId="37470"/>
    <cellStyle name="40% — акцент2 137 2 3" xfId="56758"/>
    <cellStyle name="40% — акцент2 137 3" xfId="27826"/>
    <cellStyle name="40% — акцент2 137 4" xfId="47114"/>
    <cellStyle name="40% — акцент2 138" xfId="8518"/>
    <cellStyle name="40% — акцент2 138 2" xfId="18183"/>
    <cellStyle name="40% — акцент2 138 2 2" xfId="37471"/>
    <cellStyle name="40% — акцент2 138 2 3" xfId="56759"/>
    <cellStyle name="40% — акцент2 138 3" xfId="27827"/>
    <cellStyle name="40% — акцент2 138 4" xfId="47115"/>
    <cellStyle name="40% — акцент2 139" xfId="8519"/>
    <cellStyle name="40% — акцент2 139 2" xfId="18184"/>
    <cellStyle name="40% — акцент2 139 2 2" xfId="37472"/>
    <cellStyle name="40% — акцент2 139 2 3" xfId="56760"/>
    <cellStyle name="40% — акцент2 139 3" xfId="27828"/>
    <cellStyle name="40% — акцент2 139 4" xfId="47116"/>
    <cellStyle name="40% - Акцент2 14" xfId="8520"/>
    <cellStyle name="40% — акцент2 14" xfId="8521"/>
    <cellStyle name="40% - Акцент2 14 2" xfId="18185"/>
    <cellStyle name="40% — акцент2 14 2" xfId="18186"/>
    <cellStyle name="40% - Акцент2 14 2 2" xfId="37473"/>
    <cellStyle name="40% — акцент2 14 2 2" xfId="37474"/>
    <cellStyle name="40% - Акцент2 14 2 3" xfId="56761"/>
    <cellStyle name="40% — акцент2 14 2 3" xfId="56762"/>
    <cellStyle name="40% - Акцент2 14 3" xfId="27829"/>
    <cellStyle name="40% — акцент2 14 3" xfId="27830"/>
    <cellStyle name="40% - Акцент2 14 4" xfId="47117"/>
    <cellStyle name="40% — акцент2 14 4" xfId="47118"/>
    <cellStyle name="40% — акцент2 140" xfId="8522"/>
    <cellStyle name="40% — акцент2 140 2" xfId="18187"/>
    <cellStyle name="40% — акцент2 140 2 2" xfId="37475"/>
    <cellStyle name="40% — акцент2 140 2 3" xfId="56763"/>
    <cellStyle name="40% — акцент2 140 3" xfId="27831"/>
    <cellStyle name="40% — акцент2 140 4" xfId="47119"/>
    <cellStyle name="40% — акцент2 141" xfId="8523"/>
    <cellStyle name="40% — акцент2 141 2" xfId="18188"/>
    <cellStyle name="40% — акцент2 141 2 2" xfId="37476"/>
    <cellStyle name="40% — акцент2 141 2 3" xfId="56764"/>
    <cellStyle name="40% — акцент2 141 3" xfId="27832"/>
    <cellStyle name="40% — акцент2 141 4" xfId="47120"/>
    <cellStyle name="40% — акцент2 142" xfId="8524"/>
    <cellStyle name="40% — акцент2 142 2" xfId="18189"/>
    <cellStyle name="40% — акцент2 142 2 2" xfId="37477"/>
    <cellStyle name="40% — акцент2 142 2 3" xfId="56765"/>
    <cellStyle name="40% — акцент2 142 3" xfId="27833"/>
    <cellStyle name="40% — акцент2 142 4" xfId="47121"/>
    <cellStyle name="40% — акцент2 143" xfId="8525"/>
    <cellStyle name="40% — акцент2 143 2" xfId="18190"/>
    <cellStyle name="40% — акцент2 143 2 2" xfId="37478"/>
    <cellStyle name="40% — акцент2 143 2 3" xfId="56766"/>
    <cellStyle name="40% — акцент2 143 3" xfId="27834"/>
    <cellStyle name="40% — акцент2 143 4" xfId="47122"/>
    <cellStyle name="40% — акцент2 144" xfId="8526"/>
    <cellStyle name="40% — акцент2 144 2" xfId="18191"/>
    <cellStyle name="40% — акцент2 144 2 2" xfId="37479"/>
    <cellStyle name="40% — акцент2 144 2 3" xfId="56767"/>
    <cellStyle name="40% — акцент2 144 3" xfId="27835"/>
    <cellStyle name="40% — акцент2 144 4" xfId="47123"/>
    <cellStyle name="40% — акцент2 145" xfId="8527"/>
    <cellStyle name="40% — акцент2 145 2" xfId="18192"/>
    <cellStyle name="40% — акцент2 145 2 2" xfId="37480"/>
    <cellStyle name="40% — акцент2 145 2 3" xfId="56768"/>
    <cellStyle name="40% — акцент2 145 3" xfId="27836"/>
    <cellStyle name="40% — акцент2 145 4" xfId="47124"/>
    <cellStyle name="40% — акцент2 146" xfId="8528"/>
    <cellStyle name="40% — акцент2 146 2" xfId="18193"/>
    <cellStyle name="40% — акцент2 146 2 2" xfId="37481"/>
    <cellStyle name="40% — акцент2 146 2 3" xfId="56769"/>
    <cellStyle name="40% — акцент2 146 3" xfId="27837"/>
    <cellStyle name="40% — акцент2 146 4" xfId="47125"/>
    <cellStyle name="40% — акцент2 147" xfId="8529"/>
    <cellStyle name="40% — акцент2 147 2" xfId="18194"/>
    <cellStyle name="40% — акцент2 147 2 2" xfId="37482"/>
    <cellStyle name="40% — акцент2 147 2 3" xfId="56770"/>
    <cellStyle name="40% — акцент2 147 3" xfId="27838"/>
    <cellStyle name="40% — акцент2 147 4" xfId="47126"/>
    <cellStyle name="40% — акцент2 148" xfId="8530"/>
    <cellStyle name="40% — акцент2 148 2" xfId="18195"/>
    <cellStyle name="40% — акцент2 148 2 2" xfId="37483"/>
    <cellStyle name="40% — акцент2 148 2 3" xfId="56771"/>
    <cellStyle name="40% — акцент2 148 3" xfId="27839"/>
    <cellStyle name="40% — акцент2 148 4" xfId="47127"/>
    <cellStyle name="40% — акцент2 149" xfId="8531"/>
    <cellStyle name="40% — акцент2 149 2" xfId="18196"/>
    <cellStyle name="40% — акцент2 149 2 2" xfId="37484"/>
    <cellStyle name="40% — акцент2 149 2 3" xfId="56772"/>
    <cellStyle name="40% — акцент2 149 3" xfId="27840"/>
    <cellStyle name="40% — акцент2 149 4" xfId="47128"/>
    <cellStyle name="40% - Акцент2 15" xfId="8532"/>
    <cellStyle name="40% — акцент2 15" xfId="8533"/>
    <cellStyle name="40% - Акцент2 15 2" xfId="18197"/>
    <cellStyle name="40% — акцент2 15 2" xfId="18198"/>
    <cellStyle name="40% - Акцент2 15 2 2" xfId="37485"/>
    <cellStyle name="40% — акцент2 15 2 2" xfId="37486"/>
    <cellStyle name="40% - Акцент2 15 2 3" xfId="56773"/>
    <cellStyle name="40% — акцент2 15 2 3" xfId="56774"/>
    <cellStyle name="40% - Акцент2 15 3" xfId="27841"/>
    <cellStyle name="40% — акцент2 15 3" xfId="27842"/>
    <cellStyle name="40% - Акцент2 15 4" xfId="47129"/>
    <cellStyle name="40% — акцент2 15 4" xfId="47130"/>
    <cellStyle name="40% — акцент2 150" xfId="8534"/>
    <cellStyle name="40% — акцент2 150 2" xfId="18199"/>
    <cellStyle name="40% — акцент2 150 2 2" xfId="37487"/>
    <cellStyle name="40% — акцент2 150 2 3" xfId="56775"/>
    <cellStyle name="40% — акцент2 150 3" xfId="27843"/>
    <cellStyle name="40% — акцент2 150 4" xfId="47131"/>
    <cellStyle name="40% — акцент2 151" xfId="8535"/>
    <cellStyle name="40% — акцент2 151 2" xfId="18200"/>
    <cellStyle name="40% — акцент2 151 2 2" xfId="37488"/>
    <cellStyle name="40% — акцент2 151 2 3" xfId="56776"/>
    <cellStyle name="40% — акцент2 151 3" xfId="27844"/>
    <cellStyle name="40% — акцент2 151 4" xfId="47132"/>
    <cellStyle name="40% — акцент2 152" xfId="8536"/>
    <cellStyle name="40% — акцент2 152 2" xfId="18201"/>
    <cellStyle name="40% — акцент2 152 2 2" xfId="37489"/>
    <cellStyle name="40% — акцент2 152 2 3" xfId="56777"/>
    <cellStyle name="40% — акцент2 152 3" xfId="27845"/>
    <cellStyle name="40% — акцент2 152 4" xfId="47133"/>
    <cellStyle name="40% — акцент2 153" xfId="8537"/>
    <cellStyle name="40% — акцент2 153 2" xfId="18202"/>
    <cellStyle name="40% — акцент2 153 2 2" xfId="37490"/>
    <cellStyle name="40% — акцент2 153 2 3" xfId="56778"/>
    <cellStyle name="40% — акцент2 153 3" xfId="27846"/>
    <cellStyle name="40% — акцент2 153 4" xfId="47134"/>
    <cellStyle name="40% — акцент2 154" xfId="8538"/>
    <cellStyle name="40% — акцент2 154 2" xfId="18203"/>
    <cellStyle name="40% — акцент2 154 2 2" xfId="37491"/>
    <cellStyle name="40% — акцент2 154 2 3" xfId="56779"/>
    <cellStyle name="40% — акцент2 154 3" xfId="27847"/>
    <cellStyle name="40% — акцент2 154 4" xfId="47135"/>
    <cellStyle name="40% — акцент2 155" xfId="8539"/>
    <cellStyle name="40% — акцент2 155 2" xfId="18204"/>
    <cellStyle name="40% — акцент2 155 2 2" xfId="37492"/>
    <cellStyle name="40% — акцент2 155 2 3" xfId="56780"/>
    <cellStyle name="40% — акцент2 155 3" xfId="27848"/>
    <cellStyle name="40% — акцент2 155 4" xfId="47136"/>
    <cellStyle name="40% — акцент2 156" xfId="8540"/>
    <cellStyle name="40% — акцент2 156 2" xfId="18205"/>
    <cellStyle name="40% — акцент2 156 2 2" xfId="37493"/>
    <cellStyle name="40% — акцент2 156 2 3" xfId="56781"/>
    <cellStyle name="40% — акцент2 156 3" xfId="27849"/>
    <cellStyle name="40% — акцент2 156 4" xfId="47137"/>
    <cellStyle name="40% — акцент2 157" xfId="8541"/>
    <cellStyle name="40% — акцент2 157 2" xfId="18206"/>
    <cellStyle name="40% — акцент2 157 2 2" xfId="37494"/>
    <cellStyle name="40% — акцент2 157 2 3" xfId="56782"/>
    <cellStyle name="40% — акцент2 157 3" xfId="27850"/>
    <cellStyle name="40% — акцент2 157 4" xfId="47138"/>
    <cellStyle name="40% — акцент2 158" xfId="8542"/>
    <cellStyle name="40% — акцент2 158 2" xfId="18207"/>
    <cellStyle name="40% — акцент2 158 2 2" xfId="37495"/>
    <cellStyle name="40% — акцент2 158 2 3" xfId="56783"/>
    <cellStyle name="40% — акцент2 158 3" xfId="27851"/>
    <cellStyle name="40% — акцент2 158 4" xfId="47139"/>
    <cellStyle name="40% — акцент2 159" xfId="8543"/>
    <cellStyle name="40% — акцент2 159 2" xfId="18208"/>
    <cellStyle name="40% — акцент2 159 2 2" xfId="37496"/>
    <cellStyle name="40% — акцент2 159 2 3" xfId="56784"/>
    <cellStyle name="40% — акцент2 159 3" xfId="27852"/>
    <cellStyle name="40% — акцент2 159 4" xfId="47140"/>
    <cellStyle name="40% - Акцент2 16" xfId="8544"/>
    <cellStyle name="40% — акцент2 16" xfId="8545"/>
    <cellStyle name="40% - Акцент2 16 2" xfId="18209"/>
    <cellStyle name="40% — акцент2 16 2" xfId="18210"/>
    <cellStyle name="40% - Акцент2 16 2 2" xfId="37497"/>
    <cellStyle name="40% — акцент2 16 2 2" xfId="37498"/>
    <cellStyle name="40% - Акцент2 16 2 3" xfId="56785"/>
    <cellStyle name="40% — акцент2 16 2 3" xfId="56786"/>
    <cellStyle name="40% - Акцент2 16 3" xfId="27853"/>
    <cellStyle name="40% — акцент2 16 3" xfId="27854"/>
    <cellStyle name="40% - Акцент2 16 4" xfId="47141"/>
    <cellStyle name="40% — акцент2 16 4" xfId="47142"/>
    <cellStyle name="40% — акцент2 160" xfId="8546"/>
    <cellStyle name="40% — акцент2 160 2" xfId="18211"/>
    <cellStyle name="40% — акцент2 160 2 2" xfId="37499"/>
    <cellStyle name="40% — акцент2 160 2 3" xfId="56787"/>
    <cellStyle name="40% — акцент2 160 3" xfId="27855"/>
    <cellStyle name="40% — акцент2 160 4" xfId="47143"/>
    <cellStyle name="40% — акцент2 161" xfId="8547"/>
    <cellStyle name="40% — акцент2 161 2" xfId="18212"/>
    <cellStyle name="40% — акцент2 161 2 2" xfId="37500"/>
    <cellStyle name="40% — акцент2 161 2 3" xfId="56788"/>
    <cellStyle name="40% — акцент2 161 3" xfId="27856"/>
    <cellStyle name="40% — акцент2 161 4" xfId="47144"/>
    <cellStyle name="40% — акцент2 162" xfId="8548"/>
    <cellStyle name="40% — акцент2 162 2" xfId="18213"/>
    <cellStyle name="40% — акцент2 162 2 2" xfId="37501"/>
    <cellStyle name="40% — акцент2 162 2 3" xfId="56789"/>
    <cellStyle name="40% — акцент2 162 3" xfId="27857"/>
    <cellStyle name="40% — акцент2 162 4" xfId="47145"/>
    <cellStyle name="40% — акцент2 163" xfId="8549"/>
    <cellStyle name="40% — акцент2 163 2" xfId="18214"/>
    <cellStyle name="40% — акцент2 163 2 2" xfId="37502"/>
    <cellStyle name="40% — акцент2 163 2 3" xfId="56790"/>
    <cellStyle name="40% — акцент2 163 3" xfId="27858"/>
    <cellStyle name="40% — акцент2 163 4" xfId="47146"/>
    <cellStyle name="40% — акцент2 164" xfId="8550"/>
    <cellStyle name="40% — акцент2 164 2" xfId="18215"/>
    <cellStyle name="40% — акцент2 164 2 2" xfId="37503"/>
    <cellStyle name="40% — акцент2 164 2 3" xfId="56791"/>
    <cellStyle name="40% — акцент2 164 3" xfId="27859"/>
    <cellStyle name="40% — акцент2 164 4" xfId="47147"/>
    <cellStyle name="40% — акцент2 165" xfId="8551"/>
    <cellStyle name="40% — акцент2 165 2" xfId="18216"/>
    <cellStyle name="40% — акцент2 165 2 2" xfId="37504"/>
    <cellStyle name="40% — акцент2 165 2 3" xfId="56792"/>
    <cellStyle name="40% — акцент2 165 3" xfId="27860"/>
    <cellStyle name="40% — акцент2 165 4" xfId="47148"/>
    <cellStyle name="40% — акцент2 166" xfId="8552"/>
    <cellStyle name="40% — акцент2 166 2" xfId="18217"/>
    <cellStyle name="40% — акцент2 166 2 2" xfId="37505"/>
    <cellStyle name="40% — акцент2 166 2 3" xfId="56793"/>
    <cellStyle name="40% — акцент2 166 3" xfId="27861"/>
    <cellStyle name="40% — акцент2 166 4" xfId="47149"/>
    <cellStyle name="40% — акцент2 167" xfId="8553"/>
    <cellStyle name="40% — акцент2 167 2" xfId="18218"/>
    <cellStyle name="40% — акцент2 167 2 2" xfId="37506"/>
    <cellStyle name="40% — акцент2 167 2 3" xfId="56794"/>
    <cellStyle name="40% — акцент2 167 3" xfId="27862"/>
    <cellStyle name="40% — акцент2 167 4" xfId="47150"/>
    <cellStyle name="40% — акцент2 168" xfId="8554"/>
    <cellStyle name="40% — акцент2 168 2" xfId="18219"/>
    <cellStyle name="40% — акцент2 168 2 2" xfId="37507"/>
    <cellStyle name="40% — акцент2 168 2 3" xfId="56795"/>
    <cellStyle name="40% — акцент2 168 3" xfId="27863"/>
    <cellStyle name="40% — акцент2 168 4" xfId="47151"/>
    <cellStyle name="40% — акцент2 169" xfId="8555"/>
    <cellStyle name="40% — акцент2 169 2" xfId="18220"/>
    <cellStyle name="40% — акцент2 169 2 2" xfId="37508"/>
    <cellStyle name="40% — акцент2 169 2 3" xfId="56796"/>
    <cellStyle name="40% — акцент2 169 3" xfId="27864"/>
    <cellStyle name="40% — акцент2 169 4" xfId="47152"/>
    <cellStyle name="40% - Акцент2 17" xfId="8556"/>
    <cellStyle name="40% — акцент2 17" xfId="8557"/>
    <cellStyle name="40% - Акцент2 17 2" xfId="18221"/>
    <cellStyle name="40% — акцент2 17 2" xfId="18222"/>
    <cellStyle name="40% - Акцент2 17 2 2" xfId="37509"/>
    <cellStyle name="40% — акцент2 17 2 2" xfId="37510"/>
    <cellStyle name="40% - Акцент2 17 2 3" xfId="56797"/>
    <cellStyle name="40% — акцент2 17 2 3" xfId="56798"/>
    <cellStyle name="40% - Акцент2 17 3" xfId="27865"/>
    <cellStyle name="40% — акцент2 17 3" xfId="27866"/>
    <cellStyle name="40% - Акцент2 17 4" xfId="47153"/>
    <cellStyle name="40% — акцент2 17 4" xfId="47154"/>
    <cellStyle name="40% — акцент2 170" xfId="8558"/>
    <cellStyle name="40% — акцент2 170 2" xfId="18223"/>
    <cellStyle name="40% — акцент2 170 2 2" xfId="37511"/>
    <cellStyle name="40% — акцент2 170 2 3" xfId="56799"/>
    <cellStyle name="40% — акцент2 170 3" xfId="27867"/>
    <cellStyle name="40% — акцент2 170 4" xfId="47155"/>
    <cellStyle name="40% — акцент2 171" xfId="8559"/>
    <cellStyle name="40% — акцент2 171 2" xfId="18224"/>
    <cellStyle name="40% — акцент2 171 2 2" xfId="37512"/>
    <cellStyle name="40% — акцент2 171 2 3" xfId="56800"/>
    <cellStyle name="40% — акцент2 171 3" xfId="27868"/>
    <cellStyle name="40% — акцент2 171 4" xfId="47156"/>
    <cellStyle name="40% — акцент2 172" xfId="8560"/>
    <cellStyle name="40% — акцент2 172 2" xfId="18225"/>
    <cellStyle name="40% — акцент2 172 2 2" xfId="37513"/>
    <cellStyle name="40% — акцент2 172 2 3" xfId="56801"/>
    <cellStyle name="40% — акцент2 172 3" xfId="27869"/>
    <cellStyle name="40% — акцент2 172 4" xfId="47157"/>
    <cellStyle name="40% — акцент2 173" xfId="8561"/>
    <cellStyle name="40% — акцент2 173 2" xfId="18226"/>
    <cellStyle name="40% — акцент2 173 2 2" xfId="37514"/>
    <cellStyle name="40% — акцент2 173 2 3" xfId="56802"/>
    <cellStyle name="40% — акцент2 173 3" xfId="27870"/>
    <cellStyle name="40% — акцент2 173 4" xfId="47158"/>
    <cellStyle name="40% — акцент2 174" xfId="8562"/>
    <cellStyle name="40% — акцент2 174 2" xfId="18227"/>
    <cellStyle name="40% — акцент2 174 2 2" xfId="37515"/>
    <cellStyle name="40% — акцент2 174 2 3" xfId="56803"/>
    <cellStyle name="40% — акцент2 174 3" xfId="27871"/>
    <cellStyle name="40% — акцент2 174 4" xfId="47159"/>
    <cellStyle name="40% — акцент2 175" xfId="8563"/>
    <cellStyle name="40% — акцент2 175 2" xfId="18228"/>
    <cellStyle name="40% — акцент2 175 2 2" xfId="37516"/>
    <cellStyle name="40% — акцент2 175 2 3" xfId="56804"/>
    <cellStyle name="40% — акцент2 175 3" xfId="27872"/>
    <cellStyle name="40% — акцент2 175 4" xfId="47160"/>
    <cellStyle name="40% — акцент2 176" xfId="8564"/>
    <cellStyle name="40% — акцент2 176 2" xfId="18229"/>
    <cellStyle name="40% — акцент2 176 2 2" xfId="37517"/>
    <cellStyle name="40% — акцент2 176 2 3" xfId="56805"/>
    <cellStyle name="40% — акцент2 176 3" xfId="27873"/>
    <cellStyle name="40% — акцент2 176 4" xfId="47161"/>
    <cellStyle name="40% — акцент2 177" xfId="8565"/>
    <cellStyle name="40% — акцент2 177 2" xfId="18230"/>
    <cellStyle name="40% — акцент2 177 2 2" xfId="37518"/>
    <cellStyle name="40% — акцент2 177 2 3" xfId="56806"/>
    <cellStyle name="40% — акцент2 177 3" xfId="27874"/>
    <cellStyle name="40% — акцент2 177 4" xfId="47162"/>
    <cellStyle name="40% — акцент2 178" xfId="8566"/>
    <cellStyle name="40% — акцент2 178 2" xfId="18231"/>
    <cellStyle name="40% — акцент2 178 2 2" xfId="37519"/>
    <cellStyle name="40% — акцент2 178 2 3" xfId="56807"/>
    <cellStyle name="40% — акцент2 178 3" xfId="27875"/>
    <cellStyle name="40% — акцент2 178 4" xfId="47163"/>
    <cellStyle name="40% — акцент2 179" xfId="8567"/>
    <cellStyle name="40% — акцент2 179 2" xfId="18232"/>
    <cellStyle name="40% — акцент2 179 2 2" xfId="37520"/>
    <cellStyle name="40% — акцент2 179 2 3" xfId="56808"/>
    <cellStyle name="40% — акцент2 179 3" xfId="27876"/>
    <cellStyle name="40% — акцент2 179 4" xfId="47164"/>
    <cellStyle name="40% - Акцент2 18" xfId="8568"/>
    <cellStyle name="40% — акцент2 18" xfId="8569"/>
    <cellStyle name="40% - Акцент2 18 2" xfId="18233"/>
    <cellStyle name="40% — акцент2 18 2" xfId="18234"/>
    <cellStyle name="40% - Акцент2 18 2 2" xfId="37521"/>
    <cellStyle name="40% — акцент2 18 2 2" xfId="37522"/>
    <cellStyle name="40% - Акцент2 18 2 3" xfId="56809"/>
    <cellStyle name="40% — акцент2 18 2 3" xfId="56810"/>
    <cellStyle name="40% - Акцент2 18 3" xfId="27877"/>
    <cellStyle name="40% — акцент2 18 3" xfId="27878"/>
    <cellStyle name="40% - Акцент2 18 4" xfId="47165"/>
    <cellStyle name="40% — акцент2 18 4" xfId="47166"/>
    <cellStyle name="40% — акцент2 180" xfId="8570"/>
    <cellStyle name="40% — акцент2 180 2" xfId="18235"/>
    <cellStyle name="40% — акцент2 180 2 2" xfId="37523"/>
    <cellStyle name="40% — акцент2 180 2 3" xfId="56811"/>
    <cellStyle name="40% — акцент2 180 3" xfId="27879"/>
    <cellStyle name="40% — акцент2 180 4" xfId="47167"/>
    <cellStyle name="40% — акцент2 181" xfId="8571"/>
    <cellStyle name="40% — акцент2 181 2" xfId="18236"/>
    <cellStyle name="40% — акцент2 181 2 2" xfId="37524"/>
    <cellStyle name="40% — акцент2 181 2 3" xfId="56812"/>
    <cellStyle name="40% — акцент2 181 3" xfId="27880"/>
    <cellStyle name="40% — акцент2 181 4" xfId="47168"/>
    <cellStyle name="40% — акцент2 182" xfId="8572"/>
    <cellStyle name="40% — акцент2 182 2" xfId="18237"/>
    <cellStyle name="40% — акцент2 182 2 2" xfId="37525"/>
    <cellStyle name="40% — акцент2 182 2 3" xfId="56813"/>
    <cellStyle name="40% — акцент2 182 3" xfId="27881"/>
    <cellStyle name="40% — акцент2 182 4" xfId="47169"/>
    <cellStyle name="40% — акцент2 183" xfId="8573"/>
    <cellStyle name="40% — акцент2 183 2" xfId="18238"/>
    <cellStyle name="40% — акцент2 183 2 2" xfId="37526"/>
    <cellStyle name="40% — акцент2 183 2 3" xfId="56814"/>
    <cellStyle name="40% — акцент2 183 3" xfId="27882"/>
    <cellStyle name="40% — акцент2 183 4" xfId="47170"/>
    <cellStyle name="40% — акцент2 184" xfId="8574"/>
    <cellStyle name="40% — акцент2 184 2" xfId="18239"/>
    <cellStyle name="40% — акцент2 184 2 2" xfId="37527"/>
    <cellStyle name="40% — акцент2 184 2 3" xfId="56815"/>
    <cellStyle name="40% — акцент2 184 3" xfId="27883"/>
    <cellStyle name="40% — акцент2 184 4" xfId="47171"/>
    <cellStyle name="40% — акцент2 185" xfId="8575"/>
    <cellStyle name="40% — акцент2 185 2" xfId="18240"/>
    <cellStyle name="40% — акцент2 185 2 2" xfId="37528"/>
    <cellStyle name="40% — акцент2 185 2 3" xfId="56816"/>
    <cellStyle name="40% — акцент2 185 3" xfId="27884"/>
    <cellStyle name="40% — акцент2 185 4" xfId="47172"/>
    <cellStyle name="40% — акцент2 186" xfId="8576"/>
    <cellStyle name="40% — акцент2 186 2" xfId="18241"/>
    <cellStyle name="40% — акцент2 186 2 2" xfId="37529"/>
    <cellStyle name="40% — акцент2 186 2 3" xfId="56817"/>
    <cellStyle name="40% — акцент2 186 3" xfId="27885"/>
    <cellStyle name="40% — акцент2 186 4" xfId="47173"/>
    <cellStyle name="40% — акцент2 187" xfId="8577"/>
    <cellStyle name="40% — акцент2 187 2" xfId="18242"/>
    <cellStyle name="40% — акцент2 187 2 2" xfId="37530"/>
    <cellStyle name="40% — акцент2 187 2 3" xfId="56818"/>
    <cellStyle name="40% — акцент2 187 3" xfId="27886"/>
    <cellStyle name="40% — акцент2 187 4" xfId="47174"/>
    <cellStyle name="40% — акцент2 188" xfId="8578"/>
    <cellStyle name="40% — акцент2 188 2" xfId="18243"/>
    <cellStyle name="40% — акцент2 188 2 2" xfId="37531"/>
    <cellStyle name="40% — акцент2 188 2 3" xfId="56819"/>
    <cellStyle name="40% — акцент2 188 3" xfId="27887"/>
    <cellStyle name="40% — акцент2 188 4" xfId="47175"/>
    <cellStyle name="40% — акцент2 189" xfId="8579"/>
    <cellStyle name="40% — акцент2 189 2" xfId="18244"/>
    <cellStyle name="40% — акцент2 189 2 2" xfId="37532"/>
    <cellStyle name="40% — акцент2 189 2 3" xfId="56820"/>
    <cellStyle name="40% — акцент2 189 3" xfId="27888"/>
    <cellStyle name="40% — акцент2 189 4" xfId="47176"/>
    <cellStyle name="40% - Акцент2 19" xfId="8580"/>
    <cellStyle name="40% — акцент2 19" xfId="8581"/>
    <cellStyle name="40% - Акцент2 19 2" xfId="18245"/>
    <cellStyle name="40% — акцент2 19 2" xfId="18246"/>
    <cellStyle name="40% - Акцент2 19 2 2" xfId="37533"/>
    <cellStyle name="40% — акцент2 19 2 2" xfId="37534"/>
    <cellStyle name="40% - Акцент2 19 2 3" xfId="56821"/>
    <cellStyle name="40% — акцент2 19 2 3" xfId="56822"/>
    <cellStyle name="40% - Акцент2 19 3" xfId="27889"/>
    <cellStyle name="40% — акцент2 19 3" xfId="27890"/>
    <cellStyle name="40% - Акцент2 19 4" xfId="47177"/>
    <cellStyle name="40% — акцент2 19 4" xfId="47178"/>
    <cellStyle name="40% — акцент2 190" xfId="8582"/>
    <cellStyle name="40% — акцент2 190 2" xfId="18247"/>
    <cellStyle name="40% — акцент2 190 2 2" xfId="37535"/>
    <cellStyle name="40% — акцент2 190 2 3" xfId="56823"/>
    <cellStyle name="40% — акцент2 190 3" xfId="27891"/>
    <cellStyle name="40% — акцент2 190 4" xfId="47179"/>
    <cellStyle name="40% — акцент2 191" xfId="8583"/>
    <cellStyle name="40% — акцент2 191 2" xfId="18248"/>
    <cellStyle name="40% — акцент2 191 2 2" xfId="37536"/>
    <cellStyle name="40% — акцент2 191 2 3" xfId="56824"/>
    <cellStyle name="40% — акцент2 191 3" xfId="27892"/>
    <cellStyle name="40% — акцент2 191 4" xfId="47180"/>
    <cellStyle name="40% — акцент2 192" xfId="8584"/>
    <cellStyle name="40% — акцент2 192 2" xfId="18249"/>
    <cellStyle name="40% — акцент2 192 2 2" xfId="37537"/>
    <cellStyle name="40% — акцент2 192 2 3" xfId="56825"/>
    <cellStyle name="40% — акцент2 192 3" xfId="27893"/>
    <cellStyle name="40% — акцент2 192 4" xfId="47181"/>
    <cellStyle name="40% — акцент2 193" xfId="8585"/>
    <cellStyle name="40% — акцент2 193 2" xfId="18250"/>
    <cellStyle name="40% — акцент2 193 2 2" xfId="37538"/>
    <cellStyle name="40% — акцент2 193 2 3" xfId="56826"/>
    <cellStyle name="40% — акцент2 193 3" xfId="27894"/>
    <cellStyle name="40% — акцент2 193 4" xfId="47182"/>
    <cellStyle name="40% — акцент2 194" xfId="8586"/>
    <cellStyle name="40% — акцент2 194 2" xfId="18251"/>
    <cellStyle name="40% — акцент2 194 2 2" xfId="37539"/>
    <cellStyle name="40% — акцент2 194 2 3" xfId="56827"/>
    <cellStyle name="40% — акцент2 194 3" xfId="27895"/>
    <cellStyle name="40% — акцент2 194 4" xfId="47183"/>
    <cellStyle name="40% — акцент2 195" xfId="8587"/>
    <cellStyle name="40% — акцент2 195 2" xfId="18252"/>
    <cellStyle name="40% — акцент2 195 2 2" xfId="37540"/>
    <cellStyle name="40% — акцент2 195 2 3" xfId="56828"/>
    <cellStyle name="40% — акцент2 195 3" xfId="27896"/>
    <cellStyle name="40% — акцент2 195 4" xfId="47184"/>
    <cellStyle name="40% — акцент2 196" xfId="8588"/>
    <cellStyle name="40% — акцент2 196 2" xfId="18253"/>
    <cellStyle name="40% — акцент2 196 2 2" xfId="37541"/>
    <cellStyle name="40% — акцент2 196 2 3" xfId="56829"/>
    <cellStyle name="40% — акцент2 196 3" xfId="27897"/>
    <cellStyle name="40% — акцент2 196 4" xfId="47185"/>
    <cellStyle name="40% — акцент2 197" xfId="8589"/>
    <cellStyle name="40% — акцент2 197 2" xfId="18254"/>
    <cellStyle name="40% — акцент2 197 2 2" xfId="37542"/>
    <cellStyle name="40% — акцент2 197 2 3" xfId="56830"/>
    <cellStyle name="40% — акцент2 197 3" xfId="27898"/>
    <cellStyle name="40% — акцент2 197 4" xfId="47186"/>
    <cellStyle name="40% — акцент2 198" xfId="8590"/>
    <cellStyle name="40% — акцент2 198 2" xfId="18255"/>
    <cellStyle name="40% — акцент2 198 2 2" xfId="37543"/>
    <cellStyle name="40% — акцент2 198 2 3" xfId="56831"/>
    <cellStyle name="40% — акцент2 198 3" xfId="27899"/>
    <cellStyle name="40% — акцент2 198 4" xfId="47187"/>
    <cellStyle name="40% — акцент2 199" xfId="8591"/>
    <cellStyle name="40% — акцент2 199 2" xfId="18256"/>
    <cellStyle name="40% — акцент2 199 2 2" xfId="37544"/>
    <cellStyle name="40% — акцент2 199 2 3" xfId="56832"/>
    <cellStyle name="40% — акцент2 199 3" xfId="27900"/>
    <cellStyle name="40% — акцент2 199 4" xfId="47188"/>
    <cellStyle name="40% - Акцент2 2" xfId="2408"/>
    <cellStyle name="40% — акцент2 2" xfId="2407"/>
    <cellStyle name="40% - Акцент2 2 2" xfId="2409"/>
    <cellStyle name="40% — акцент2 2 2" xfId="8592"/>
    <cellStyle name="40% — акцент2 2 2 2" xfId="18257"/>
    <cellStyle name="40% — акцент2 2 2 2 2" xfId="37545"/>
    <cellStyle name="40% — акцент2 2 2 2 3" xfId="56833"/>
    <cellStyle name="40% — акцент2 2 2 3" xfId="27901"/>
    <cellStyle name="40% — акцент2 2 2 4" xfId="47189"/>
    <cellStyle name="40% — акцент2 2 3" xfId="12850"/>
    <cellStyle name="40% — акцент2 2 3 2" xfId="22498"/>
    <cellStyle name="40% — акцент2 2 3 2 2" xfId="41786"/>
    <cellStyle name="40% — акцент2 2 3 2 3" xfId="61074"/>
    <cellStyle name="40% — акцент2 2 3 3" xfId="32142"/>
    <cellStyle name="40% — акцент2 2 3 4" xfId="51430"/>
    <cellStyle name="40% - Акцент2 2_Жамоат иши 7 та йўналиш)" xfId="2410"/>
    <cellStyle name="40% - Акцент2 20" xfId="8593"/>
    <cellStyle name="40% — акцент2 20" xfId="8594"/>
    <cellStyle name="40% - Акцент2 20 2" xfId="18258"/>
    <cellStyle name="40% — акцент2 20 2" xfId="18259"/>
    <cellStyle name="40% - Акцент2 20 2 2" xfId="37546"/>
    <cellStyle name="40% — акцент2 20 2 2" xfId="37547"/>
    <cellStyle name="40% - Акцент2 20 2 3" xfId="56834"/>
    <cellStyle name="40% — акцент2 20 2 3" xfId="56835"/>
    <cellStyle name="40% - Акцент2 20 3" xfId="27902"/>
    <cellStyle name="40% — акцент2 20 3" xfId="27903"/>
    <cellStyle name="40% - Акцент2 20 4" xfId="47190"/>
    <cellStyle name="40% — акцент2 20 4" xfId="47191"/>
    <cellStyle name="40% — акцент2 200" xfId="8595"/>
    <cellStyle name="40% — акцент2 200 2" xfId="18260"/>
    <cellStyle name="40% — акцент2 200 2 2" xfId="37548"/>
    <cellStyle name="40% — акцент2 200 2 3" xfId="56836"/>
    <cellStyle name="40% — акцент2 200 3" xfId="27904"/>
    <cellStyle name="40% — акцент2 200 4" xfId="47192"/>
    <cellStyle name="40% — акцент2 201" xfId="8596"/>
    <cellStyle name="40% — акцент2 201 2" xfId="18261"/>
    <cellStyle name="40% — акцент2 201 2 2" xfId="37549"/>
    <cellStyle name="40% — акцент2 201 2 3" xfId="56837"/>
    <cellStyle name="40% — акцент2 201 3" xfId="27905"/>
    <cellStyle name="40% — акцент2 201 4" xfId="47193"/>
    <cellStyle name="40% — акцент2 202" xfId="8597"/>
    <cellStyle name="40% — акцент2 202 2" xfId="18262"/>
    <cellStyle name="40% — акцент2 202 2 2" xfId="37550"/>
    <cellStyle name="40% — акцент2 202 2 3" xfId="56838"/>
    <cellStyle name="40% — акцент2 202 3" xfId="27906"/>
    <cellStyle name="40% — акцент2 202 4" xfId="47194"/>
    <cellStyle name="40% — акцент2 203" xfId="8598"/>
    <cellStyle name="40% — акцент2 203 2" xfId="18263"/>
    <cellStyle name="40% — акцент2 203 2 2" xfId="37551"/>
    <cellStyle name="40% — акцент2 203 2 3" xfId="56839"/>
    <cellStyle name="40% — акцент2 203 3" xfId="27907"/>
    <cellStyle name="40% — акцент2 203 4" xfId="47195"/>
    <cellStyle name="40% — акцент2 204" xfId="8599"/>
    <cellStyle name="40% — акцент2 204 2" xfId="18264"/>
    <cellStyle name="40% — акцент2 204 2 2" xfId="37552"/>
    <cellStyle name="40% — акцент2 204 2 3" xfId="56840"/>
    <cellStyle name="40% — акцент2 204 3" xfId="27908"/>
    <cellStyle name="40% — акцент2 204 4" xfId="47196"/>
    <cellStyle name="40% — акцент2 205" xfId="8600"/>
    <cellStyle name="40% — акцент2 205 2" xfId="18265"/>
    <cellStyle name="40% — акцент2 205 2 2" xfId="37553"/>
    <cellStyle name="40% — акцент2 205 2 3" xfId="56841"/>
    <cellStyle name="40% — акцент2 205 3" xfId="27909"/>
    <cellStyle name="40% — акцент2 205 4" xfId="47197"/>
    <cellStyle name="40% — акцент2 206" xfId="8601"/>
    <cellStyle name="40% — акцент2 206 2" xfId="18266"/>
    <cellStyle name="40% — акцент2 206 2 2" xfId="37554"/>
    <cellStyle name="40% — акцент2 206 2 3" xfId="56842"/>
    <cellStyle name="40% — акцент2 206 3" xfId="27910"/>
    <cellStyle name="40% — акцент2 206 4" xfId="47198"/>
    <cellStyle name="40% — акцент2 207" xfId="8602"/>
    <cellStyle name="40% — акцент2 207 2" xfId="18267"/>
    <cellStyle name="40% — акцент2 207 2 2" xfId="37555"/>
    <cellStyle name="40% — акцент2 207 2 3" xfId="56843"/>
    <cellStyle name="40% — акцент2 207 3" xfId="27911"/>
    <cellStyle name="40% — акцент2 207 4" xfId="47199"/>
    <cellStyle name="40% — акцент2 208" xfId="8603"/>
    <cellStyle name="40% — акцент2 208 2" xfId="18268"/>
    <cellStyle name="40% — акцент2 208 2 2" xfId="37556"/>
    <cellStyle name="40% — акцент2 208 2 3" xfId="56844"/>
    <cellStyle name="40% — акцент2 208 3" xfId="27912"/>
    <cellStyle name="40% — акцент2 208 4" xfId="47200"/>
    <cellStyle name="40% — акцент2 209" xfId="8604"/>
    <cellStyle name="40% — акцент2 209 2" xfId="18269"/>
    <cellStyle name="40% — акцент2 209 2 2" xfId="37557"/>
    <cellStyle name="40% — акцент2 209 2 3" xfId="56845"/>
    <cellStyle name="40% — акцент2 209 3" xfId="27913"/>
    <cellStyle name="40% — акцент2 209 4" xfId="47201"/>
    <cellStyle name="40% - Акцент2 21" xfId="8605"/>
    <cellStyle name="40% — акцент2 21" xfId="8606"/>
    <cellStyle name="40% - Акцент2 21 2" xfId="18270"/>
    <cellStyle name="40% — акцент2 21 2" xfId="18271"/>
    <cellStyle name="40% - Акцент2 21 2 2" xfId="37558"/>
    <cellStyle name="40% — акцент2 21 2 2" xfId="37559"/>
    <cellStyle name="40% - Акцент2 21 2 3" xfId="56846"/>
    <cellStyle name="40% — акцент2 21 2 3" xfId="56847"/>
    <cellStyle name="40% - Акцент2 21 3" xfId="27914"/>
    <cellStyle name="40% — акцент2 21 3" xfId="27915"/>
    <cellStyle name="40% - Акцент2 21 4" xfId="47202"/>
    <cellStyle name="40% — акцент2 21 4" xfId="47203"/>
    <cellStyle name="40% — акцент2 210" xfId="8607"/>
    <cellStyle name="40% — акцент2 210 2" xfId="18272"/>
    <cellStyle name="40% — акцент2 210 2 2" xfId="37560"/>
    <cellStyle name="40% — акцент2 210 2 3" xfId="56848"/>
    <cellStyle name="40% — акцент2 210 3" xfId="27916"/>
    <cellStyle name="40% — акцент2 210 4" xfId="47204"/>
    <cellStyle name="40% — акцент2 211" xfId="8608"/>
    <cellStyle name="40% — акцент2 211 2" xfId="18273"/>
    <cellStyle name="40% — акцент2 211 2 2" xfId="37561"/>
    <cellStyle name="40% — акцент2 211 2 3" xfId="56849"/>
    <cellStyle name="40% — акцент2 211 3" xfId="27917"/>
    <cellStyle name="40% — акцент2 211 4" xfId="47205"/>
    <cellStyle name="40% — акцент2 212" xfId="8609"/>
    <cellStyle name="40% — акцент2 212 2" xfId="18274"/>
    <cellStyle name="40% — акцент2 212 2 2" xfId="37562"/>
    <cellStyle name="40% — акцент2 212 2 3" xfId="56850"/>
    <cellStyle name="40% — акцент2 212 3" xfId="27918"/>
    <cellStyle name="40% — акцент2 212 4" xfId="47206"/>
    <cellStyle name="40% — акцент2 213" xfId="8610"/>
    <cellStyle name="40% — акцент2 213 2" xfId="18275"/>
    <cellStyle name="40% — акцент2 213 2 2" xfId="37563"/>
    <cellStyle name="40% — акцент2 213 2 3" xfId="56851"/>
    <cellStyle name="40% — акцент2 213 3" xfId="27919"/>
    <cellStyle name="40% — акцент2 213 4" xfId="47207"/>
    <cellStyle name="40% — акцент2 214" xfId="8611"/>
    <cellStyle name="40% — акцент2 214 2" xfId="18276"/>
    <cellStyle name="40% — акцент2 214 2 2" xfId="37564"/>
    <cellStyle name="40% — акцент2 214 2 3" xfId="56852"/>
    <cellStyle name="40% — акцент2 214 3" xfId="27920"/>
    <cellStyle name="40% — акцент2 214 4" xfId="47208"/>
    <cellStyle name="40% — акцент2 215" xfId="8612"/>
    <cellStyle name="40% — акцент2 215 2" xfId="18277"/>
    <cellStyle name="40% — акцент2 215 2 2" xfId="37565"/>
    <cellStyle name="40% — акцент2 215 2 3" xfId="56853"/>
    <cellStyle name="40% — акцент2 215 3" xfId="27921"/>
    <cellStyle name="40% — акцент2 215 4" xfId="47209"/>
    <cellStyle name="40% — акцент2 216" xfId="8613"/>
    <cellStyle name="40% — акцент2 216 2" xfId="18278"/>
    <cellStyle name="40% — акцент2 216 2 2" xfId="37566"/>
    <cellStyle name="40% — акцент2 216 2 3" xfId="56854"/>
    <cellStyle name="40% — акцент2 216 3" xfId="27922"/>
    <cellStyle name="40% — акцент2 216 4" xfId="47210"/>
    <cellStyle name="40% — акцент2 217" xfId="8614"/>
    <cellStyle name="40% — акцент2 217 2" xfId="18279"/>
    <cellStyle name="40% — акцент2 217 2 2" xfId="37567"/>
    <cellStyle name="40% — акцент2 217 2 3" xfId="56855"/>
    <cellStyle name="40% — акцент2 217 3" xfId="27923"/>
    <cellStyle name="40% — акцент2 217 4" xfId="47211"/>
    <cellStyle name="40% — акцент2 218" xfId="8615"/>
    <cellStyle name="40% — акцент2 218 2" xfId="18280"/>
    <cellStyle name="40% — акцент2 218 2 2" xfId="37568"/>
    <cellStyle name="40% — акцент2 218 2 3" xfId="56856"/>
    <cellStyle name="40% — акцент2 218 3" xfId="27924"/>
    <cellStyle name="40% — акцент2 218 4" xfId="47212"/>
    <cellStyle name="40% — акцент2 219" xfId="8616"/>
    <cellStyle name="40% — акцент2 219 2" xfId="18281"/>
    <cellStyle name="40% — акцент2 219 2 2" xfId="37569"/>
    <cellStyle name="40% — акцент2 219 2 3" xfId="56857"/>
    <cellStyle name="40% — акцент2 219 3" xfId="27925"/>
    <cellStyle name="40% — акцент2 219 4" xfId="47213"/>
    <cellStyle name="40% - Акцент2 22" xfId="8617"/>
    <cellStyle name="40% — акцент2 22" xfId="8618"/>
    <cellStyle name="40% - Акцент2 22 2" xfId="18282"/>
    <cellStyle name="40% — акцент2 22 2" xfId="18283"/>
    <cellStyle name="40% - Акцент2 22 2 2" xfId="37570"/>
    <cellStyle name="40% — акцент2 22 2 2" xfId="37571"/>
    <cellStyle name="40% - Акцент2 22 2 3" xfId="56858"/>
    <cellStyle name="40% — акцент2 22 2 3" xfId="56859"/>
    <cellStyle name="40% - Акцент2 22 3" xfId="27926"/>
    <cellStyle name="40% — акцент2 22 3" xfId="27927"/>
    <cellStyle name="40% - Акцент2 22 4" xfId="47214"/>
    <cellStyle name="40% — акцент2 22 4" xfId="47215"/>
    <cellStyle name="40% — акцент2 220" xfId="8619"/>
    <cellStyle name="40% — акцент2 220 2" xfId="18284"/>
    <cellStyle name="40% — акцент2 220 2 2" xfId="37572"/>
    <cellStyle name="40% — акцент2 220 2 3" xfId="56860"/>
    <cellStyle name="40% — акцент2 220 3" xfId="27928"/>
    <cellStyle name="40% — акцент2 220 4" xfId="47216"/>
    <cellStyle name="40% — акцент2 221" xfId="8620"/>
    <cellStyle name="40% — акцент2 221 2" xfId="18285"/>
    <cellStyle name="40% — акцент2 221 2 2" xfId="37573"/>
    <cellStyle name="40% — акцент2 221 2 3" xfId="56861"/>
    <cellStyle name="40% — акцент2 221 3" xfId="27929"/>
    <cellStyle name="40% — акцент2 221 4" xfId="47217"/>
    <cellStyle name="40% — акцент2 222" xfId="8621"/>
    <cellStyle name="40% — акцент2 222 2" xfId="18286"/>
    <cellStyle name="40% — акцент2 222 2 2" xfId="37574"/>
    <cellStyle name="40% — акцент2 222 2 3" xfId="56862"/>
    <cellStyle name="40% — акцент2 222 3" xfId="27930"/>
    <cellStyle name="40% — акцент2 222 4" xfId="47218"/>
    <cellStyle name="40% — акцент2 223" xfId="8622"/>
    <cellStyle name="40% — акцент2 223 2" xfId="18287"/>
    <cellStyle name="40% — акцент2 223 2 2" xfId="37575"/>
    <cellStyle name="40% — акцент2 223 2 3" xfId="56863"/>
    <cellStyle name="40% — акцент2 223 3" xfId="27931"/>
    <cellStyle name="40% — акцент2 223 4" xfId="47219"/>
    <cellStyle name="40% — акцент2 224" xfId="8623"/>
    <cellStyle name="40% — акцент2 224 2" xfId="18288"/>
    <cellStyle name="40% — акцент2 224 2 2" xfId="37576"/>
    <cellStyle name="40% — акцент2 224 2 3" xfId="56864"/>
    <cellStyle name="40% — акцент2 224 3" xfId="27932"/>
    <cellStyle name="40% — акцент2 224 4" xfId="47220"/>
    <cellStyle name="40% — акцент2 225" xfId="8624"/>
    <cellStyle name="40% — акцент2 225 2" xfId="18289"/>
    <cellStyle name="40% — акцент2 225 2 2" xfId="37577"/>
    <cellStyle name="40% — акцент2 225 2 3" xfId="56865"/>
    <cellStyle name="40% — акцент2 225 3" xfId="27933"/>
    <cellStyle name="40% — акцент2 225 4" xfId="47221"/>
    <cellStyle name="40% — акцент2 226" xfId="8625"/>
    <cellStyle name="40% — акцент2 226 2" xfId="18290"/>
    <cellStyle name="40% — акцент2 226 2 2" xfId="37578"/>
    <cellStyle name="40% — акцент2 226 2 3" xfId="56866"/>
    <cellStyle name="40% — акцент2 226 3" xfId="27934"/>
    <cellStyle name="40% — акцент2 226 4" xfId="47222"/>
    <cellStyle name="40% — акцент2 227" xfId="8626"/>
    <cellStyle name="40% — акцент2 227 2" xfId="18291"/>
    <cellStyle name="40% — акцент2 227 2 2" xfId="37579"/>
    <cellStyle name="40% — акцент2 227 2 3" xfId="56867"/>
    <cellStyle name="40% — акцент2 227 3" xfId="27935"/>
    <cellStyle name="40% — акцент2 227 4" xfId="47223"/>
    <cellStyle name="40% — акцент2 228" xfId="8627"/>
    <cellStyle name="40% — акцент2 228 2" xfId="18292"/>
    <cellStyle name="40% — акцент2 228 2 2" xfId="37580"/>
    <cellStyle name="40% — акцент2 228 2 3" xfId="56868"/>
    <cellStyle name="40% — акцент2 228 3" xfId="27936"/>
    <cellStyle name="40% — акцент2 228 4" xfId="47224"/>
    <cellStyle name="40% — акцент2 229" xfId="8628"/>
    <cellStyle name="40% — акцент2 229 2" xfId="18293"/>
    <cellStyle name="40% — акцент2 229 2 2" xfId="37581"/>
    <cellStyle name="40% — акцент2 229 2 3" xfId="56869"/>
    <cellStyle name="40% — акцент2 229 3" xfId="27937"/>
    <cellStyle name="40% — акцент2 229 4" xfId="47225"/>
    <cellStyle name="40% - Акцент2 23" xfId="8629"/>
    <cellStyle name="40% — акцент2 23" xfId="8630"/>
    <cellStyle name="40% - Акцент2 23 2" xfId="18294"/>
    <cellStyle name="40% — акцент2 23 2" xfId="18295"/>
    <cellStyle name="40% - Акцент2 23 2 2" xfId="37582"/>
    <cellStyle name="40% — акцент2 23 2 2" xfId="37583"/>
    <cellStyle name="40% - Акцент2 23 2 3" xfId="56870"/>
    <cellStyle name="40% — акцент2 23 2 3" xfId="56871"/>
    <cellStyle name="40% - Акцент2 23 3" xfId="27938"/>
    <cellStyle name="40% — акцент2 23 3" xfId="27939"/>
    <cellStyle name="40% - Акцент2 23 4" xfId="47226"/>
    <cellStyle name="40% — акцент2 23 4" xfId="47227"/>
    <cellStyle name="40% — акцент2 230" xfId="8631"/>
    <cellStyle name="40% — акцент2 230 2" xfId="18296"/>
    <cellStyle name="40% — акцент2 230 2 2" xfId="37584"/>
    <cellStyle name="40% — акцент2 230 2 3" xfId="56872"/>
    <cellStyle name="40% — акцент2 230 3" xfId="27940"/>
    <cellStyle name="40% — акцент2 230 4" xfId="47228"/>
    <cellStyle name="40% — акцент2 231" xfId="8632"/>
    <cellStyle name="40% — акцент2 231 2" xfId="18297"/>
    <cellStyle name="40% — акцент2 231 2 2" xfId="37585"/>
    <cellStyle name="40% — акцент2 231 2 3" xfId="56873"/>
    <cellStyle name="40% — акцент2 231 3" xfId="27941"/>
    <cellStyle name="40% — акцент2 231 4" xfId="47229"/>
    <cellStyle name="40% — акцент2 232" xfId="8633"/>
    <cellStyle name="40% — акцент2 232 2" xfId="18298"/>
    <cellStyle name="40% — акцент2 232 2 2" xfId="37586"/>
    <cellStyle name="40% — акцент2 232 2 3" xfId="56874"/>
    <cellStyle name="40% — акцент2 232 3" xfId="27942"/>
    <cellStyle name="40% — акцент2 232 4" xfId="47230"/>
    <cellStyle name="40% — акцент2 233" xfId="8634"/>
    <cellStyle name="40% — акцент2 233 2" xfId="18299"/>
    <cellStyle name="40% — акцент2 233 2 2" xfId="37587"/>
    <cellStyle name="40% — акцент2 233 2 3" xfId="56875"/>
    <cellStyle name="40% — акцент2 233 3" xfId="27943"/>
    <cellStyle name="40% — акцент2 233 4" xfId="47231"/>
    <cellStyle name="40% — акцент2 234" xfId="8635"/>
    <cellStyle name="40% — акцент2 234 2" xfId="18300"/>
    <cellStyle name="40% — акцент2 234 2 2" xfId="37588"/>
    <cellStyle name="40% — акцент2 234 2 3" xfId="56876"/>
    <cellStyle name="40% — акцент2 234 3" xfId="27944"/>
    <cellStyle name="40% — акцент2 234 4" xfId="47232"/>
    <cellStyle name="40% — акцент2 235" xfId="8636"/>
    <cellStyle name="40% — акцент2 235 2" xfId="18301"/>
    <cellStyle name="40% — акцент2 235 2 2" xfId="37589"/>
    <cellStyle name="40% — акцент2 235 2 3" xfId="56877"/>
    <cellStyle name="40% — акцент2 235 3" xfId="27945"/>
    <cellStyle name="40% — акцент2 235 4" xfId="47233"/>
    <cellStyle name="40% — акцент2 236" xfId="8637"/>
    <cellStyle name="40% — акцент2 236 2" xfId="18302"/>
    <cellStyle name="40% — акцент2 236 2 2" xfId="37590"/>
    <cellStyle name="40% — акцент2 236 2 3" xfId="56878"/>
    <cellStyle name="40% — акцент2 236 3" xfId="27946"/>
    <cellStyle name="40% — акцент2 236 4" xfId="47234"/>
    <cellStyle name="40% — акцент2 237" xfId="8638"/>
    <cellStyle name="40% — акцент2 237 2" xfId="18303"/>
    <cellStyle name="40% — акцент2 237 2 2" xfId="37591"/>
    <cellStyle name="40% — акцент2 237 2 3" xfId="56879"/>
    <cellStyle name="40% — акцент2 237 3" xfId="27947"/>
    <cellStyle name="40% — акцент2 237 4" xfId="47235"/>
    <cellStyle name="40% — акцент2 238" xfId="8639"/>
    <cellStyle name="40% — акцент2 238 2" xfId="18304"/>
    <cellStyle name="40% — акцент2 238 2 2" xfId="37592"/>
    <cellStyle name="40% — акцент2 238 2 3" xfId="56880"/>
    <cellStyle name="40% — акцент2 238 3" xfId="27948"/>
    <cellStyle name="40% — акцент2 238 4" xfId="47236"/>
    <cellStyle name="40% — акцент2 239" xfId="8640"/>
    <cellStyle name="40% — акцент2 239 2" xfId="18305"/>
    <cellStyle name="40% — акцент2 239 2 2" xfId="37593"/>
    <cellStyle name="40% — акцент2 239 2 3" xfId="56881"/>
    <cellStyle name="40% — акцент2 239 3" xfId="27949"/>
    <cellStyle name="40% — акцент2 239 4" xfId="47237"/>
    <cellStyle name="40% - Акцент2 24" xfId="8641"/>
    <cellStyle name="40% — акцент2 24" xfId="8642"/>
    <cellStyle name="40% - Акцент2 24 2" xfId="18306"/>
    <cellStyle name="40% — акцент2 24 2" xfId="18307"/>
    <cellStyle name="40% - Акцент2 24 2 2" xfId="37594"/>
    <cellStyle name="40% — акцент2 24 2 2" xfId="37595"/>
    <cellStyle name="40% - Акцент2 24 2 3" xfId="56882"/>
    <cellStyle name="40% — акцент2 24 2 3" xfId="56883"/>
    <cellStyle name="40% - Акцент2 24 3" xfId="27950"/>
    <cellStyle name="40% — акцент2 24 3" xfId="27951"/>
    <cellStyle name="40% - Акцент2 24 4" xfId="47238"/>
    <cellStyle name="40% — акцент2 24 4" xfId="47239"/>
    <cellStyle name="40% — акцент2 240" xfId="8643"/>
    <cellStyle name="40% — акцент2 240 2" xfId="18308"/>
    <cellStyle name="40% — акцент2 240 2 2" xfId="37596"/>
    <cellStyle name="40% — акцент2 240 2 3" xfId="56884"/>
    <cellStyle name="40% — акцент2 240 3" xfId="27952"/>
    <cellStyle name="40% — акцент2 240 4" xfId="47240"/>
    <cellStyle name="40% — акцент2 241" xfId="8644"/>
    <cellStyle name="40% — акцент2 241 2" xfId="18309"/>
    <cellStyle name="40% — акцент2 241 2 2" xfId="37597"/>
    <cellStyle name="40% — акцент2 241 2 3" xfId="56885"/>
    <cellStyle name="40% — акцент2 241 3" xfId="27953"/>
    <cellStyle name="40% — акцент2 241 4" xfId="47241"/>
    <cellStyle name="40% — акцент2 242" xfId="8645"/>
    <cellStyle name="40% — акцент2 242 2" xfId="18310"/>
    <cellStyle name="40% — акцент2 242 2 2" xfId="37598"/>
    <cellStyle name="40% — акцент2 242 2 3" xfId="56886"/>
    <cellStyle name="40% — акцент2 242 3" xfId="27954"/>
    <cellStyle name="40% — акцент2 242 4" xfId="47242"/>
    <cellStyle name="40% — акцент2 243" xfId="8646"/>
    <cellStyle name="40% — акцент2 243 2" xfId="18311"/>
    <cellStyle name="40% — акцент2 243 2 2" xfId="37599"/>
    <cellStyle name="40% — акцент2 243 2 3" xfId="56887"/>
    <cellStyle name="40% — акцент2 243 3" xfId="27955"/>
    <cellStyle name="40% — акцент2 243 4" xfId="47243"/>
    <cellStyle name="40% — акцент2 244" xfId="8647"/>
    <cellStyle name="40% — акцент2 244 2" xfId="18312"/>
    <cellStyle name="40% — акцент2 244 2 2" xfId="37600"/>
    <cellStyle name="40% — акцент2 244 2 3" xfId="56888"/>
    <cellStyle name="40% — акцент2 244 3" xfId="27956"/>
    <cellStyle name="40% — акцент2 244 4" xfId="47244"/>
    <cellStyle name="40% — акцент2 245" xfId="8648"/>
    <cellStyle name="40% — акцент2 245 2" xfId="18313"/>
    <cellStyle name="40% — акцент2 245 2 2" xfId="37601"/>
    <cellStyle name="40% — акцент2 245 2 3" xfId="56889"/>
    <cellStyle name="40% — акцент2 245 3" xfId="27957"/>
    <cellStyle name="40% — акцент2 245 4" xfId="47245"/>
    <cellStyle name="40% — акцент2 246" xfId="8649"/>
    <cellStyle name="40% — акцент2 246 2" xfId="18314"/>
    <cellStyle name="40% — акцент2 246 2 2" xfId="37602"/>
    <cellStyle name="40% — акцент2 246 2 3" xfId="56890"/>
    <cellStyle name="40% — акцент2 246 3" xfId="27958"/>
    <cellStyle name="40% — акцент2 246 4" xfId="47246"/>
    <cellStyle name="40% — акцент2 247" xfId="8650"/>
    <cellStyle name="40% — акцент2 247 2" xfId="18315"/>
    <cellStyle name="40% — акцент2 247 2 2" xfId="37603"/>
    <cellStyle name="40% — акцент2 247 2 3" xfId="56891"/>
    <cellStyle name="40% — акцент2 247 3" xfId="27959"/>
    <cellStyle name="40% — акцент2 247 4" xfId="47247"/>
    <cellStyle name="40% — акцент2 248" xfId="8651"/>
    <cellStyle name="40% — акцент2 248 2" xfId="18316"/>
    <cellStyle name="40% — акцент2 248 2 2" xfId="37604"/>
    <cellStyle name="40% — акцент2 248 2 3" xfId="56892"/>
    <cellStyle name="40% — акцент2 248 3" xfId="27960"/>
    <cellStyle name="40% — акцент2 248 4" xfId="47248"/>
    <cellStyle name="40% — акцент2 249" xfId="8652"/>
    <cellStyle name="40% — акцент2 249 2" xfId="18317"/>
    <cellStyle name="40% — акцент2 249 2 2" xfId="37605"/>
    <cellStyle name="40% — акцент2 249 2 3" xfId="56893"/>
    <cellStyle name="40% — акцент2 249 3" xfId="27961"/>
    <cellStyle name="40% — акцент2 249 4" xfId="47249"/>
    <cellStyle name="40% - Акцент2 25" xfId="8653"/>
    <cellStyle name="40% — акцент2 25" xfId="8654"/>
    <cellStyle name="40% - Акцент2 25 2" xfId="18318"/>
    <cellStyle name="40% — акцент2 25 2" xfId="18319"/>
    <cellStyle name="40% - Акцент2 25 2 2" xfId="37606"/>
    <cellStyle name="40% — акцент2 25 2 2" xfId="37607"/>
    <cellStyle name="40% - Акцент2 25 2 3" xfId="56894"/>
    <cellStyle name="40% — акцент2 25 2 3" xfId="56895"/>
    <cellStyle name="40% - Акцент2 25 3" xfId="27962"/>
    <cellStyle name="40% — акцент2 25 3" xfId="27963"/>
    <cellStyle name="40% - Акцент2 25 4" xfId="47250"/>
    <cellStyle name="40% — акцент2 25 4" xfId="47251"/>
    <cellStyle name="40% — акцент2 250" xfId="8655"/>
    <cellStyle name="40% — акцент2 250 2" xfId="18320"/>
    <cellStyle name="40% — акцент2 250 2 2" xfId="37608"/>
    <cellStyle name="40% — акцент2 250 2 3" xfId="56896"/>
    <cellStyle name="40% — акцент2 250 3" xfId="27964"/>
    <cellStyle name="40% — акцент2 250 4" xfId="47252"/>
    <cellStyle name="40% — акцент2 251" xfId="8656"/>
    <cellStyle name="40% — акцент2 251 2" xfId="18321"/>
    <cellStyle name="40% — акцент2 251 2 2" xfId="37609"/>
    <cellStyle name="40% — акцент2 251 2 3" xfId="56897"/>
    <cellStyle name="40% — акцент2 251 3" xfId="27965"/>
    <cellStyle name="40% — акцент2 251 4" xfId="47253"/>
    <cellStyle name="40% — акцент2 252" xfId="8657"/>
    <cellStyle name="40% — акцент2 252 2" xfId="18322"/>
    <cellStyle name="40% — акцент2 252 2 2" xfId="37610"/>
    <cellStyle name="40% — акцент2 252 2 3" xfId="56898"/>
    <cellStyle name="40% — акцент2 252 3" xfId="27966"/>
    <cellStyle name="40% — акцент2 252 4" xfId="47254"/>
    <cellStyle name="40% — акцент2 253" xfId="8658"/>
    <cellStyle name="40% — акцент2 253 2" xfId="18323"/>
    <cellStyle name="40% — акцент2 253 2 2" xfId="37611"/>
    <cellStyle name="40% — акцент2 253 2 3" xfId="56899"/>
    <cellStyle name="40% — акцент2 253 3" xfId="27967"/>
    <cellStyle name="40% — акцент2 253 4" xfId="47255"/>
    <cellStyle name="40% — акцент2 254" xfId="8659"/>
    <cellStyle name="40% — акцент2 254 2" xfId="18324"/>
    <cellStyle name="40% — акцент2 254 2 2" xfId="37612"/>
    <cellStyle name="40% — акцент2 254 2 3" xfId="56900"/>
    <cellStyle name="40% — акцент2 254 3" xfId="27968"/>
    <cellStyle name="40% — акцент2 254 4" xfId="47256"/>
    <cellStyle name="40% — акцент2 255" xfId="8660"/>
    <cellStyle name="40% — акцент2 255 2" xfId="18325"/>
    <cellStyle name="40% — акцент2 255 2 2" xfId="37613"/>
    <cellStyle name="40% — акцент2 255 2 3" xfId="56901"/>
    <cellStyle name="40% — акцент2 255 3" xfId="27969"/>
    <cellStyle name="40% — акцент2 255 4" xfId="47257"/>
    <cellStyle name="40% — акцент2 256" xfId="8661"/>
    <cellStyle name="40% — акцент2 256 2" xfId="18326"/>
    <cellStyle name="40% — акцент2 256 2 2" xfId="37614"/>
    <cellStyle name="40% — акцент2 256 2 3" xfId="56902"/>
    <cellStyle name="40% — акцент2 256 3" xfId="27970"/>
    <cellStyle name="40% — акцент2 256 4" xfId="47258"/>
    <cellStyle name="40% — акцент2 257" xfId="8662"/>
    <cellStyle name="40% — акцент2 257 2" xfId="18327"/>
    <cellStyle name="40% — акцент2 257 2 2" xfId="37615"/>
    <cellStyle name="40% — акцент2 257 2 3" xfId="56903"/>
    <cellStyle name="40% — акцент2 257 3" xfId="27971"/>
    <cellStyle name="40% — акцент2 257 4" xfId="47259"/>
    <cellStyle name="40% — акцент2 258" xfId="8663"/>
    <cellStyle name="40% — акцент2 258 2" xfId="18328"/>
    <cellStyle name="40% — акцент2 258 2 2" xfId="37616"/>
    <cellStyle name="40% — акцент2 258 2 3" xfId="56904"/>
    <cellStyle name="40% — акцент2 258 3" xfId="27972"/>
    <cellStyle name="40% — акцент2 258 4" xfId="47260"/>
    <cellStyle name="40% — акцент2 259" xfId="8664"/>
    <cellStyle name="40% — акцент2 259 2" xfId="18329"/>
    <cellStyle name="40% — акцент2 259 2 2" xfId="37617"/>
    <cellStyle name="40% — акцент2 259 2 3" xfId="56905"/>
    <cellStyle name="40% — акцент2 259 3" xfId="27973"/>
    <cellStyle name="40% — акцент2 259 4" xfId="47261"/>
    <cellStyle name="40% - Акцент2 26" xfId="8665"/>
    <cellStyle name="40% — акцент2 26" xfId="8666"/>
    <cellStyle name="40% - Акцент2 26 2" xfId="18330"/>
    <cellStyle name="40% — акцент2 26 2" xfId="18331"/>
    <cellStyle name="40% - Акцент2 26 2 2" xfId="37618"/>
    <cellStyle name="40% — акцент2 26 2 2" xfId="37619"/>
    <cellStyle name="40% - Акцент2 26 2 3" xfId="56906"/>
    <cellStyle name="40% — акцент2 26 2 3" xfId="56907"/>
    <cellStyle name="40% - Акцент2 26 3" xfId="27974"/>
    <cellStyle name="40% — акцент2 26 3" xfId="27975"/>
    <cellStyle name="40% - Акцент2 26 4" xfId="47262"/>
    <cellStyle name="40% — акцент2 26 4" xfId="47263"/>
    <cellStyle name="40% — акцент2 260" xfId="8667"/>
    <cellStyle name="40% — акцент2 260 2" xfId="18332"/>
    <cellStyle name="40% — акцент2 260 2 2" xfId="37620"/>
    <cellStyle name="40% — акцент2 260 2 3" xfId="56908"/>
    <cellStyle name="40% — акцент2 260 3" xfId="27976"/>
    <cellStyle name="40% — акцент2 260 4" xfId="47264"/>
    <cellStyle name="40% — акцент2 261" xfId="8668"/>
    <cellStyle name="40% — акцент2 261 2" xfId="18333"/>
    <cellStyle name="40% — акцент2 261 2 2" xfId="37621"/>
    <cellStyle name="40% — акцент2 261 2 3" xfId="56909"/>
    <cellStyle name="40% — акцент2 261 3" xfId="27977"/>
    <cellStyle name="40% — акцент2 261 4" xfId="47265"/>
    <cellStyle name="40% — акцент2 262" xfId="8669"/>
    <cellStyle name="40% — акцент2 262 2" xfId="18334"/>
    <cellStyle name="40% — акцент2 262 2 2" xfId="37622"/>
    <cellStyle name="40% — акцент2 262 2 3" xfId="56910"/>
    <cellStyle name="40% — акцент2 262 3" xfId="27978"/>
    <cellStyle name="40% — акцент2 262 4" xfId="47266"/>
    <cellStyle name="40% — акцент2 263" xfId="8670"/>
    <cellStyle name="40% — акцент2 263 2" xfId="18335"/>
    <cellStyle name="40% — акцент2 263 2 2" xfId="37623"/>
    <cellStyle name="40% — акцент2 263 2 3" xfId="56911"/>
    <cellStyle name="40% — акцент2 263 3" xfId="27979"/>
    <cellStyle name="40% — акцент2 263 4" xfId="47267"/>
    <cellStyle name="40% — акцент2 264" xfId="8671"/>
    <cellStyle name="40% — акцент2 264 2" xfId="18336"/>
    <cellStyle name="40% — акцент2 264 2 2" xfId="37624"/>
    <cellStyle name="40% — акцент2 264 2 3" xfId="56912"/>
    <cellStyle name="40% — акцент2 264 3" xfId="27980"/>
    <cellStyle name="40% — акцент2 264 4" xfId="47268"/>
    <cellStyle name="40% — акцент2 265" xfId="8672"/>
    <cellStyle name="40% — акцент2 265 2" xfId="18337"/>
    <cellStyle name="40% — акцент2 265 2 2" xfId="37625"/>
    <cellStyle name="40% — акцент2 265 2 3" xfId="56913"/>
    <cellStyle name="40% — акцент2 265 3" xfId="27981"/>
    <cellStyle name="40% — акцент2 265 4" xfId="47269"/>
    <cellStyle name="40% — акцент2 266" xfId="8673"/>
    <cellStyle name="40% — акцент2 266 2" xfId="18338"/>
    <cellStyle name="40% — акцент2 266 2 2" xfId="37626"/>
    <cellStyle name="40% — акцент2 266 2 3" xfId="56914"/>
    <cellStyle name="40% — акцент2 266 3" xfId="27982"/>
    <cellStyle name="40% — акцент2 266 4" xfId="47270"/>
    <cellStyle name="40% — акцент2 267" xfId="8674"/>
    <cellStyle name="40% — акцент2 267 2" xfId="18339"/>
    <cellStyle name="40% — акцент2 267 2 2" xfId="37627"/>
    <cellStyle name="40% — акцент2 267 2 3" xfId="56915"/>
    <cellStyle name="40% — акцент2 267 3" xfId="27983"/>
    <cellStyle name="40% — акцент2 267 4" xfId="47271"/>
    <cellStyle name="40% — акцент2 268" xfId="8675"/>
    <cellStyle name="40% — акцент2 268 2" xfId="18340"/>
    <cellStyle name="40% — акцент2 268 2 2" xfId="37628"/>
    <cellStyle name="40% — акцент2 268 2 3" xfId="56916"/>
    <cellStyle name="40% — акцент2 268 3" xfId="27984"/>
    <cellStyle name="40% — акцент2 268 4" xfId="47272"/>
    <cellStyle name="40% — акцент2 269" xfId="8676"/>
    <cellStyle name="40% — акцент2 269 2" xfId="18341"/>
    <cellStyle name="40% — акцент2 269 2 2" xfId="37629"/>
    <cellStyle name="40% — акцент2 269 2 3" xfId="56917"/>
    <cellStyle name="40% — акцент2 269 3" xfId="27985"/>
    <cellStyle name="40% — акцент2 269 4" xfId="47273"/>
    <cellStyle name="40% - Акцент2 27" xfId="8677"/>
    <cellStyle name="40% — акцент2 27" xfId="8678"/>
    <cellStyle name="40% - Акцент2 27 2" xfId="18342"/>
    <cellStyle name="40% — акцент2 27 2" xfId="18343"/>
    <cellStyle name="40% - Акцент2 27 2 2" xfId="37630"/>
    <cellStyle name="40% — акцент2 27 2 2" xfId="37631"/>
    <cellStyle name="40% - Акцент2 27 2 3" xfId="56918"/>
    <cellStyle name="40% — акцент2 27 2 3" xfId="56919"/>
    <cellStyle name="40% - Акцент2 27 3" xfId="27986"/>
    <cellStyle name="40% — акцент2 27 3" xfId="27987"/>
    <cellStyle name="40% - Акцент2 27 4" xfId="47274"/>
    <cellStyle name="40% — акцент2 27 4" xfId="47275"/>
    <cellStyle name="40% — акцент2 270" xfId="8679"/>
    <cellStyle name="40% — акцент2 270 2" xfId="18344"/>
    <cellStyle name="40% — акцент2 270 2 2" xfId="37632"/>
    <cellStyle name="40% — акцент2 270 2 3" xfId="56920"/>
    <cellStyle name="40% — акцент2 270 3" xfId="27988"/>
    <cellStyle name="40% — акцент2 270 4" xfId="47276"/>
    <cellStyle name="40% — акцент2 271" xfId="8680"/>
    <cellStyle name="40% — акцент2 271 2" xfId="18345"/>
    <cellStyle name="40% — акцент2 271 2 2" xfId="37633"/>
    <cellStyle name="40% — акцент2 271 2 3" xfId="56921"/>
    <cellStyle name="40% — акцент2 271 3" xfId="27989"/>
    <cellStyle name="40% — акцент2 271 4" xfId="47277"/>
    <cellStyle name="40% — акцент2 272" xfId="8681"/>
    <cellStyle name="40% — акцент2 272 2" xfId="18346"/>
    <cellStyle name="40% — акцент2 272 2 2" xfId="37634"/>
    <cellStyle name="40% — акцент2 272 2 3" xfId="56922"/>
    <cellStyle name="40% — акцент2 272 3" xfId="27990"/>
    <cellStyle name="40% — акцент2 272 4" xfId="47278"/>
    <cellStyle name="40% — акцент2 273" xfId="8682"/>
    <cellStyle name="40% — акцент2 273 2" xfId="18347"/>
    <cellStyle name="40% — акцент2 273 2 2" xfId="37635"/>
    <cellStyle name="40% — акцент2 273 2 3" xfId="56923"/>
    <cellStyle name="40% — акцент2 273 3" xfId="27991"/>
    <cellStyle name="40% — акцент2 273 4" xfId="47279"/>
    <cellStyle name="40% — акцент2 274" xfId="8683"/>
    <cellStyle name="40% — акцент2 274 2" xfId="18348"/>
    <cellStyle name="40% — акцент2 274 2 2" xfId="37636"/>
    <cellStyle name="40% — акцент2 274 2 3" xfId="56924"/>
    <cellStyle name="40% — акцент2 274 3" xfId="27992"/>
    <cellStyle name="40% — акцент2 274 4" xfId="47280"/>
    <cellStyle name="40% — акцент2 275" xfId="8684"/>
    <cellStyle name="40% — акцент2 275 2" xfId="18349"/>
    <cellStyle name="40% — акцент2 275 2 2" xfId="37637"/>
    <cellStyle name="40% — акцент2 275 2 3" xfId="56925"/>
    <cellStyle name="40% — акцент2 275 3" xfId="27993"/>
    <cellStyle name="40% — акцент2 275 4" xfId="47281"/>
    <cellStyle name="40% — акцент2 276" xfId="8685"/>
    <cellStyle name="40% — акцент2 276 2" xfId="18350"/>
    <cellStyle name="40% — акцент2 276 2 2" xfId="37638"/>
    <cellStyle name="40% — акцент2 276 2 3" xfId="56926"/>
    <cellStyle name="40% — акцент2 276 3" xfId="27994"/>
    <cellStyle name="40% — акцент2 276 4" xfId="47282"/>
    <cellStyle name="40% — акцент2 277" xfId="8686"/>
    <cellStyle name="40% — акцент2 277 2" xfId="18351"/>
    <cellStyle name="40% — акцент2 277 2 2" xfId="37639"/>
    <cellStyle name="40% — акцент2 277 2 3" xfId="56927"/>
    <cellStyle name="40% — акцент2 277 3" xfId="27995"/>
    <cellStyle name="40% — акцент2 277 4" xfId="47283"/>
    <cellStyle name="40% — акцент2 278" xfId="8687"/>
    <cellStyle name="40% — акцент2 278 2" xfId="18352"/>
    <cellStyle name="40% — акцент2 278 2 2" xfId="37640"/>
    <cellStyle name="40% — акцент2 278 2 3" xfId="56928"/>
    <cellStyle name="40% — акцент2 278 3" xfId="27996"/>
    <cellStyle name="40% — акцент2 278 4" xfId="47284"/>
    <cellStyle name="40% — акцент2 279" xfId="8688"/>
    <cellStyle name="40% — акцент2 279 2" xfId="18353"/>
    <cellStyle name="40% — акцент2 279 2 2" xfId="37641"/>
    <cellStyle name="40% — акцент2 279 2 3" xfId="56929"/>
    <cellStyle name="40% — акцент2 279 3" xfId="27997"/>
    <cellStyle name="40% — акцент2 279 4" xfId="47285"/>
    <cellStyle name="40% - Акцент2 28" xfId="8689"/>
    <cellStyle name="40% — акцент2 28" xfId="8690"/>
    <cellStyle name="40% - Акцент2 28 2" xfId="18354"/>
    <cellStyle name="40% — акцент2 28 2" xfId="18355"/>
    <cellStyle name="40% - Акцент2 28 2 2" xfId="37642"/>
    <cellStyle name="40% — акцент2 28 2 2" xfId="37643"/>
    <cellStyle name="40% - Акцент2 28 2 3" xfId="56930"/>
    <cellStyle name="40% — акцент2 28 2 3" xfId="56931"/>
    <cellStyle name="40% - Акцент2 28 3" xfId="27998"/>
    <cellStyle name="40% — акцент2 28 3" xfId="27999"/>
    <cellStyle name="40% - Акцент2 28 4" xfId="47286"/>
    <cellStyle name="40% — акцент2 28 4" xfId="47287"/>
    <cellStyle name="40% — акцент2 280" xfId="8691"/>
    <cellStyle name="40% — акцент2 280 2" xfId="18356"/>
    <cellStyle name="40% — акцент2 280 2 2" xfId="37644"/>
    <cellStyle name="40% — акцент2 280 2 3" xfId="56932"/>
    <cellStyle name="40% — акцент2 280 3" xfId="28000"/>
    <cellStyle name="40% — акцент2 280 4" xfId="47288"/>
    <cellStyle name="40% — акцент2 281" xfId="8692"/>
    <cellStyle name="40% — акцент2 281 2" xfId="18357"/>
    <cellStyle name="40% — акцент2 281 2 2" xfId="37645"/>
    <cellStyle name="40% — акцент2 281 2 3" xfId="56933"/>
    <cellStyle name="40% — акцент2 281 3" xfId="28001"/>
    <cellStyle name="40% — акцент2 281 4" xfId="47289"/>
    <cellStyle name="40% — акцент2 282" xfId="8693"/>
    <cellStyle name="40% — акцент2 282 2" xfId="18358"/>
    <cellStyle name="40% — акцент2 282 2 2" xfId="37646"/>
    <cellStyle name="40% — акцент2 282 2 3" xfId="56934"/>
    <cellStyle name="40% — акцент2 282 3" xfId="28002"/>
    <cellStyle name="40% — акцент2 282 4" xfId="47290"/>
    <cellStyle name="40% — акцент2 283" xfId="8694"/>
    <cellStyle name="40% — акцент2 283 2" xfId="18359"/>
    <cellStyle name="40% — акцент2 283 2 2" xfId="37647"/>
    <cellStyle name="40% — акцент2 283 2 3" xfId="56935"/>
    <cellStyle name="40% — акцент2 283 3" xfId="28003"/>
    <cellStyle name="40% — акцент2 283 4" xfId="47291"/>
    <cellStyle name="40% — акцент2 284" xfId="8695"/>
    <cellStyle name="40% — акцент2 284 2" xfId="18360"/>
    <cellStyle name="40% — акцент2 284 2 2" xfId="37648"/>
    <cellStyle name="40% — акцент2 284 2 3" xfId="56936"/>
    <cellStyle name="40% — акцент2 284 3" xfId="28004"/>
    <cellStyle name="40% — акцент2 284 4" xfId="47292"/>
    <cellStyle name="40% — акцент2 285" xfId="8696"/>
    <cellStyle name="40% — акцент2 285 2" xfId="18361"/>
    <cellStyle name="40% — акцент2 285 2 2" xfId="37649"/>
    <cellStyle name="40% — акцент2 285 2 3" xfId="56937"/>
    <cellStyle name="40% — акцент2 285 3" xfId="28005"/>
    <cellStyle name="40% — акцент2 285 4" xfId="47293"/>
    <cellStyle name="40% — акцент2 286" xfId="8697"/>
    <cellStyle name="40% — акцент2 286 2" xfId="18362"/>
    <cellStyle name="40% — акцент2 286 2 2" xfId="37650"/>
    <cellStyle name="40% — акцент2 286 2 3" xfId="56938"/>
    <cellStyle name="40% — акцент2 286 3" xfId="28006"/>
    <cellStyle name="40% — акцент2 286 4" xfId="47294"/>
    <cellStyle name="40% — акцент2 287" xfId="8698"/>
    <cellStyle name="40% — акцент2 287 2" xfId="18363"/>
    <cellStyle name="40% — акцент2 287 2 2" xfId="37651"/>
    <cellStyle name="40% — акцент2 287 2 3" xfId="56939"/>
    <cellStyle name="40% — акцент2 287 3" xfId="28007"/>
    <cellStyle name="40% — акцент2 287 4" xfId="47295"/>
    <cellStyle name="40% — акцент2 288" xfId="8699"/>
    <cellStyle name="40% — акцент2 288 2" xfId="18364"/>
    <cellStyle name="40% — акцент2 288 2 2" xfId="37652"/>
    <cellStyle name="40% — акцент2 288 2 3" xfId="56940"/>
    <cellStyle name="40% — акцент2 288 3" xfId="28008"/>
    <cellStyle name="40% — акцент2 288 4" xfId="47296"/>
    <cellStyle name="40% — акцент2 289" xfId="8700"/>
    <cellStyle name="40% — акцент2 289 2" xfId="18365"/>
    <cellStyle name="40% — акцент2 289 2 2" xfId="37653"/>
    <cellStyle name="40% — акцент2 289 2 3" xfId="56941"/>
    <cellStyle name="40% — акцент2 289 3" xfId="28009"/>
    <cellStyle name="40% — акцент2 289 4" xfId="47297"/>
    <cellStyle name="40% - Акцент2 29" xfId="8701"/>
    <cellStyle name="40% — акцент2 29" xfId="8702"/>
    <cellStyle name="40% - Акцент2 29 2" xfId="18366"/>
    <cellStyle name="40% — акцент2 29 2" xfId="18367"/>
    <cellStyle name="40% - Акцент2 29 2 2" xfId="37654"/>
    <cellStyle name="40% — акцент2 29 2 2" xfId="37655"/>
    <cellStyle name="40% - Акцент2 29 2 3" xfId="56942"/>
    <cellStyle name="40% — акцент2 29 2 3" xfId="56943"/>
    <cellStyle name="40% - Акцент2 29 3" xfId="28010"/>
    <cellStyle name="40% — акцент2 29 3" xfId="28011"/>
    <cellStyle name="40% - Акцент2 29 4" xfId="47298"/>
    <cellStyle name="40% — акцент2 29 4" xfId="47299"/>
    <cellStyle name="40% — акцент2 290" xfId="8703"/>
    <cellStyle name="40% — акцент2 290 2" xfId="18368"/>
    <cellStyle name="40% — акцент2 290 2 2" xfId="37656"/>
    <cellStyle name="40% — акцент2 290 2 3" xfId="56944"/>
    <cellStyle name="40% — акцент2 290 3" xfId="28012"/>
    <cellStyle name="40% — акцент2 290 4" xfId="47300"/>
    <cellStyle name="40% — акцент2 291" xfId="8704"/>
    <cellStyle name="40% — акцент2 291 2" xfId="18369"/>
    <cellStyle name="40% — акцент2 291 2 2" xfId="37657"/>
    <cellStyle name="40% — акцент2 291 2 3" xfId="56945"/>
    <cellStyle name="40% — акцент2 291 3" xfId="28013"/>
    <cellStyle name="40% — акцент2 291 4" xfId="47301"/>
    <cellStyle name="40% — акцент2 292" xfId="8705"/>
    <cellStyle name="40% — акцент2 292 2" xfId="18370"/>
    <cellStyle name="40% — акцент2 292 2 2" xfId="37658"/>
    <cellStyle name="40% — акцент2 292 2 3" xfId="56946"/>
    <cellStyle name="40% — акцент2 292 3" xfId="28014"/>
    <cellStyle name="40% — акцент2 292 4" xfId="47302"/>
    <cellStyle name="40% — акцент2 293" xfId="8706"/>
    <cellStyle name="40% — акцент2 293 2" xfId="18371"/>
    <cellStyle name="40% — акцент2 293 2 2" xfId="37659"/>
    <cellStyle name="40% — акцент2 293 2 3" xfId="56947"/>
    <cellStyle name="40% — акцент2 293 3" xfId="28015"/>
    <cellStyle name="40% — акцент2 293 4" xfId="47303"/>
    <cellStyle name="40% — акцент2 294" xfId="8707"/>
    <cellStyle name="40% — акцент2 294 2" xfId="18372"/>
    <cellStyle name="40% — акцент2 294 2 2" xfId="37660"/>
    <cellStyle name="40% — акцент2 294 2 3" xfId="56948"/>
    <cellStyle name="40% — акцент2 294 3" xfId="28016"/>
    <cellStyle name="40% — акцент2 294 4" xfId="47304"/>
    <cellStyle name="40% — акцент2 295" xfId="8708"/>
    <cellStyle name="40% — акцент2 295 2" xfId="18373"/>
    <cellStyle name="40% — акцент2 295 2 2" xfId="37661"/>
    <cellStyle name="40% — акцент2 295 2 3" xfId="56949"/>
    <cellStyle name="40% — акцент2 295 3" xfId="28017"/>
    <cellStyle name="40% — акцент2 295 4" xfId="47305"/>
    <cellStyle name="40% — акцент2 296" xfId="8709"/>
    <cellStyle name="40% — акцент2 296 2" xfId="18374"/>
    <cellStyle name="40% — акцент2 296 2 2" xfId="37662"/>
    <cellStyle name="40% — акцент2 296 2 3" xfId="56950"/>
    <cellStyle name="40% — акцент2 296 3" xfId="28018"/>
    <cellStyle name="40% — акцент2 296 4" xfId="47306"/>
    <cellStyle name="40% — акцент2 297" xfId="8710"/>
    <cellStyle name="40% — акцент2 297 2" xfId="18375"/>
    <cellStyle name="40% — акцент2 297 2 2" xfId="37663"/>
    <cellStyle name="40% — акцент2 297 2 3" xfId="56951"/>
    <cellStyle name="40% — акцент2 297 3" xfId="28019"/>
    <cellStyle name="40% — акцент2 297 4" xfId="47307"/>
    <cellStyle name="40% — акцент2 298" xfId="8711"/>
    <cellStyle name="40% — акцент2 298 2" xfId="18376"/>
    <cellStyle name="40% — акцент2 298 2 2" xfId="37664"/>
    <cellStyle name="40% — акцент2 298 2 3" xfId="56952"/>
    <cellStyle name="40% — акцент2 298 3" xfId="28020"/>
    <cellStyle name="40% — акцент2 298 4" xfId="47308"/>
    <cellStyle name="40% — акцент2 299" xfId="8712"/>
    <cellStyle name="40% — акцент2 299 2" xfId="18377"/>
    <cellStyle name="40% — акцент2 299 2 2" xfId="37665"/>
    <cellStyle name="40% — акцент2 299 2 3" xfId="56953"/>
    <cellStyle name="40% — акцент2 299 3" xfId="28021"/>
    <cellStyle name="40% — акцент2 299 4" xfId="47309"/>
    <cellStyle name="40% - Акцент2 3" xfId="2411"/>
    <cellStyle name="40% — акцент2 3" xfId="3246"/>
    <cellStyle name="40% - Акцент2 3 2" xfId="2412"/>
    <cellStyle name="40% — акцент2 3 2" xfId="8713"/>
    <cellStyle name="40% — акцент2 3 2 2" xfId="18378"/>
    <cellStyle name="40% — акцент2 3 2 2 2" xfId="37666"/>
    <cellStyle name="40% — акцент2 3 2 2 3" xfId="56954"/>
    <cellStyle name="40% — акцент2 3 2 3" xfId="28022"/>
    <cellStyle name="40% — акцент2 3 2 4" xfId="47310"/>
    <cellStyle name="40% — акцент2 3 3" xfId="12851"/>
    <cellStyle name="40% — акцент2 3 3 2" xfId="22499"/>
    <cellStyle name="40% — акцент2 3 3 2 2" xfId="41787"/>
    <cellStyle name="40% — акцент2 3 3 2 3" xfId="61075"/>
    <cellStyle name="40% — акцент2 3 3 3" xfId="32143"/>
    <cellStyle name="40% — акцент2 3 3 4" xfId="51431"/>
    <cellStyle name="40% - Акцент2 3_Жамоат иши 7 та йўналиш)" xfId="2413"/>
    <cellStyle name="40% - Акцент2 30" xfId="8714"/>
    <cellStyle name="40% — акцент2 30" xfId="8715"/>
    <cellStyle name="40% - Акцент2 30 2" xfId="18379"/>
    <cellStyle name="40% — акцент2 30 2" xfId="18380"/>
    <cellStyle name="40% - Акцент2 30 2 2" xfId="37667"/>
    <cellStyle name="40% — акцент2 30 2 2" xfId="37668"/>
    <cellStyle name="40% - Акцент2 30 2 3" xfId="56955"/>
    <cellStyle name="40% — акцент2 30 2 3" xfId="56956"/>
    <cellStyle name="40% - Акцент2 30 3" xfId="28023"/>
    <cellStyle name="40% — акцент2 30 3" xfId="28024"/>
    <cellStyle name="40% - Акцент2 30 4" xfId="47311"/>
    <cellStyle name="40% — акцент2 30 4" xfId="47312"/>
    <cellStyle name="40% — акцент2 300" xfId="8716"/>
    <cellStyle name="40% — акцент2 300 2" xfId="18381"/>
    <cellStyle name="40% — акцент2 300 2 2" xfId="37669"/>
    <cellStyle name="40% — акцент2 300 2 3" xfId="56957"/>
    <cellStyle name="40% — акцент2 300 3" xfId="28025"/>
    <cellStyle name="40% — акцент2 300 4" xfId="47313"/>
    <cellStyle name="40% — акцент2 301" xfId="8717"/>
    <cellStyle name="40% — акцент2 301 2" xfId="18382"/>
    <cellStyle name="40% — акцент2 301 2 2" xfId="37670"/>
    <cellStyle name="40% — акцент2 301 2 3" xfId="56958"/>
    <cellStyle name="40% — акцент2 301 3" xfId="28026"/>
    <cellStyle name="40% — акцент2 301 4" xfId="47314"/>
    <cellStyle name="40% — акцент2 302" xfId="8718"/>
    <cellStyle name="40% — акцент2 302 2" xfId="18383"/>
    <cellStyle name="40% — акцент2 302 2 2" xfId="37671"/>
    <cellStyle name="40% — акцент2 302 2 3" xfId="56959"/>
    <cellStyle name="40% — акцент2 302 3" xfId="28027"/>
    <cellStyle name="40% — акцент2 302 4" xfId="47315"/>
    <cellStyle name="40% — акцент2 303" xfId="8719"/>
    <cellStyle name="40% — акцент2 303 2" xfId="18384"/>
    <cellStyle name="40% — акцент2 303 2 2" xfId="37672"/>
    <cellStyle name="40% — акцент2 303 2 3" xfId="56960"/>
    <cellStyle name="40% — акцент2 303 3" xfId="28028"/>
    <cellStyle name="40% — акцент2 303 4" xfId="47316"/>
    <cellStyle name="40% — акцент2 304" xfId="8720"/>
    <cellStyle name="40% — акцент2 304 2" xfId="18385"/>
    <cellStyle name="40% — акцент2 304 2 2" xfId="37673"/>
    <cellStyle name="40% — акцент2 304 2 3" xfId="56961"/>
    <cellStyle name="40% — акцент2 304 3" xfId="28029"/>
    <cellStyle name="40% — акцент2 304 4" xfId="47317"/>
    <cellStyle name="40% — акцент2 305" xfId="8721"/>
    <cellStyle name="40% — акцент2 305 2" xfId="18386"/>
    <cellStyle name="40% — акцент2 305 2 2" xfId="37674"/>
    <cellStyle name="40% — акцент2 305 2 3" xfId="56962"/>
    <cellStyle name="40% — акцент2 305 3" xfId="28030"/>
    <cellStyle name="40% — акцент2 305 4" xfId="47318"/>
    <cellStyle name="40% — акцент2 306" xfId="8722"/>
    <cellStyle name="40% — акцент2 306 2" xfId="18387"/>
    <cellStyle name="40% — акцент2 306 2 2" xfId="37675"/>
    <cellStyle name="40% — акцент2 306 2 3" xfId="56963"/>
    <cellStyle name="40% — акцент2 306 3" xfId="28031"/>
    <cellStyle name="40% — акцент2 306 4" xfId="47319"/>
    <cellStyle name="40% — акцент2 307" xfId="8723"/>
    <cellStyle name="40% — акцент2 307 2" xfId="18388"/>
    <cellStyle name="40% — акцент2 307 2 2" xfId="37676"/>
    <cellStyle name="40% — акцент2 307 2 3" xfId="56964"/>
    <cellStyle name="40% — акцент2 307 3" xfId="28032"/>
    <cellStyle name="40% — акцент2 307 4" xfId="47320"/>
    <cellStyle name="40% — акцент2 308" xfId="8724"/>
    <cellStyle name="40% — акцент2 308 2" xfId="18389"/>
    <cellStyle name="40% — акцент2 308 2 2" xfId="37677"/>
    <cellStyle name="40% — акцент2 308 2 3" xfId="56965"/>
    <cellStyle name="40% — акцент2 308 3" xfId="28033"/>
    <cellStyle name="40% — акцент2 308 4" xfId="47321"/>
    <cellStyle name="40% — акцент2 309" xfId="8725"/>
    <cellStyle name="40% — акцент2 309 2" xfId="18390"/>
    <cellStyle name="40% — акцент2 309 2 2" xfId="37678"/>
    <cellStyle name="40% — акцент2 309 2 3" xfId="56966"/>
    <cellStyle name="40% — акцент2 309 3" xfId="28034"/>
    <cellStyle name="40% — акцент2 309 4" xfId="47322"/>
    <cellStyle name="40% - Акцент2 31" xfId="8726"/>
    <cellStyle name="40% — акцент2 31" xfId="8727"/>
    <cellStyle name="40% - Акцент2 31 2" xfId="18391"/>
    <cellStyle name="40% — акцент2 31 2" xfId="18392"/>
    <cellStyle name="40% - Акцент2 31 2 2" xfId="37679"/>
    <cellStyle name="40% — акцент2 31 2 2" xfId="37680"/>
    <cellStyle name="40% - Акцент2 31 2 3" xfId="56967"/>
    <cellStyle name="40% — акцент2 31 2 3" xfId="56968"/>
    <cellStyle name="40% - Акцент2 31 3" xfId="28035"/>
    <cellStyle name="40% — акцент2 31 3" xfId="28036"/>
    <cellStyle name="40% - Акцент2 31 4" xfId="47323"/>
    <cellStyle name="40% — акцент2 31 4" xfId="47324"/>
    <cellStyle name="40% — акцент2 310" xfId="8728"/>
    <cellStyle name="40% — акцент2 310 2" xfId="18393"/>
    <cellStyle name="40% — акцент2 310 2 2" xfId="37681"/>
    <cellStyle name="40% — акцент2 310 2 3" xfId="56969"/>
    <cellStyle name="40% — акцент2 310 3" xfId="28037"/>
    <cellStyle name="40% — акцент2 310 4" xfId="47325"/>
    <cellStyle name="40% — акцент2 311" xfId="8729"/>
    <cellStyle name="40% — акцент2 311 2" xfId="18394"/>
    <cellStyle name="40% — акцент2 311 2 2" xfId="37682"/>
    <cellStyle name="40% — акцент2 311 2 3" xfId="56970"/>
    <cellStyle name="40% — акцент2 311 3" xfId="28038"/>
    <cellStyle name="40% — акцент2 311 4" xfId="47326"/>
    <cellStyle name="40% — акцент2 312" xfId="8730"/>
    <cellStyle name="40% — акцент2 312 2" xfId="18395"/>
    <cellStyle name="40% — акцент2 312 2 2" xfId="37683"/>
    <cellStyle name="40% — акцент2 312 2 3" xfId="56971"/>
    <cellStyle name="40% — акцент2 312 3" xfId="28039"/>
    <cellStyle name="40% — акцент2 312 4" xfId="47327"/>
    <cellStyle name="40% — акцент2 313" xfId="8731"/>
    <cellStyle name="40% — акцент2 313 2" xfId="18396"/>
    <cellStyle name="40% — акцент2 313 2 2" xfId="37684"/>
    <cellStyle name="40% — акцент2 313 2 3" xfId="56972"/>
    <cellStyle name="40% — акцент2 313 3" xfId="28040"/>
    <cellStyle name="40% — акцент2 313 4" xfId="47328"/>
    <cellStyle name="40% — акцент2 314" xfId="8732"/>
    <cellStyle name="40% — акцент2 314 2" xfId="18397"/>
    <cellStyle name="40% — акцент2 314 2 2" xfId="37685"/>
    <cellStyle name="40% — акцент2 314 2 3" xfId="56973"/>
    <cellStyle name="40% — акцент2 314 3" xfId="28041"/>
    <cellStyle name="40% — акцент2 314 4" xfId="47329"/>
    <cellStyle name="40% — акцент2 315" xfId="8733"/>
    <cellStyle name="40% — акцент2 315 2" xfId="18398"/>
    <cellStyle name="40% — акцент2 315 2 2" xfId="37686"/>
    <cellStyle name="40% — акцент2 315 2 3" xfId="56974"/>
    <cellStyle name="40% — акцент2 315 3" xfId="28042"/>
    <cellStyle name="40% — акцент2 315 4" xfId="47330"/>
    <cellStyle name="40% — акцент2 316" xfId="8734"/>
    <cellStyle name="40% — акцент2 316 2" xfId="18399"/>
    <cellStyle name="40% — акцент2 316 2 2" xfId="37687"/>
    <cellStyle name="40% — акцент2 316 2 3" xfId="56975"/>
    <cellStyle name="40% — акцент2 316 3" xfId="28043"/>
    <cellStyle name="40% — акцент2 316 4" xfId="47331"/>
    <cellStyle name="40% — акцент2 317" xfId="8735"/>
    <cellStyle name="40% — акцент2 317 2" xfId="18400"/>
    <cellStyle name="40% — акцент2 317 2 2" xfId="37688"/>
    <cellStyle name="40% — акцент2 317 2 3" xfId="56976"/>
    <cellStyle name="40% — акцент2 317 3" xfId="28044"/>
    <cellStyle name="40% — акцент2 317 4" xfId="47332"/>
    <cellStyle name="40% — акцент2 318" xfId="8736"/>
    <cellStyle name="40% — акцент2 318 2" xfId="18401"/>
    <cellStyle name="40% — акцент2 318 2 2" xfId="37689"/>
    <cellStyle name="40% — акцент2 318 2 3" xfId="56977"/>
    <cellStyle name="40% — акцент2 318 3" xfId="28045"/>
    <cellStyle name="40% — акцент2 318 4" xfId="47333"/>
    <cellStyle name="40% — акцент2 319" xfId="8737"/>
    <cellStyle name="40% — акцент2 319 2" xfId="18402"/>
    <cellStyle name="40% — акцент2 319 2 2" xfId="37690"/>
    <cellStyle name="40% — акцент2 319 2 3" xfId="56978"/>
    <cellStyle name="40% — акцент2 319 3" xfId="28046"/>
    <cellStyle name="40% — акцент2 319 4" xfId="47334"/>
    <cellStyle name="40% - Акцент2 32" xfId="8738"/>
    <cellStyle name="40% — акцент2 32" xfId="8739"/>
    <cellStyle name="40% - Акцент2 32 2" xfId="18403"/>
    <cellStyle name="40% — акцент2 32 2" xfId="18404"/>
    <cellStyle name="40% - Акцент2 32 2 2" xfId="37691"/>
    <cellStyle name="40% — акцент2 32 2 2" xfId="37692"/>
    <cellStyle name="40% - Акцент2 32 2 3" xfId="56979"/>
    <cellStyle name="40% — акцент2 32 2 3" xfId="56980"/>
    <cellStyle name="40% - Акцент2 32 3" xfId="28047"/>
    <cellStyle name="40% — акцент2 32 3" xfId="28048"/>
    <cellStyle name="40% - Акцент2 32 4" xfId="47335"/>
    <cellStyle name="40% — акцент2 32 4" xfId="47336"/>
    <cellStyle name="40% — акцент2 320" xfId="8740"/>
    <cellStyle name="40% — акцент2 320 2" xfId="18405"/>
    <cellStyle name="40% — акцент2 320 2 2" xfId="37693"/>
    <cellStyle name="40% — акцент2 320 2 3" xfId="56981"/>
    <cellStyle name="40% — акцент2 320 3" xfId="28049"/>
    <cellStyle name="40% — акцент2 320 4" xfId="47337"/>
    <cellStyle name="40% — акцент2 321" xfId="8741"/>
    <cellStyle name="40% — акцент2 321 2" xfId="18406"/>
    <cellStyle name="40% — акцент2 321 2 2" xfId="37694"/>
    <cellStyle name="40% — акцент2 321 2 3" xfId="56982"/>
    <cellStyle name="40% — акцент2 321 3" xfId="28050"/>
    <cellStyle name="40% — акцент2 321 4" xfId="47338"/>
    <cellStyle name="40% — акцент2 322" xfId="8742"/>
    <cellStyle name="40% — акцент2 322 2" xfId="18407"/>
    <cellStyle name="40% — акцент2 322 2 2" xfId="37695"/>
    <cellStyle name="40% — акцент2 322 2 3" xfId="56983"/>
    <cellStyle name="40% — акцент2 322 3" xfId="28051"/>
    <cellStyle name="40% — акцент2 322 4" xfId="47339"/>
    <cellStyle name="40% — акцент2 323" xfId="8743"/>
    <cellStyle name="40% — акцент2 323 2" xfId="18408"/>
    <cellStyle name="40% — акцент2 323 2 2" xfId="37696"/>
    <cellStyle name="40% — акцент2 323 2 3" xfId="56984"/>
    <cellStyle name="40% — акцент2 323 3" xfId="28052"/>
    <cellStyle name="40% — акцент2 323 4" xfId="47340"/>
    <cellStyle name="40% — акцент2 324" xfId="8744"/>
    <cellStyle name="40% — акцент2 324 2" xfId="18409"/>
    <cellStyle name="40% — акцент2 324 2 2" xfId="37697"/>
    <cellStyle name="40% — акцент2 324 2 3" xfId="56985"/>
    <cellStyle name="40% — акцент2 324 3" xfId="28053"/>
    <cellStyle name="40% — акцент2 324 4" xfId="47341"/>
    <cellStyle name="40% — акцент2 325" xfId="8745"/>
    <cellStyle name="40% — акцент2 325 2" xfId="18410"/>
    <cellStyle name="40% — акцент2 325 2 2" xfId="37698"/>
    <cellStyle name="40% — акцент2 325 2 3" xfId="56986"/>
    <cellStyle name="40% — акцент2 325 3" xfId="28054"/>
    <cellStyle name="40% — акцент2 325 4" xfId="47342"/>
    <cellStyle name="40% — акцент2 326" xfId="8746"/>
    <cellStyle name="40% — акцент2 326 2" xfId="18411"/>
    <cellStyle name="40% — акцент2 326 2 2" xfId="37699"/>
    <cellStyle name="40% — акцент2 326 2 3" xfId="56987"/>
    <cellStyle name="40% — акцент2 326 3" xfId="28055"/>
    <cellStyle name="40% — акцент2 326 4" xfId="47343"/>
    <cellStyle name="40% — акцент2 327" xfId="8747"/>
    <cellStyle name="40% — акцент2 327 2" xfId="18412"/>
    <cellStyle name="40% — акцент2 327 2 2" xfId="37700"/>
    <cellStyle name="40% — акцент2 327 2 3" xfId="56988"/>
    <cellStyle name="40% — акцент2 327 3" xfId="28056"/>
    <cellStyle name="40% — акцент2 327 4" xfId="47344"/>
    <cellStyle name="40% — акцент2 328" xfId="8748"/>
    <cellStyle name="40% — акцент2 328 2" xfId="18413"/>
    <cellStyle name="40% — акцент2 328 2 2" xfId="37701"/>
    <cellStyle name="40% — акцент2 328 2 3" xfId="56989"/>
    <cellStyle name="40% — акцент2 328 3" xfId="28057"/>
    <cellStyle name="40% — акцент2 328 4" xfId="47345"/>
    <cellStyle name="40% — акцент2 329" xfId="8749"/>
    <cellStyle name="40% — акцент2 329 2" xfId="18414"/>
    <cellStyle name="40% — акцент2 329 2 2" xfId="37702"/>
    <cellStyle name="40% — акцент2 329 2 3" xfId="56990"/>
    <cellStyle name="40% — акцент2 329 3" xfId="28058"/>
    <cellStyle name="40% — акцент2 329 4" xfId="47346"/>
    <cellStyle name="40% - Акцент2 33" xfId="8750"/>
    <cellStyle name="40% — акцент2 33" xfId="8751"/>
    <cellStyle name="40% - Акцент2 33 2" xfId="18415"/>
    <cellStyle name="40% — акцент2 33 2" xfId="18416"/>
    <cellStyle name="40% - Акцент2 33 2 2" xfId="37703"/>
    <cellStyle name="40% — акцент2 33 2 2" xfId="37704"/>
    <cellStyle name="40% - Акцент2 33 2 3" xfId="56991"/>
    <cellStyle name="40% — акцент2 33 2 3" xfId="56992"/>
    <cellStyle name="40% - Акцент2 33 3" xfId="28059"/>
    <cellStyle name="40% — акцент2 33 3" xfId="28060"/>
    <cellStyle name="40% - Акцент2 33 4" xfId="47347"/>
    <cellStyle name="40% — акцент2 33 4" xfId="47348"/>
    <cellStyle name="40% — акцент2 330" xfId="8752"/>
    <cellStyle name="40% — акцент2 330 2" xfId="18417"/>
    <cellStyle name="40% — акцент2 330 2 2" xfId="37705"/>
    <cellStyle name="40% — акцент2 330 2 3" xfId="56993"/>
    <cellStyle name="40% — акцент2 330 3" xfId="28061"/>
    <cellStyle name="40% — акцент2 330 4" xfId="47349"/>
    <cellStyle name="40% — акцент2 331" xfId="8753"/>
    <cellStyle name="40% — акцент2 331 2" xfId="18418"/>
    <cellStyle name="40% — акцент2 331 2 2" xfId="37706"/>
    <cellStyle name="40% — акцент2 331 2 3" xfId="56994"/>
    <cellStyle name="40% — акцент2 331 3" xfId="28062"/>
    <cellStyle name="40% — акцент2 331 4" xfId="47350"/>
    <cellStyle name="40% — акцент2 332" xfId="8754"/>
    <cellStyle name="40% — акцент2 332 2" xfId="18419"/>
    <cellStyle name="40% — акцент2 332 2 2" xfId="37707"/>
    <cellStyle name="40% — акцент2 332 2 3" xfId="56995"/>
    <cellStyle name="40% — акцент2 332 3" xfId="28063"/>
    <cellStyle name="40% — акцент2 332 4" xfId="47351"/>
    <cellStyle name="40% — акцент2 333" xfId="8755"/>
    <cellStyle name="40% — акцент2 333 2" xfId="18420"/>
    <cellStyle name="40% — акцент2 333 2 2" xfId="37708"/>
    <cellStyle name="40% — акцент2 333 2 3" xfId="56996"/>
    <cellStyle name="40% — акцент2 333 3" xfId="28064"/>
    <cellStyle name="40% — акцент2 333 4" xfId="47352"/>
    <cellStyle name="40% — акцент2 334" xfId="8756"/>
    <cellStyle name="40% — акцент2 334 2" xfId="18421"/>
    <cellStyle name="40% — акцент2 334 2 2" xfId="37709"/>
    <cellStyle name="40% — акцент2 334 2 3" xfId="56997"/>
    <cellStyle name="40% — акцент2 334 3" xfId="28065"/>
    <cellStyle name="40% — акцент2 334 4" xfId="47353"/>
    <cellStyle name="40% — акцент2 335" xfId="8757"/>
    <cellStyle name="40% — акцент2 335 2" xfId="18422"/>
    <cellStyle name="40% — акцент2 335 2 2" xfId="37710"/>
    <cellStyle name="40% — акцент2 335 2 3" xfId="56998"/>
    <cellStyle name="40% — акцент2 335 3" xfId="28066"/>
    <cellStyle name="40% — акцент2 335 4" xfId="47354"/>
    <cellStyle name="40% — акцент2 336" xfId="8758"/>
    <cellStyle name="40% — акцент2 336 2" xfId="18423"/>
    <cellStyle name="40% — акцент2 336 2 2" xfId="37711"/>
    <cellStyle name="40% — акцент2 336 2 3" xfId="56999"/>
    <cellStyle name="40% — акцент2 336 3" xfId="28067"/>
    <cellStyle name="40% — акцент2 336 4" xfId="47355"/>
    <cellStyle name="40% — акцент2 337" xfId="8759"/>
    <cellStyle name="40% — акцент2 337 2" xfId="18424"/>
    <cellStyle name="40% — акцент2 337 2 2" xfId="37712"/>
    <cellStyle name="40% — акцент2 337 2 3" xfId="57000"/>
    <cellStyle name="40% — акцент2 337 3" xfId="28068"/>
    <cellStyle name="40% — акцент2 337 4" xfId="47356"/>
    <cellStyle name="40% — акцент2 338" xfId="8760"/>
    <cellStyle name="40% — акцент2 338 2" xfId="18425"/>
    <cellStyle name="40% — акцент2 338 2 2" xfId="37713"/>
    <cellStyle name="40% — акцент2 338 2 3" xfId="57001"/>
    <cellStyle name="40% — акцент2 338 3" xfId="28069"/>
    <cellStyle name="40% — акцент2 338 4" xfId="47357"/>
    <cellStyle name="40% — акцент2 339" xfId="8761"/>
    <cellStyle name="40% — акцент2 339 2" xfId="18426"/>
    <cellStyle name="40% — акцент2 339 2 2" xfId="37714"/>
    <cellStyle name="40% — акцент2 339 2 3" xfId="57002"/>
    <cellStyle name="40% — акцент2 339 3" xfId="28070"/>
    <cellStyle name="40% — акцент2 339 4" xfId="47358"/>
    <cellStyle name="40% - Акцент2 34" xfId="8762"/>
    <cellStyle name="40% — акцент2 34" xfId="8763"/>
    <cellStyle name="40% - Акцент2 34 2" xfId="18427"/>
    <cellStyle name="40% — акцент2 34 2" xfId="18428"/>
    <cellStyle name="40% - Акцент2 34 2 2" xfId="37715"/>
    <cellStyle name="40% — акцент2 34 2 2" xfId="37716"/>
    <cellStyle name="40% - Акцент2 34 2 3" xfId="57003"/>
    <cellStyle name="40% — акцент2 34 2 3" xfId="57004"/>
    <cellStyle name="40% - Акцент2 34 3" xfId="28071"/>
    <cellStyle name="40% — акцент2 34 3" xfId="28072"/>
    <cellStyle name="40% - Акцент2 34 4" xfId="47359"/>
    <cellStyle name="40% — акцент2 34 4" xfId="47360"/>
    <cellStyle name="40% — акцент2 340" xfId="8764"/>
    <cellStyle name="40% — акцент2 340 2" xfId="18429"/>
    <cellStyle name="40% — акцент2 340 2 2" xfId="37717"/>
    <cellStyle name="40% — акцент2 340 2 3" xfId="57005"/>
    <cellStyle name="40% — акцент2 340 3" xfId="28073"/>
    <cellStyle name="40% — акцент2 340 4" xfId="47361"/>
    <cellStyle name="40% — акцент2 341" xfId="8765"/>
    <cellStyle name="40% — акцент2 341 2" xfId="18430"/>
    <cellStyle name="40% — акцент2 341 2 2" xfId="37718"/>
    <cellStyle name="40% — акцент2 341 2 3" xfId="57006"/>
    <cellStyle name="40% — акцент2 341 3" xfId="28074"/>
    <cellStyle name="40% — акцент2 341 4" xfId="47362"/>
    <cellStyle name="40% — акцент2 342" xfId="8766"/>
    <cellStyle name="40% — акцент2 342 2" xfId="18431"/>
    <cellStyle name="40% — акцент2 342 2 2" xfId="37719"/>
    <cellStyle name="40% — акцент2 342 2 3" xfId="57007"/>
    <cellStyle name="40% — акцент2 342 3" xfId="28075"/>
    <cellStyle name="40% — акцент2 342 4" xfId="47363"/>
    <cellStyle name="40% — акцент2 343" xfId="8767"/>
    <cellStyle name="40% — акцент2 343 2" xfId="18432"/>
    <cellStyle name="40% — акцент2 343 2 2" xfId="37720"/>
    <cellStyle name="40% — акцент2 343 2 3" xfId="57008"/>
    <cellStyle name="40% — акцент2 343 3" xfId="28076"/>
    <cellStyle name="40% — акцент2 343 4" xfId="47364"/>
    <cellStyle name="40% — акцент2 344" xfId="8768"/>
    <cellStyle name="40% — акцент2 344 2" xfId="18433"/>
    <cellStyle name="40% — акцент2 344 2 2" xfId="37721"/>
    <cellStyle name="40% — акцент2 344 2 3" xfId="57009"/>
    <cellStyle name="40% — акцент2 344 3" xfId="28077"/>
    <cellStyle name="40% — акцент2 344 4" xfId="47365"/>
    <cellStyle name="40% — акцент2 345" xfId="8769"/>
    <cellStyle name="40% — акцент2 345 2" xfId="18434"/>
    <cellStyle name="40% — акцент2 345 2 2" xfId="37722"/>
    <cellStyle name="40% — акцент2 345 2 3" xfId="57010"/>
    <cellStyle name="40% — акцент2 345 3" xfId="28078"/>
    <cellStyle name="40% — акцент2 345 4" xfId="47366"/>
    <cellStyle name="40% — акцент2 346" xfId="8770"/>
    <cellStyle name="40% — акцент2 346 2" xfId="18435"/>
    <cellStyle name="40% — акцент2 346 2 2" xfId="37723"/>
    <cellStyle name="40% — акцент2 346 2 3" xfId="57011"/>
    <cellStyle name="40% — акцент2 346 3" xfId="28079"/>
    <cellStyle name="40% — акцент2 346 4" xfId="47367"/>
    <cellStyle name="40% — акцент2 347" xfId="8771"/>
    <cellStyle name="40% — акцент2 347 2" xfId="18436"/>
    <cellStyle name="40% — акцент2 347 2 2" xfId="37724"/>
    <cellStyle name="40% — акцент2 347 2 3" xfId="57012"/>
    <cellStyle name="40% — акцент2 347 3" xfId="28080"/>
    <cellStyle name="40% — акцент2 347 4" xfId="47368"/>
    <cellStyle name="40% — акцент2 348" xfId="8772"/>
    <cellStyle name="40% — акцент2 348 2" xfId="18437"/>
    <cellStyle name="40% — акцент2 348 2 2" xfId="37725"/>
    <cellStyle name="40% — акцент2 348 2 3" xfId="57013"/>
    <cellStyle name="40% — акцент2 348 3" xfId="28081"/>
    <cellStyle name="40% — акцент2 348 4" xfId="47369"/>
    <cellStyle name="40% — акцент2 349" xfId="8773"/>
    <cellStyle name="40% — акцент2 349 2" xfId="18438"/>
    <cellStyle name="40% — акцент2 349 2 2" xfId="37726"/>
    <cellStyle name="40% — акцент2 349 2 3" xfId="57014"/>
    <cellStyle name="40% — акцент2 349 3" xfId="28082"/>
    <cellStyle name="40% — акцент2 349 4" xfId="47370"/>
    <cellStyle name="40% - Акцент2 35" xfId="8774"/>
    <cellStyle name="40% — акцент2 35" xfId="8775"/>
    <cellStyle name="40% - Акцент2 35 2" xfId="18439"/>
    <cellStyle name="40% — акцент2 35 2" xfId="18440"/>
    <cellStyle name="40% - Акцент2 35 2 2" xfId="37727"/>
    <cellStyle name="40% — акцент2 35 2 2" xfId="37728"/>
    <cellStyle name="40% - Акцент2 35 2 3" xfId="57015"/>
    <cellStyle name="40% — акцент2 35 2 3" xfId="57016"/>
    <cellStyle name="40% - Акцент2 35 3" xfId="28083"/>
    <cellStyle name="40% — акцент2 35 3" xfId="28084"/>
    <cellStyle name="40% - Акцент2 35 4" xfId="47371"/>
    <cellStyle name="40% — акцент2 35 4" xfId="47372"/>
    <cellStyle name="40% — акцент2 350" xfId="8776"/>
    <cellStyle name="40% — акцент2 350 2" xfId="18441"/>
    <cellStyle name="40% — акцент2 350 2 2" xfId="37729"/>
    <cellStyle name="40% — акцент2 350 2 3" xfId="57017"/>
    <cellStyle name="40% — акцент2 350 3" xfId="28085"/>
    <cellStyle name="40% — акцент2 350 4" xfId="47373"/>
    <cellStyle name="40% — акцент2 351" xfId="8777"/>
    <cellStyle name="40% — акцент2 351 2" xfId="18442"/>
    <cellStyle name="40% — акцент2 351 2 2" xfId="37730"/>
    <cellStyle name="40% — акцент2 351 2 3" xfId="57018"/>
    <cellStyle name="40% — акцент2 351 3" xfId="28086"/>
    <cellStyle name="40% — акцент2 351 4" xfId="47374"/>
    <cellStyle name="40% — акцент2 352" xfId="8778"/>
    <cellStyle name="40% — акцент2 352 2" xfId="18443"/>
    <cellStyle name="40% — акцент2 352 2 2" xfId="37731"/>
    <cellStyle name="40% — акцент2 352 2 3" xfId="57019"/>
    <cellStyle name="40% — акцент2 352 3" xfId="28087"/>
    <cellStyle name="40% — акцент2 352 4" xfId="47375"/>
    <cellStyle name="40% — акцент2 353" xfId="8779"/>
    <cellStyle name="40% — акцент2 353 2" xfId="18444"/>
    <cellStyle name="40% — акцент2 353 2 2" xfId="37732"/>
    <cellStyle name="40% — акцент2 353 2 3" xfId="57020"/>
    <cellStyle name="40% — акцент2 353 3" xfId="28088"/>
    <cellStyle name="40% — акцент2 353 4" xfId="47376"/>
    <cellStyle name="40% — акцент2 354" xfId="8780"/>
    <cellStyle name="40% — акцент2 354 2" xfId="18445"/>
    <cellStyle name="40% — акцент2 354 2 2" xfId="37733"/>
    <cellStyle name="40% — акцент2 354 2 3" xfId="57021"/>
    <cellStyle name="40% — акцент2 354 3" xfId="28089"/>
    <cellStyle name="40% — акцент2 354 4" xfId="47377"/>
    <cellStyle name="40% — акцент2 355" xfId="8781"/>
    <cellStyle name="40% — акцент2 355 2" xfId="18446"/>
    <cellStyle name="40% — акцент2 355 2 2" xfId="37734"/>
    <cellStyle name="40% — акцент2 355 2 3" xfId="57022"/>
    <cellStyle name="40% — акцент2 355 3" xfId="28090"/>
    <cellStyle name="40% — акцент2 355 4" xfId="47378"/>
    <cellStyle name="40% — акцент2 356" xfId="8782"/>
    <cellStyle name="40% — акцент2 356 2" xfId="18447"/>
    <cellStyle name="40% — акцент2 356 2 2" xfId="37735"/>
    <cellStyle name="40% — акцент2 356 2 3" xfId="57023"/>
    <cellStyle name="40% — акцент2 356 3" xfId="28091"/>
    <cellStyle name="40% — акцент2 356 4" xfId="47379"/>
    <cellStyle name="40% — акцент2 357" xfId="8783"/>
    <cellStyle name="40% — акцент2 357 2" xfId="18448"/>
    <cellStyle name="40% — акцент2 357 2 2" xfId="37736"/>
    <cellStyle name="40% — акцент2 357 2 3" xfId="57024"/>
    <cellStyle name="40% — акцент2 357 3" xfId="28092"/>
    <cellStyle name="40% — акцент2 357 4" xfId="47380"/>
    <cellStyle name="40% — акцент2 358" xfId="8784"/>
    <cellStyle name="40% — акцент2 358 2" xfId="18449"/>
    <cellStyle name="40% — акцент2 358 2 2" xfId="37737"/>
    <cellStyle name="40% — акцент2 358 2 3" xfId="57025"/>
    <cellStyle name="40% — акцент2 358 3" xfId="28093"/>
    <cellStyle name="40% — акцент2 358 4" xfId="47381"/>
    <cellStyle name="40% — акцент2 359" xfId="8785"/>
    <cellStyle name="40% — акцент2 359 2" xfId="18450"/>
    <cellStyle name="40% — акцент2 359 2 2" xfId="37738"/>
    <cellStyle name="40% — акцент2 359 2 3" xfId="57026"/>
    <cellStyle name="40% — акцент2 359 3" xfId="28094"/>
    <cellStyle name="40% — акцент2 359 4" xfId="47382"/>
    <cellStyle name="40% - Акцент2 36" xfId="8786"/>
    <cellStyle name="40% — акцент2 36" xfId="8787"/>
    <cellStyle name="40% - Акцент2 36 2" xfId="18451"/>
    <cellStyle name="40% — акцент2 36 2" xfId="18452"/>
    <cellStyle name="40% - Акцент2 36 2 2" xfId="37739"/>
    <cellStyle name="40% — акцент2 36 2 2" xfId="37740"/>
    <cellStyle name="40% - Акцент2 36 2 3" xfId="57027"/>
    <cellStyle name="40% — акцент2 36 2 3" xfId="57028"/>
    <cellStyle name="40% - Акцент2 36 3" xfId="28095"/>
    <cellStyle name="40% — акцент2 36 3" xfId="28096"/>
    <cellStyle name="40% - Акцент2 36 4" xfId="47383"/>
    <cellStyle name="40% — акцент2 36 4" xfId="47384"/>
    <cellStyle name="40% — акцент2 360" xfId="8788"/>
    <cellStyle name="40% — акцент2 360 2" xfId="18453"/>
    <cellStyle name="40% — акцент2 360 2 2" xfId="37741"/>
    <cellStyle name="40% — акцент2 360 2 3" xfId="57029"/>
    <cellStyle name="40% — акцент2 360 3" xfId="28097"/>
    <cellStyle name="40% — акцент2 360 4" xfId="47385"/>
    <cellStyle name="40% — акцент2 361" xfId="8789"/>
    <cellStyle name="40% — акцент2 361 2" xfId="18454"/>
    <cellStyle name="40% — акцент2 361 2 2" xfId="37742"/>
    <cellStyle name="40% — акцент2 361 2 3" xfId="57030"/>
    <cellStyle name="40% — акцент2 361 3" xfId="28098"/>
    <cellStyle name="40% — акцент2 361 4" xfId="47386"/>
    <cellStyle name="40% — акцент2 362" xfId="8790"/>
    <cellStyle name="40% — акцент2 362 2" xfId="18455"/>
    <cellStyle name="40% — акцент2 362 2 2" xfId="37743"/>
    <cellStyle name="40% — акцент2 362 2 3" xfId="57031"/>
    <cellStyle name="40% — акцент2 362 3" xfId="28099"/>
    <cellStyle name="40% — акцент2 362 4" xfId="47387"/>
    <cellStyle name="40% — акцент2 363" xfId="8791"/>
    <cellStyle name="40% — акцент2 363 2" xfId="18456"/>
    <cellStyle name="40% — акцент2 363 2 2" xfId="37744"/>
    <cellStyle name="40% — акцент2 363 2 3" xfId="57032"/>
    <cellStyle name="40% — акцент2 363 3" xfId="28100"/>
    <cellStyle name="40% — акцент2 363 4" xfId="47388"/>
    <cellStyle name="40% — акцент2 364" xfId="8792"/>
    <cellStyle name="40% — акцент2 364 2" xfId="18457"/>
    <cellStyle name="40% — акцент2 364 2 2" xfId="37745"/>
    <cellStyle name="40% — акцент2 364 2 3" xfId="57033"/>
    <cellStyle name="40% — акцент2 364 3" xfId="28101"/>
    <cellStyle name="40% — акцент2 364 4" xfId="47389"/>
    <cellStyle name="40% — акцент2 365" xfId="8793"/>
    <cellStyle name="40% — акцент2 365 2" xfId="18458"/>
    <cellStyle name="40% — акцент2 365 2 2" xfId="37746"/>
    <cellStyle name="40% — акцент2 365 2 3" xfId="57034"/>
    <cellStyle name="40% — акцент2 365 3" xfId="28102"/>
    <cellStyle name="40% — акцент2 365 4" xfId="47390"/>
    <cellStyle name="40% — акцент2 366" xfId="8794"/>
    <cellStyle name="40% — акцент2 366 2" xfId="18459"/>
    <cellStyle name="40% — акцент2 366 2 2" xfId="37747"/>
    <cellStyle name="40% — акцент2 366 2 3" xfId="57035"/>
    <cellStyle name="40% — акцент2 366 3" xfId="28103"/>
    <cellStyle name="40% — акцент2 366 4" xfId="47391"/>
    <cellStyle name="40% — акцент2 367" xfId="8795"/>
    <cellStyle name="40% — акцент2 367 2" xfId="18460"/>
    <cellStyle name="40% — акцент2 367 2 2" xfId="37748"/>
    <cellStyle name="40% — акцент2 367 2 3" xfId="57036"/>
    <cellStyle name="40% — акцент2 367 3" xfId="28104"/>
    <cellStyle name="40% — акцент2 367 4" xfId="47392"/>
    <cellStyle name="40% — акцент2 368" xfId="8796"/>
    <cellStyle name="40% — акцент2 368 2" xfId="18461"/>
    <cellStyle name="40% — акцент2 368 2 2" xfId="37749"/>
    <cellStyle name="40% — акцент2 368 2 3" xfId="57037"/>
    <cellStyle name="40% — акцент2 368 3" xfId="28105"/>
    <cellStyle name="40% — акцент2 368 4" xfId="47393"/>
    <cellStyle name="40% — акцент2 369" xfId="8797"/>
    <cellStyle name="40% — акцент2 369 2" xfId="18462"/>
    <cellStyle name="40% — акцент2 369 2 2" xfId="37750"/>
    <cellStyle name="40% — акцент2 369 2 3" xfId="57038"/>
    <cellStyle name="40% — акцент2 369 3" xfId="28106"/>
    <cellStyle name="40% — акцент2 369 4" xfId="47394"/>
    <cellStyle name="40% - Акцент2 37" xfId="8798"/>
    <cellStyle name="40% — акцент2 37" xfId="8799"/>
    <cellStyle name="40% - Акцент2 37 2" xfId="18463"/>
    <cellStyle name="40% — акцент2 37 2" xfId="18464"/>
    <cellStyle name="40% - Акцент2 37 2 2" xfId="37751"/>
    <cellStyle name="40% — акцент2 37 2 2" xfId="37752"/>
    <cellStyle name="40% - Акцент2 37 2 3" xfId="57039"/>
    <cellStyle name="40% — акцент2 37 2 3" xfId="57040"/>
    <cellStyle name="40% - Акцент2 37 3" xfId="28107"/>
    <cellStyle name="40% — акцент2 37 3" xfId="28108"/>
    <cellStyle name="40% - Акцент2 37 4" xfId="47395"/>
    <cellStyle name="40% — акцент2 37 4" xfId="47396"/>
    <cellStyle name="40% — акцент2 370" xfId="8800"/>
    <cellStyle name="40% — акцент2 370 2" xfId="18465"/>
    <cellStyle name="40% — акцент2 370 2 2" xfId="37753"/>
    <cellStyle name="40% — акцент2 370 2 3" xfId="57041"/>
    <cellStyle name="40% — акцент2 370 3" xfId="28109"/>
    <cellStyle name="40% — акцент2 370 4" xfId="47397"/>
    <cellStyle name="40% — акцент2 371" xfId="8801"/>
    <cellStyle name="40% — акцент2 371 2" xfId="18466"/>
    <cellStyle name="40% — акцент2 371 2 2" xfId="37754"/>
    <cellStyle name="40% — акцент2 371 2 3" xfId="57042"/>
    <cellStyle name="40% — акцент2 371 3" xfId="28110"/>
    <cellStyle name="40% — акцент2 371 4" xfId="47398"/>
    <cellStyle name="40% — акцент2 372" xfId="8802"/>
    <cellStyle name="40% — акцент2 372 2" xfId="18467"/>
    <cellStyle name="40% — акцент2 372 2 2" xfId="37755"/>
    <cellStyle name="40% — акцент2 372 2 3" xfId="57043"/>
    <cellStyle name="40% — акцент2 372 3" xfId="28111"/>
    <cellStyle name="40% — акцент2 372 4" xfId="47399"/>
    <cellStyle name="40% — акцент2 373" xfId="8803"/>
    <cellStyle name="40% — акцент2 373 2" xfId="18468"/>
    <cellStyle name="40% — акцент2 373 2 2" xfId="37756"/>
    <cellStyle name="40% — акцент2 373 2 3" xfId="57044"/>
    <cellStyle name="40% — акцент2 373 3" xfId="28112"/>
    <cellStyle name="40% — акцент2 373 4" xfId="47400"/>
    <cellStyle name="40% — акцент2 374" xfId="8804"/>
    <cellStyle name="40% — акцент2 374 2" xfId="18469"/>
    <cellStyle name="40% — акцент2 374 2 2" xfId="37757"/>
    <cellStyle name="40% — акцент2 374 2 3" xfId="57045"/>
    <cellStyle name="40% — акцент2 374 3" xfId="28113"/>
    <cellStyle name="40% — акцент2 374 4" xfId="47401"/>
    <cellStyle name="40% — акцент2 375" xfId="8805"/>
    <cellStyle name="40% — акцент2 375 2" xfId="18470"/>
    <cellStyle name="40% — акцент2 375 2 2" xfId="37758"/>
    <cellStyle name="40% — акцент2 375 2 3" xfId="57046"/>
    <cellStyle name="40% — акцент2 375 3" xfId="28114"/>
    <cellStyle name="40% — акцент2 375 4" xfId="47402"/>
    <cellStyle name="40% — акцент2 376" xfId="8806"/>
    <cellStyle name="40% — акцент2 376 2" xfId="18471"/>
    <cellStyle name="40% — акцент2 376 2 2" xfId="37759"/>
    <cellStyle name="40% — акцент2 376 2 3" xfId="57047"/>
    <cellStyle name="40% — акцент2 376 3" xfId="28115"/>
    <cellStyle name="40% — акцент2 376 4" xfId="47403"/>
    <cellStyle name="40% — акцент2 377" xfId="8807"/>
    <cellStyle name="40% — акцент2 377 2" xfId="18472"/>
    <cellStyle name="40% — акцент2 377 2 2" xfId="37760"/>
    <cellStyle name="40% — акцент2 377 2 3" xfId="57048"/>
    <cellStyle name="40% — акцент2 377 3" xfId="28116"/>
    <cellStyle name="40% — акцент2 377 4" xfId="47404"/>
    <cellStyle name="40% — акцент2 378" xfId="8808"/>
    <cellStyle name="40% — акцент2 378 2" xfId="18473"/>
    <cellStyle name="40% — акцент2 378 2 2" xfId="37761"/>
    <cellStyle name="40% — акцент2 378 2 3" xfId="57049"/>
    <cellStyle name="40% — акцент2 378 3" xfId="28117"/>
    <cellStyle name="40% — акцент2 378 4" xfId="47405"/>
    <cellStyle name="40% — акцент2 379" xfId="8809"/>
    <cellStyle name="40% — акцент2 379 2" xfId="18474"/>
    <cellStyle name="40% — акцент2 379 2 2" xfId="37762"/>
    <cellStyle name="40% — акцент2 379 2 3" xfId="57050"/>
    <cellStyle name="40% — акцент2 379 3" xfId="28118"/>
    <cellStyle name="40% — акцент2 379 4" xfId="47406"/>
    <cellStyle name="40% - Акцент2 38" xfId="8810"/>
    <cellStyle name="40% — акцент2 38" xfId="8811"/>
    <cellStyle name="40% - Акцент2 38 2" xfId="18475"/>
    <cellStyle name="40% — акцент2 38 2" xfId="18476"/>
    <cellStyle name="40% - Акцент2 38 2 2" xfId="37763"/>
    <cellStyle name="40% — акцент2 38 2 2" xfId="37764"/>
    <cellStyle name="40% - Акцент2 38 2 3" xfId="57051"/>
    <cellStyle name="40% — акцент2 38 2 3" xfId="57052"/>
    <cellStyle name="40% - Акцент2 38 3" xfId="28119"/>
    <cellStyle name="40% — акцент2 38 3" xfId="28120"/>
    <cellStyle name="40% - Акцент2 38 4" xfId="47407"/>
    <cellStyle name="40% — акцент2 38 4" xfId="47408"/>
    <cellStyle name="40% — акцент2 380" xfId="8812"/>
    <cellStyle name="40% — акцент2 380 2" xfId="18477"/>
    <cellStyle name="40% — акцент2 380 2 2" xfId="37765"/>
    <cellStyle name="40% — акцент2 380 2 3" xfId="57053"/>
    <cellStyle name="40% — акцент2 380 3" xfId="28121"/>
    <cellStyle name="40% — акцент2 380 4" xfId="47409"/>
    <cellStyle name="40% — акцент2 381" xfId="8813"/>
    <cellStyle name="40% — акцент2 381 2" xfId="18478"/>
    <cellStyle name="40% — акцент2 381 2 2" xfId="37766"/>
    <cellStyle name="40% — акцент2 381 2 3" xfId="57054"/>
    <cellStyle name="40% — акцент2 381 3" xfId="28122"/>
    <cellStyle name="40% — акцент2 381 4" xfId="47410"/>
    <cellStyle name="40% — акцент2 382" xfId="8814"/>
    <cellStyle name="40% — акцент2 382 2" xfId="18479"/>
    <cellStyle name="40% — акцент2 382 2 2" xfId="37767"/>
    <cellStyle name="40% — акцент2 382 2 3" xfId="57055"/>
    <cellStyle name="40% — акцент2 382 3" xfId="28123"/>
    <cellStyle name="40% — акцент2 382 4" xfId="47411"/>
    <cellStyle name="40% — акцент2 383" xfId="8815"/>
    <cellStyle name="40% — акцент2 383 2" xfId="18480"/>
    <cellStyle name="40% — акцент2 383 2 2" xfId="37768"/>
    <cellStyle name="40% — акцент2 383 2 3" xfId="57056"/>
    <cellStyle name="40% — акцент2 383 3" xfId="28124"/>
    <cellStyle name="40% — акцент2 383 4" xfId="47412"/>
    <cellStyle name="40% — акцент2 384" xfId="8816"/>
    <cellStyle name="40% — акцент2 384 2" xfId="18481"/>
    <cellStyle name="40% — акцент2 384 2 2" xfId="37769"/>
    <cellStyle name="40% — акцент2 384 2 3" xfId="57057"/>
    <cellStyle name="40% — акцент2 384 3" xfId="28125"/>
    <cellStyle name="40% — акцент2 384 4" xfId="47413"/>
    <cellStyle name="40% — акцент2 385" xfId="8817"/>
    <cellStyle name="40% — акцент2 385 2" xfId="18482"/>
    <cellStyle name="40% — акцент2 385 2 2" xfId="37770"/>
    <cellStyle name="40% — акцент2 385 2 3" xfId="57058"/>
    <cellStyle name="40% — акцент2 385 3" xfId="28126"/>
    <cellStyle name="40% — акцент2 385 4" xfId="47414"/>
    <cellStyle name="40% — акцент2 386" xfId="8818"/>
    <cellStyle name="40% — акцент2 386 2" xfId="18483"/>
    <cellStyle name="40% — акцент2 386 2 2" xfId="37771"/>
    <cellStyle name="40% — акцент2 386 2 3" xfId="57059"/>
    <cellStyle name="40% — акцент2 386 3" xfId="28127"/>
    <cellStyle name="40% — акцент2 386 4" xfId="47415"/>
    <cellStyle name="40% — акцент2 387" xfId="8819"/>
    <cellStyle name="40% — акцент2 387 2" xfId="18484"/>
    <cellStyle name="40% — акцент2 387 2 2" xfId="37772"/>
    <cellStyle name="40% — акцент2 387 2 3" xfId="57060"/>
    <cellStyle name="40% — акцент2 387 3" xfId="28128"/>
    <cellStyle name="40% — акцент2 387 4" xfId="47416"/>
    <cellStyle name="40% — акцент2 388" xfId="8820"/>
    <cellStyle name="40% — акцент2 388 2" xfId="18485"/>
    <cellStyle name="40% — акцент2 388 2 2" xfId="37773"/>
    <cellStyle name="40% — акцент2 388 2 3" xfId="57061"/>
    <cellStyle name="40% — акцент2 388 3" xfId="28129"/>
    <cellStyle name="40% — акцент2 388 4" xfId="47417"/>
    <cellStyle name="40% — акцент2 389" xfId="8821"/>
    <cellStyle name="40% — акцент2 389 2" xfId="18486"/>
    <cellStyle name="40% — акцент2 389 2 2" xfId="37774"/>
    <cellStyle name="40% — акцент2 389 2 3" xfId="57062"/>
    <cellStyle name="40% — акцент2 389 3" xfId="28130"/>
    <cellStyle name="40% — акцент2 389 4" xfId="47418"/>
    <cellStyle name="40% - Акцент2 39" xfId="8822"/>
    <cellStyle name="40% — акцент2 39" xfId="8823"/>
    <cellStyle name="40% - Акцент2 39 2" xfId="18487"/>
    <cellStyle name="40% — акцент2 39 2" xfId="18488"/>
    <cellStyle name="40% - Акцент2 39 2 2" xfId="37775"/>
    <cellStyle name="40% — акцент2 39 2 2" xfId="37776"/>
    <cellStyle name="40% - Акцент2 39 2 3" xfId="57063"/>
    <cellStyle name="40% — акцент2 39 2 3" xfId="57064"/>
    <cellStyle name="40% - Акцент2 39 3" xfId="28131"/>
    <cellStyle name="40% — акцент2 39 3" xfId="28132"/>
    <cellStyle name="40% - Акцент2 39 4" xfId="47419"/>
    <cellStyle name="40% — акцент2 39 4" xfId="47420"/>
    <cellStyle name="40% — акцент2 390" xfId="8824"/>
    <cellStyle name="40% — акцент2 390 2" xfId="18489"/>
    <cellStyle name="40% — акцент2 390 2 2" xfId="37777"/>
    <cellStyle name="40% — акцент2 390 2 3" xfId="57065"/>
    <cellStyle name="40% — акцент2 390 3" xfId="28133"/>
    <cellStyle name="40% — акцент2 390 4" xfId="47421"/>
    <cellStyle name="40% — акцент2 391" xfId="8825"/>
    <cellStyle name="40% — акцент2 391 2" xfId="18490"/>
    <cellStyle name="40% — акцент2 391 2 2" xfId="37778"/>
    <cellStyle name="40% — акцент2 391 2 3" xfId="57066"/>
    <cellStyle name="40% — акцент2 391 3" xfId="28134"/>
    <cellStyle name="40% — акцент2 391 4" xfId="47422"/>
    <cellStyle name="40% — акцент2 392" xfId="8826"/>
    <cellStyle name="40% — акцент2 392 2" xfId="18491"/>
    <cellStyle name="40% — акцент2 392 2 2" xfId="37779"/>
    <cellStyle name="40% — акцент2 392 2 3" xfId="57067"/>
    <cellStyle name="40% — акцент2 392 3" xfId="28135"/>
    <cellStyle name="40% — акцент2 392 4" xfId="47423"/>
    <cellStyle name="40% — акцент2 393" xfId="8827"/>
    <cellStyle name="40% — акцент2 393 2" xfId="18492"/>
    <cellStyle name="40% — акцент2 393 2 2" xfId="37780"/>
    <cellStyle name="40% — акцент2 393 2 3" xfId="57068"/>
    <cellStyle name="40% — акцент2 393 3" xfId="28136"/>
    <cellStyle name="40% — акцент2 393 4" xfId="47424"/>
    <cellStyle name="40% — акцент2 394" xfId="8828"/>
    <cellStyle name="40% — акцент2 394 2" xfId="18493"/>
    <cellStyle name="40% — акцент2 394 2 2" xfId="37781"/>
    <cellStyle name="40% — акцент2 394 2 3" xfId="57069"/>
    <cellStyle name="40% — акцент2 394 3" xfId="28137"/>
    <cellStyle name="40% — акцент2 394 4" xfId="47425"/>
    <cellStyle name="40% — акцент2 395" xfId="8829"/>
    <cellStyle name="40% — акцент2 395 2" xfId="18494"/>
    <cellStyle name="40% — акцент2 395 2 2" xfId="37782"/>
    <cellStyle name="40% — акцент2 395 2 3" xfId="57070"/>
    <cellStyle name="40% — акцент2 395 3" xfId="28138"/>
    <cellStyle name="40% — акцент2 395 4" xfId="47426"/>
    <cellStyle name="40% — акцент2 396" xfId="8830"/>
    <cellStyle name="40% — акцент2 396 2" xfId="18495"/>
    <cellStyle name="40% — акцент2 396 2 2" xfId="37783"/>
    <cellStyle name="40% — акцент2 396 2 3" xfId="57071"/>
    <cellStyle name="40% — акцент2 396 3" xfId="28139"/>
    <cellStyle name="40% — акцент2 396 4" xfId="47427"/>
    <cellStyle name="40% — акцент2 397" xfId="8831"/>
    <cellStyle name="40% — акцент2 397 2" xfId="18496"/>
    <cellStyle name="40% — акцент2 397 2 2" xfId="37784"/>
    <cellStyle name="40% — акцент2 397 2 3" xfId="57072"/>
    <cellStyle name="40% — акцент2 397 3" xfId="28140"/>
    <cellStyle name="40% — акцент2 397 4" xfId="47428"/>
    <cellStyle name="40% — акцент2 398" xfId="8832"/>
    <cellStyle name="40% — акцент2 398 2" xfId="18497"/>
    <cellStyle name="40% — акцент2 398 2 2" xfId="37785"/>
    <cellStyle name="40% — акцент2 398 2 3" xfId="57073"/>
    <cellStyle name="40% — акцент2 398 3" xfId="28141"/>
    <cellStyle name="40% — акцент2 398 4" xfId="47429"/>
    <cellStyle name="40% — акцент2 399" xfId="8833"/>
    <cellStyle name="40% — акцент2 399 2" xfId="18498"/>
    <cellStyle name="40% — акцент2 399 2 2" xfId="37786"/>
    <cellStyle name="40% — акцент2 399 2 3" xfId="57074"/>
    <cellStyle name="40% — акцент2 399 3" xfId="28142"/>
    <cellStyle name="40% — акцент2 399 4" xfId="47430"/>
    <cellStyle name="40% - Акцент2 4" xfId="2414"/>
    <cellStyle name="40% — акцент2 4" xfId="8835"/>
    <cellStyle name="40% - Акцент2 4 2" xfId="8834"/>
    <cellStyle name="40% — акцент2 4 2" xfId="18500"/>
    <cellStyle name="40% - Акцент2 4 2 2" xfId="18499"/>
    <cellStyle name="40% — акцент2 4 2 2" xfId="37788"/>
    <cellStyle name="40% - Акцент2 4 2 2 2" xfId="37787"/>
    <cellStyle name="40% - Акцент2 4 2 2 3" xfId="57075"/>
    <cellStyle name="40% - Акцент2 4 2 3" xfId="28143"/>
    <cellStyle name="40% — акцент2 4 2 3" xfId="57076"/>
    <cellStyle name="40% - Акцент2 4 2 4" xfId="47431"/>
    <cellStyle name="40% - Акцент2 4 3" xfId="12852"/>
    <cellStyle name="40% — акцент2 4 3" xfId="28144"/>
    <cellStyle name="40% - Акцент2 4 3 2" xfId="22500"/>
    <cellStyle name="40% - Акцент2 4 3 2 2" xfId="41788"/>
    <cellStyle name="40% - Акцент2 4 3 2 3" xfId="61076"/>
    <cellStyle name="40% - Акцент2 4 3 3" xfId="32144"/>
    <cellStyle name="40% - Акцент2 4 3 4" xfId="51432"/>
    <cellStyle name="40% — акцент2 4 4" xfId="47432"/>
    <cellStyle name="40% - Акцент2 40" xfId="8836"/>
    <cellStyle name="40% — акцент2 40" xfId="8837"/>
    <cellStyle name="40% - Акцент2 40 2" xfId="18501"/>
    <cellStyle name="40% — акцент2 40 2" xfId="18502"/>
    <cellStyle name="40% - Акцент2 40 2 2" xfId="37789"/>
    <cellStyle name="40% — акцент2 40 2 2" xfId="37790"/>
    <cellStyle name="40% - Акцент2 40 2 3" xfId="57077"/>
    <cellStyle name="40% — акцент2 40 2 3" xfId="57078"/>
    <cellStyle name="40% - Акцент2 40 3" xfId="28145"/>
    <cellStyle name="40% — акцент2 40 3" xfId="28146"/>
    <cellStyle name="40% - Акцент2 40 4" xfId="47433"/>
    <cellStyle name="40% — акцент2 40 4" xfId="47434"/>
    <cellStyle name="40% — акцент2 400" xfId="8838"/>
    <cellStyle name="40% — акцент2 400 2" xfId="18503"/>
    <cellStyle name="40% — акцент2 400 2 2" xfId="37791"/>
    <cellStyle name="40% — акцент2 400 2 3" xfId="57079"/>
    <cellStyle name="40% — акцент2 400 3" xfId="28147"/>
    <cellStyle name="40% — акцент2 400 4" xfId="47435"/>
    <cellStyle name="40% — акцент2 401" xfId="8839"/>
    <cellStyle name="40% — акцент2 401 2" xfId="18504"/>
    <cellStyle name="40% — акцент2 401 2 2" xfId="37792"/>
    <cellStyle name="40% — акцент2 401 2 3" xfId="57080"/>
    <cellStyle name="40% — акцент2 401 3" xfId="28148"/>
    <cellStyle name="40% — акцент2 401 4" xfId="47436"/>
    <cellStyle name="40% — акцент2 402" xfId="8840"/>
    <cellStyle name="40% — акцент2 402 2" xfId="18505"/>
    <cellStyle name="40% — акцент2 402 2 2" xfId="37793"/>
    <cellStyle name="40% — акцент2 402 2 3" xfId="57081"/>
    <cellStyle name="40% — акцент2 402 3" xfId="28149"/>
    <cellStyle name="40% — акцент2 402 4" xfId="47437"/>
    <cellStyle name="40% — акцент2 403" xfId="8841"/>
    <cellStyle name="40% — акцент2 403 2" xfId="18506"/>
    <cellStyle name="40% — акцент2 403 2 2" xfId="37794"/>
    <cellStyle name="40% — акцент2 403 2 3" xfId="57082"/>
    <cellStyle name="40% — акцент2 403 3" xfId="28150"/>
    <cellStyle name="40% — акцент2 403 4" xfId="47438"/>
    <cellStyle name="40% — акцент2 404" xfId="8842"/>
    <cellStyle name="40% — акцент2 404 2" xfId="18507"/>
    <cellStyle name="40% — акцент2 404 2 2" xfId="37795"/>
    <cellStyle name="40% — акцент2 404 2 3" xfId="57083"/>
    <cellStyle name="40% — акцент2 404 3" xfId="28151"/>
    <cellStyle name="40% — акцент2 404 4" xfId="47439"/>
    <cellStyle name="40% — акцент2 405" xfId="8843"/>
    <cellStyle name="40% — акцент2 405 2" xfId="18508"/>
    <cellStyle name="40% — акцент2 405 2 2" xfId="37796"/>
    <cellStyle name="40% — акцент2 405 2 3" xfId="57084"/>
    <cellStyle name="40% — акцент2 405 3" xfId="28152"/>
    <cellStyle name="40% — акцент2 405 4" xfId="47440"/>
    <cellStyle name="40% — акцент2 406" xfId="8844"/>
    <cellStyle name="40% — акцент2 406 2" xfId="18509"/>
    <cellStyle name="40% — акцент2 406 2 2" xfId="37797"/>
    <cellStyle name="40% — акцент2 406 2 3" xfId="57085"/>
    <cellStyle name="40% — акцент2 406 3" xfId="28153"/>
    <cellStyle name="40% — акцент2 406 4" xfId="47441"/>
    <cellStyle name="40% — акцент2 407" xfId="8845"/>
    <cellStyle name="40% — акцент2 407 2" xfId="18510"/>
    <cellStyle name="40% — акцент2 407 2 2" xfId="37798"/>
    <cellStyle name="40% — акцент2 407 2 3" xfId="57086"/>
    <cellStyle name="40% — акцент2 407 3" xfId="28154"/>
    <cellStyle name="40% — акцент2 407 4" xfId="47442"/>
    <cellStyle name="40% — акцент2 408" xfId="8846"/>
    <cellStyle name="40% — акцент2 408 2" xfId="18511"/>
    <cellStyle name="40% — акцент2 408 2 2" xfId="37799"/>
    <cellStyle name="40% — акцент2 408 2 3" xfId="57087"/>
    <cellStyle name="40% — акцент2 408 3" xfId="28155"/>
    <cellStyle name="40% — акцент2 408 4" xfId="47443"/>
    <cellStyle name="40% — акцент2 409" xfId="8847"/>
    <cellStyle name="40% — акцент2 409 2" xfId="18512"/>
    <cellStyle name="40% — акцент2 409 2 2" xfId="37800"/>
    <cellStyle name="40% — акцент2 409 2 3" xfId="57088"/>
    <cellStyle name="40% — акцент2 409 3" xfId="28156"/>
    <cellStyle name="40% — акцент2 409 4" xfId="47444"/>
    <cellStyle name="40% - Акцент2 41" xfId="8848"/>
    <cellStyle name="40% — акцент2 41" xfId="8849"/>
    <cellStyle name="40% - Акцент2 41 2" xfId="18513"/>
    <cellStyle name="40% — акцент2 41 2" xfId="18514"/>
    <cellStyle name="40% - Акцент2 41 2 2" xfId="37801"/>
    <cellStyle name="40% — акцент2 41 2 2" xfId="37802"/>
    <cellStyle name="40% - Акцент2 41 2 3" xfId="57089"/>
    <cellStyle name="40% — акцент2 41 2 3" xfId="57090"/>
    <cellStyle name="40% - Акцент2 41 3" xfId="28157"/>
    <cellStyle name="40% — акцент2 41 3" xfId="28158"/>
    <cellStyle name="40% - Акцент2 41 4" xfId="47445"/>
    <cellStyle name="40% — акцент2 41 4" xfId="47446"/>
    <cellStyle name="40% — акцент2 410" xfId="8850"/>
    <cellStyle name="40% — акцент2 410 2" xfId="18515"/>
    <cellStyle name="40% — акцент2 410 2 2" xfId="37803"/>
    <cellStyle name="40% — акцент2 410 2 3" xfId="57091"/>
    <cellStyle name="40% — акцент2 410 3" xfId="28159"/>
    <cellStyle name="40% — акцент2 410 4" xfId="47447"/>
    <cellStyle name="40% — акцент2 411" xfId="8851"/>
    <cellStyle name="40% — акцент2 411 2" xfId="18516"/>
    <cellStyle name="40% — акцент2 411 2 2" xfId="37804"/>
    <cellStyle name="40% — акцент2 411 2 3" xfId="57092"/>
    <cellStyle name="40% — акцент2 411 3" xfId="28160"/>
    <cellStyle name="40% — акцент2 411 4" xfId="47448"/>
    <cellStyle name="40% — акцент2 412" xfId="8852"/>
    <cellStyle name="40% — акцент2 412 2" xfId="18517"/>
    <cellStyle name="40% — акцент2 412 2 2" xfId="37805"/>
    <cellStyle name="40% — акцент2 412 2 3" xfId="57093"/>
    <cellStyle name="40% — акцент2 412 3" xfId="28161"/>
    <cellStyle name="40% — акцент2 412 4" xfId="47449"/>
    <cellStyle name="40% — акцент2 413" xfId="8853"/>
    <cellStyle name="40% — акцент2 413 2" xfId="18518"/>
    <cellStyle name="40% — акцент2 413 2 2" xfId="37806"/>
    <cellStyle name="40% — акцент2 413 2 3" xfId="57094"/>
    <cellStyle name="40% — акцент2 413 3" xfId="28162"/>
    <cellStyle name="40% — акцент2 413 4" xfId="47450"/>
    <cellStyle name="40% — акцент2 414" xfId="8854"/>
    <cellStyle name="40% — акцент2 414 2" xfId="18519"/>
    <cellStyle name="40% — акцент2 414 2 2" xfId="37807"/>
    <cellStyle name="40% — акцент2 414 2 3" xfId="57095"/>
    <cellStyle name="40% — акцент2 414 3" xfId="28163"/>
    <cellStyle name="40% — акцент2 414 4" xfId="47451"/>
    <cellStyle name="40% — акцент2 415" xfId="8855"/>
    <cellStyle name="40% — акцент2 415 2" xfId="18520"/>
    <cellStyle name="40% — акцент2 415 2 2" xfId="37808"/>
    <cellStyle name="40% — акцент2 415 2 3" xfId="57096"/>
    <cellStyle name="40% — акцент2 415 3" xfId="28164"/>
    <cellStyle name="40% — акцент2 415 4" xfId="47452"/>
    <cellStyle name="40% — акцент2 416" xfId="8856"/>
    <cellStyle name="40% — акцент2 416 2" xfId="18521"/>
    <cellStyle name="40% — акцент2 416 2 2" xfId="37809"/>
    <cellStyle name="40% — акцент2 416 2 3" xfId="57097"/>
    <cellStyle name="40% — акцент2 416 3" xfId="28165"/>
    <cellStyle name="40% — акцент2 416 4" xfId="47453"/>
    <cellStyle name="40% — акцент2 417" xfId="8857"/>
    <cellStyle name="40% — акцент2 417 2" xfId="18522"/>
    <cellStyle name="40% — акцент2 417 2 2" xfId="37810"/>
    <cellStyle name="40% — акцент2 417 2 3" xfId="57098"/>
    <cellStyle name="40% — акцент2 417 3" xfId="28166"/>
    <cellStyle name="40% — акцент2 417 4" xfId="47454"/>
    <cellStyle name="40% — акцент2 418" xfId="8858"/>
    <cellStyle name="40% — акцент2 418 2" xfId="18523"/>
    <cellStyle name="40% — акцент2 418 2 2" xfId="37811"/>
    <cellStyle name="40% — акцент2 418 2 3" xfId="57099"/>
    <cellStyle name="40% — акцент2 418 3" xfId="28167"/>
    <cellStyle name="40% — акцент2 418 4" xfId="47455"/>
    <cellStyle name="40% — акцент2 419" xfId="8859"/>
    <cellStyle name="40% — акцент2 419 2" xfId="18524"/>
    <cellStyle name="40% — акцент2 419 2 2" xfId="37812"/>
    <cellStyle name="40% — акцент2 419 2 3" xfId="57100"/>
    <cellStyle name="40% — акцент2 419 3" xfId="28168"/>
    <cellStyle name="40% — акцент2 419 4" xfId="47456"/>
    <cellStyle name="40% - Акцент2 42" xfId="8860"/>
    <cellStyle name="40% — акцент2 42" xfId="8861"/>
    <cellStyle name="40% - Акцент2 42 2" xfId="18525"/>
    <cellStyle name="40% — акцент2 42 2" xfId="18526"/>
    <cellStyle name="40% - Акцент2 42 2 2" xfId="37813"/>
    <cellStyle name="40% — акцент2 42 2 2" xfId="37814"/>
    <cellStyle name="40% - Акцент2 42 2 3" xfId="57101"/>
    <cellStyle name="40% — акцент2 42 2 3" xfId="57102"/>
    <cellStyle name="40% - Акцент2 42 3" xfId="28169"/>
    <cellStyle name="40% — акцент2 42 3" xfId="28170"/>
    <cellStyle name="40% - Акцент2 42 4" xfId="47457"/>
    <cellStyle name="40% — акцент2 42 4" xfId="47458"/>
    <cellStyle name="40% — акцент2 420" xfId="8862"/>
    <cellStyle name="40% — акцент2 420 2" xfId="18527"/>
    <cellStyle name="40% — акцент2 420 2 2" xfId="37815"/>
    <cellStyle name="40% — акцент2 420 2 3" xfId="57103"/>
    <cellStyle name="40% — акцент2 420 3" xfId="28171"/>
    <cellStyle name="40% — акцент2 420 4" xfId="47459"/>
    <cellStyle name="40% — акцент2 421" xfId="8863"/>
    <cellStyle name="40% — акцент2 421 2" xfId="18528"/>
    <cellStyle name="40% — акцент2 421 2 2" xfId="37816"/>
    <cellStyle name="40% — акцент2 421 2 3" xfId="57104"/>
    <cellStyle name="40% — акцент2 421 3" xfId="28172"/>
    <cellStyle name="40% — акцент2 421 4" xfId="47460"/>
    <cellStyle name="40% — акцент2 422" xfId="8864"/>
    <cellStyle name="40% — акцент2 422 2" xfId="18529"/>
    <cellStyle name="40% — акцент2 422 2 2" xfId="37817"/>
    <cellStyle name="40% — акцент2 422 2 3" xfId="57105"/>
    <cellStyle name="40% — акцент2 422 3" xfId="28173"/>
    <cellStyle name="40% — акцент2 422 4" xfId="47461"/>
    <cellStyle name="40% — акцент2 423" xfId="8865"/>
    <cellStyle name="40% — акцент2 423 2" xfId="18530"/>
    <cellStyle name="40% — акцент2 423 2 2" xfId="37818"/>
    <cellStyle name="40% — акцент2 423 2 3" xfId="57106"/>
    <cellStyle name="40% — акцент2 423 3" xfId="28174"/>
    <cellStyle name="40% — акцент2 423 4" xfId="47462"/>
    <cellStyle name="40% — акцент2 424" xfId="8866"/>
    <cellStyle name="40% — акцент2 424 2" xfId="18531"/>
    <cellStyle name="40% — акцент2 424 2 2" xfId="37819"/>
    <cellStyle name="40% — акцент2 424 2 3" xfId="57107"/>
    <cellStyle name="40% — акцент2 424 3" xfId="28175"/>
    <cellStyle name="40% — акцент2 424 4" xfId="47463"/>
    <cellStyle name="40% — акцент2 425" xfId="8867"/>
    <cellStyle name="40% — акцент2 425 2" xfId="18532"/>
    <cellStyle name="40% — акцент2 425 2 2" xfId="37820"/>
    <cellStyle name="40% — акцент2 425 2 3" xfId="57108"/>
    <cellStyle name="40% — акцент2 425 3" xfId="28176"/>
    <cellStyle name="40% — акцент2 425 4" xfId="47464"/>
    <cellStyle name="40% — акцент2 426" xfId="8868"/>
    <cellStyle name="40% — акцент2 426 2" xfId="18533"/>
    <cellStyle name="40% — акцент2 426 2 2" xfId="37821"/>
    <cellStyle name="40% — акцент2 426 2 3" xfId="57109"/>
    <cellStyle name="40% — акцент2 426 3" xfId="28177"/>
    <cellStyle name="40% — акцент2 426 4" xfId="47465"/>
    <cellStyle name="40% — акцент2 427" xfId="8869"/>
    <cellStyle name="40% — акцент2 427 2" xfId="18534"/>
    <cellStyle name="40% — акцент2 427 2 2" xfId="37822"/>
    <cellStyle name="40% — акцент2 427 2 3" xfId="57110"/>
    <cellStyle name="40% — акцент2 427 3" xfId="28178"/>
    <cellStyle name="40% — акцент2 427 4" xfId="47466"/>
    <cellStyle name="40% — акцент2 428" xfId="8870"/>
    <cellStyle name="40% — акцент2 428 2" xfId="18535"/>
    <cellStyle name="40% — акцент2 428 2 2" xfId="37823"/>
    <cellStyle name="40% — акцент2 428 2 3" xfId="57111"/>
    <cellStyle name="40% — акцент2 428 3" xfId="28179"/>
    <cellStyle name="40% — акцент2 428 4" xfId="47467"/>
    <cellStyle name="40% — акцент2 429" xfId="8871"/>
    <cellStyle name="40% — акцент2 429 2" xfId="18536"/>
    <cellStyle name="40% — акцент2 429 2 2" xfId="37824"/>
    <cellStyle name="40% — акцент2 429 2 3" xfId="57112"/>
    <cellStyle name="40% — акцент2 429 3" xfId="28180"/>
    <cellStyle name="40% — акцент2 429 4" xfId="47468"/>
    <cellStyle name="40% - Акцент2 43" xfId="8872"/>
    <cellStyle name="40% — акцент2 43" xfId="8873"/>
    <cellStyle name="40% - Акцент2 43 2" xfId="18537"/>
    <cellStyle name="40% — акцент2 43 2" xfId="18538"/>
    <cellStyle name="40% - Акцент2 43 2 2" xfId="37825"/>
    <cellStyle name="40% — акцент2 43 2 2" xfId="37826"/>
    <cellStyle name="40% - Акцент2 43 2 3" xfId="57113"/>
    <cellStyle name="40% — акцент2 43 2 3" xfId="57114"/>
    <cellStyle name="40% - Акцент2 43 3" xfId="28181"/>
    <cellStyle name="40% — акцент2 43 3" xfId="28182"/>
    <cellStyle name="40% - Акцент2 43 4" xfId="47469"/>
    <cellStyle name="40% — акцент2 43 4" xfId="47470"/>
    <cellStyle name="40% — акцент2 430" xfId="8874"/>
    <cellStyle name="40% — акцент2 430 2" xfId="18539"/>
    <cellStyle name="40% — акцент2 430 2 2" xfId="37827"/>
    <cellStyle name="40% — акцент2 430 2 3" xfId="57115"/>
    <cellStyle name="40% — акцент2 430 3" xfId="28183"/>
    <cellStyle name="40% — акцент2 430 4" xfId="47471"/>
    <cellStyle name="40% — акцент2 431" xfId="8875"/>
    <cellStyle name="40% — акцент2 431 2" xfId="18540"/>
    <cellStyle name="40% — акцент2 431 2 2" xfId="37828"/>
    <cellStyle name="40% — акцент2 431 2 3" xfId="57116"/>
    <cellStyle name="40% — акцент2 431 3" xfId="28184"/>
    <cellStyle name="40% — акцент2 431 4" xfId="47472"/>
    <cellStyle name="40% — акцент2 432" xfId="8876"/>
    <cellStyle name="40% — акцент2 432 2" xfId="18541"/>
    <cellStyle name="40% — акцент2 432 2 2" xfId="37829"/>
    <cellStyle name="40% — акцент2 432 2 3" xfId="57117"/>
    <cellStyle name="40% — акцент2 432 3" xfId="28185"/>
    <cellStyle name="40% — акцент2 432 4" xfId="47473"/>
    <cellStyle name="40% — акцент2 433" xfId="8877"/>
    <cellStyle name="40% — акцент2 433 2" xfId="18542"/>
    <cellStyle name="40% — акцент2 433 2 2" xfId="37830"/>
    <cellStyle name="40% — акцент2 433 2 3" xfId="57118"/>
    <cellStyle name="40% — акцент2 433 3" xfId="28186"/>
    <cellStyle name="40% — акцент2 433 4" xfId="47474"/>
    <cellStyle name="40% — акцент2 434" xfId="8878"/>
    <cellStyle name="40% — акцент2 434 2" xfId="18543"/>
    <cellStyle name="40% — акцент2 434 2 2" xfId="37831"/>
    <cellStyle name="40% — акцент2 434 2 3" xfId="57119"/>
    <cellStyle name="40% — акцент2 434 3" xfId="28187"/>
    <cellStyle name="40% — акцент2 434 4" xfId="47475"/>
    <cellStyle name="40% — акцент2 435" xfId="8879"/>
    <cellStyle name="40% — акцент2 435 2" xfId="18544"/>
    <cellStyle name="40% — акцент2 435 2 2" xfId="37832"/>
    <cellStyle name="40% — акцент2 435 2 3" xfId="57120"/>
    <cellStyle name="40% — акцент2 435 3" xfId="28188"/>
    <cellStyle name="40% — акцент2 435 4" xfId="47476"/>
    <cellStyle name="40% — акцент2 436" xfId="8880"/>
    <cellStyle name="40% — акцент2 436 2" xfId="18545"/>
    <cellStyle name="40% — акцент2 436 2 2" xfId="37833"/>
    <cellStyle name="40% — акцент2 436 2 3" xfId="57121"/>
    <cellStyle name="40% — акцент2 436 3" xfId="28189"/>
    <cellStyle name="40% — акцент2 436 4" xfId="47477"/>
    <cellStyle name="40% — акцент2 437" xfId="8881"/>
    <cellStyle name="40% — акцент2 437 2" xfId="18546"/>
    <cellStyle name="40% — акцент2 437 2 2" xfId="37834"/>
    <cellStyle name="40% — акцент2 437 2 3" xfId="57122"/>
    <cellStyle name="40% — акцент2 437 3" xfId="28190"/>
    <cellStyle name="40% — акцент2 437 4" xfId="47478"/>
    <cellStyle name="40% — акцент2 438" xfId="8882"/>
    <cellStyle name="40% — акцент2 438 2" xfId="18547"/>
    <cellStyle name="40% — акцент2 438 2 2" xfId="37835"/>
    <cellStyle name="40% — акцент2 438 2 3" xfId="57123"/>
    <cellStyle name="40% — акцент2 438 3" xfId="28191"/>
    <cellStyle name="40% — акцент2 438 4" xfId="47479"/>
    <cellStyle name="40% — акцент2 439" xfId="8883"/>
    <cellStyle name="40% — акцент2 439 2" xfId="18548"/>
    <cellStyle name="40% — акцент2 439 2 2" xfId="37836"/>
    <cellStyle name="40% — акцент2 439 2 3" xfId="57124"/>
    <cellStyle name="40% — акцент2 439 3" xfId="28192"/>
    <cellStyle name="40% — акцент2 439 4" xfId="47480"/>
    <cellStyle name="40% - Акцент2 44" xfId="8884"/>
    <cellStyle name="40% — акцент2 44" xfId="8885"/>
    <cellStyle name="40% - Акцент2 44 2" xfId="18549"/>
    <cellStyle name="40% — акцент2 44 2" xfId="18550"/>
    <cellStyle name="40% - Акцент2 44 2 2" xfId="37837"/>
    <cellStyle name="40% — акцент2 44 2 2" xfId="37838"/>
    <cellStyle name="40% - Акцент2 44 2 3" xfId="57125"/>
    <cellStyle name="40% — акцент2 44 2 3" xfId="57126"/>
    <cellStyle name="40% - Акцент2 44 3" xfId="28193"/>
    <cellStyle name="40% — акцент2 44 3" xfId="28194"/>
    <cellStyle name="40% - Акцент2 44 4" xfId="47481"/>
    <cellStyle name="40% — акцент2 44 4" xfId="47482"/>
    <cellStyle name="40% — акцент2 440" xfId="8886"/>
    <cellStyle name="40% — акцент2 440 2" xfId="18551"/>
    <cellStyle name="40% — акцент2 440 2 2" xfId="37839"/>
    <cellStyle name="40% — акцент2 440 2 3" xfId="57127"/>
    <cellStyle name="40% — акцент2 440 3" xfId="28195"/>
    <cellStyle name="40% — акцент2 440 4" xfId="47483"/>
    <cellStyle name="40% — акцент2 441" xfId="8887"/>
    <cellStyle name="40% — акцент2 441 2" xfId="18552"/>
    <cellStyle name="40% — акцент2 441 2 2" xfId="37840"/>
    <cellStyle name="40% — акцент2 441 2 3" xfId="57128"/>
    <cellStyle name="40% — акцент2 441 3" xfId="28196"/>
    <cellStyle name="40% — акцент2 441 4" xfId="47484"/>
    <cellStyle name="40% — акцент2 442" xfId="8888"/>
    <cellStyle name="40% — акцент2 442 2" xfId="18553"/>
    <cellStyle name="40% — акцент2 442 2 2" xfId="37841"/>
    <cellStyle name="40% — акцент2 442 2 3" xfId="57129"/>
    <cellStyle name="40% — акцент2 442 3" xfId="28197"/>
    <cellStyle name="40% — акцент2 442 4" xfId="47485"/>
    <cellStyle name="40% — акцент2 443" xfId="8889"/>
    <cellStyle name="40% — акцент2 443 2" xfId="18554"/>
    <cellStyle name="40% — акцент2 443 2 2" xfId="37842"/>
    <cellStyle name="40% — акцент2 443 2 3" xfId="57130"/>
    <cellStyle name="40% — акцент2 443 3" xfId="28198"/>
    <cellStyle name="40% — акцент2 443 4" xfId="47486"/>
    <cellStyle name="40% — акцент2 444" xfId="8890"/>
    <cellStyle name="40% — акцент2 444 2" xfId="18555"/>
    <cellStyle name="40% — акцент2 444 2 2" xfId="37843"/>
    <cellStyle name="40% — акцент2 444 2 3" xfId="57131"/>
    <cellStyle name="40% — акцент2 444 3" xfId="28199"/>
    <cellStyle name="40% — акцент2 444 4" xfId="47487"/>
    <cellStyle name="40% — акцент2 445" xfId="8891"/>
    <cellStyle name="40% — акцент2 445 2" xfId="18556"/>
    <cellStyle name="40% — акцент2 445 2 2" xfId="37844"/>
    <cellStyle name="40% — акцент2 445 2 3" xfId="57132"/>
    <cellStyle name="40% — акцент2 445 3" xfId="28200"/>
    <cellStyle name="40% — акцент2 445 4" xfId="47488"/>
    <cellStyle name="40% — акцент2 446" xfId="8892"/>
    <cellStyle name="40% — акцент2 446 2" xfId="18557"/>
    <cellStyle name="40% — акцент2 446 2 2" xfId="37845"/>
    <cellStyle name="40% — акцент2 446 2 3" xfId="57133"/>
    <cellStyle name="40% — акцент2 446 3" xfId="28201"/>
    <cellStyle name="40% — акцент2 446 4" xfId="47489"/>
    <cellStyle name="40% — акцент2 447" xfId="8893"/>
    <cellStyle name="40% — акцент2 447 2" xfId="18558"/>
    <cellStyle name="40% — акцент2 447 2 2" xfId="37846"/>
    <cellStyle name="40% — акцент2 447 2 3" xfId="57134"/>
    <cellStyle name="40% — акцент2 447 3" xfId="28202"/>
    <cellStyle name="40% — акцент2 447 4" xfId="47490"/>
    <cellStyle name="40% — акцент2 448" xfId="8894"/>
    <cellStyle name="40% — акцент2 448 2" xfId="18559"/>
    <cellStyle name="40% — акцент2 448 2 2" xfId="37847"/>
    <cellStyle name="40% — акцент2 448 2 3" xfId="57135"/>
    <cellStyle name="40% — акцент2 448 3" xfId="28203"/>
    <cellStyle name="40% — акцент2 448 4" xfId="47491"/>
    <cellStyle name="40% — акцент2 449" xfId="8895"/>
    <cellStyle name="40% — акцент2 449 2" xfId="18560"/>
    <cellStyle name="40% — акцент2 449 2 2" xfId="37848"/>
    <cellStyle name="40% — акцент2 449 2 3" xfId="57136"/>
    <cellStyle name="40% — акцент2 449 3" xfId="28204"/>
    <cellStyle name="40% — акцент2 449 4" xfId="47492"/>
    <cellStyle name="40% - Акцент2 45" xfId="8896"/>
    <cellStyle name="40% — акцент2 45" xfId="8897"/>
    <cellStyle name="40% - Акцент2 45 2" xfId="18561"/>
    <cellStyle name="40% — акцент2 45 2" xfId="18562"/>
    <cellStyle name="40% - Акцент2 45 2 2" xfId="37849"/>
    <cellStyle name="40% — акцент2 45 2 2" xfId="37850"/>
    <cellStyle name="40% - Акцент2 45 2 3" xfId="57137"/>
    <cellStyle name="40% — акцент2 45 2 3" xfId="57138"/>
    <cellStyle name="40% - Акцент2 45 3" xfId="28205"/>
    <cellStyle name="40% — акцент2 45 3" xfId="28206"/>
    <cellStyle name="40% - Акцент2 45 4" xfId="47493"/>
    <cellStyle name="40% — акцент2 45 4" xfId="47494"/>
    <cellStyle name="40% — акцент2 450" xfId="8898"/>
    <cellStyle name="40% — акцент2 450 2" xfId="18563"/>
    <cellStyle name="40% — акцент2 450 2 2" xfId="37851"/>
    <cellStyle name="40% — акцент2 450 2 3" xfId="57139"/>
    <cellStyle name="40% — акцент2 450 3" xfId="28207"/>
    <cellStyle name="40% — акцент2 450 4" xfId="47495"/>
    <cellStyle name="40% — акцент2 451" xfId="8899"/>
    <cellStyle name="40% — акцент2 451 2" xfId="18564"/>
    <cellStyle name="40% — акцент2 451 2 2" xfId="37852"/>
    <cellStyle name="40% — акцент2 451 2 3" xfId="57140"/>
    <cellStyle name="40% — акцент2 451 3" xfId="28208"/>
    <cellStyle name="40% — акцент2 451 4" xfId="47496"/>
    <cellStyle name="40% — акцент2 452" xfId="8900"/>
    <cellStyle name="40% — акцент2 452 2" xfId="18565"/>
    <cellStyle name="40% — акцент2 452 2 2" xfId="37853"/>
    <cellStyle name="40% — акцент2 452 2 3" xfId="57141"/>
    <cellStyle name="40% — акцент2 452 3" xfId="28209"/>
    <cellStyle name="40% — акцент2 452 4" xfId="47497"/>
    <cellStyle name="40% — акцент2 453" xfId="8901"/>
    <cellStyle name="40% — акцент2 453 2" xfId="18566"/>
    <cellStyle name="40% — акцент2 453 2 2" xfId="37854"/>
    <cellStyle name="40% — акцент2 453 2 3" xfId="57142"/>
    <cellStyle name="40% — акцент2 453 3" xfId="28210"/>
    <cellStyle name="40% — акцент2 453 4" xfId="47498"/>
    <cellStyle name="40% — акцент2 454" xfId="8902"/>
    <cellStyle name="40% — акцент2 454 2" xfId="18567"/>
    <cellStyle name="40% — акцент2 454 2 2" xfId="37855"/>
    <cellStyle name="40% — акцент2 454 2 3" xfId="57143"/>
    <cellStyle name="40% — акцент2 454 3" xfId="28211"/>
    <cellStyle name="40% — акцент2 454 4" xfId="47499"/>
    <cellStyle name="40% — акцент2 455" xfId="8903"/>
    <cellStyle name="40% — акцент2 455 2" xfId="18568"/>
    <cellStyle name="40% — акцент2 455 2 2" xfId="37856"/>
    <cellStyle name="40% — акцент2 455 2 3" xfId="57144"/>
    <cellStyle name="40% — акцент2 455 3" xfId="28212"/>
    <cellStyle name="40% — акцент2 455 4" xfId="47500"/>
    <cellStyle name="40% — акцент2 456" xfId="8904"/>
    <cellStyle name="40% — акцент2 456 2" xfId="18569"/>
    <cellStyle name="40% — акцент2 456 2 2" xfId="37857"/>
    <cellStyle name="40% — акцент2 456 2 3" xfId="57145"/>
    <cellStyle name="40% — акцент2 456 3" xfId="28213"/>
    <cellStyle name="40% — акцент2 456 4" xfId="47501"/>
    <cellStyle name="40% — акцент2 457" xfId="8905"/>
    <cellStyle name="40% — акцент2 457 2" xfId="18570"/>
    <cellStyle name="40% — акцент2 457 2 2" xfId="37858"/>
    <cellStyle name="40% — акцент2 457 2 3" xfId="57146"/>
    <cellStyle name="40% — акцент2 457 3" xfId="28214"/>
    <cellStyle name="40% — акцент2 457 4" xfId="47502"/>
    <cellStyle name="40% — акцент2 458" xfId="8906"/>
    <cellStyle name="40% — акцент2 458 2" xfId="18571"/>
    <cellStyle name="40% — акцент2 458 2 2" xfId="37859"/>
    <cellStyle name="40% — акцент2 458 2 3" xfId="57147"/>
    <cellStyle name="40% — акцент2 458 3" xfId="28215"/>
    <cellStyle name="40% — акцент2 458 4" xfId="47503"/>
    <cellStyle name="40% — акцент2 459" xfId="8907"/>
    <cellStyle name="40% — акцент2 459 2" xfId="18572"/>
    <cellStyle name="40% — акцент2 459 2 2" xfId="37860"/>
    <cellStyle name="40% — акцент2 459 2 3" xfId="57148"/>
    <cellStyle name="40% — акцент2 459 3" xfId="28216"/>
    <cellStyle name="40% — акцент2 459 4" xfId="47504"/>
    <cellStyle name="40% - Акцент2 46" xfId="8908"/>
    <cellStyle name="40% — акцент2 46" xfId="8909"/>
    <cellStyle name="40% - Акцент2 46 2" xfId="18573"/>
    <cellStyle name="40% — акцент2 46 2" xfId="18574"/>
    <cellStyle name="40% - Акцент2 46 2 2" xfId="37861"/>
    <cellStyle name="40% — акцент2 46 2 2" xfId="37862"/>
    <cellStyle name="40% - Акцент2 46 2 3" xfId="57149"/>
    <cellStyle name="40% — акцент2 46 2 3" xfId="57150"/>
    <cellStyle name="40% - Акцент2 46 3" xfId="28217"/>
    <cellStyle name="40% — акцент2 46 3" xfId="28218"/>
    <cellStyle name="40% - Акцент2 46 4" xfId="47505"/>
    <cellStyle name="40% — акцент2 46 4" xfId="47506"/>
    <cellStyle name="40% — акцент2 460" xfId="8910"/>
    <cellStyle name="40% — акцент2 460 2" xfId="18575"/>
    <cellStyle name="40% — акцент2 460 2 2" xfId="37863"/>
    <cellStyle name="40% — акцент2 460 2 3" xfId="57151"/>
    <cellStyle name="40% — акцент2 460 3" xfId="28219"/>
    <cellStyle name="40% — акцент2 460 4" xfId="47507"/>
    <cellStyle name="40% — акцент2 461" xfId="8911"/>
    <cellStyle name="40% — акцент2 461 2" xfId="18576"/>
    <cellStyle name="40% — акцент2 461 2 2" xfId="37864"/>
    <cellStyle name="40% — акцент2 461 2 3" xfId="57152"/>
    <cellStyle name="40% — акцент2 461 3" xfId="28220"/>
    <cellStyle name="40% — акцент2 461 4" xfId="47508"/>
    <cellStyle name="40% — акцент2 462" xfId="8912"/>
    <cellStyle name="40% — акцент2 462 2" xfId="18577"/>
    <cellStyle name="40% — акцент2 462 2 2" xfId="37865"/>
    <cellStyle name="40% — акцент2 462 2 3" xfId="57153"/>
    <cellStyle name="40% — акцент2 462 3" xfId="28221"/>
    <cellStyle name="40% — акцент2 462 4" xfId="47509"/>
    <cellStyle name="40% — акцент2 463" xfId="8913"/>
    <cellStyle name="40% — акцент2 463 2" xfId="18578"/>
    <cellStyle name="40% — акцент2 463 2 2" xfId="37866"/>
    <cellStyle name="40% — акцент2 463 2 3" xfId="57154"/>
    <cellStyle name="40% — акцент2 463 3" xfId="28222"/>
    <cellStyle name="40% — акцент2 463 4" xfId="47510"/>
    <cellStyle name="40% — акцент2 464" xfId="8914"/>
    <cellStyle name="40% — акцент2 464 2" xfId="18579"/>
    <cellStyle name="40% — акцент2 464 2 2" xfId="37867"/>
    <cellStyle name="40% — акцент2 464 2 3" xfId="57155"/>
    <cellStyle name="40% — акцент2 464 3" xfId="28223"/>
    <cellStyle name="40% — акцент2 464 4" xfId="47511"/>
    <cellStyle name="40% — акцент2 465" xfId="8915"/>
    <cellStyle name="40% — акцент2 465 2" xfId="18580"/>
    <cellStyle name="40% — акцент2 465 2 2" xfId="37868"/>
    <cellStyle name="40% — акцент2 465 2 3" xfId="57156"/>
    <cellStyle name="40% — акцент2 465 3" xfId="28224"/>
    <cellStyle name="40% — акцент2 465 4" xfId="47512"/>
    <cellStyle name="40% — акцент2 466" xfId="8916"/>
    <cellStyle name="40% — акцент2 466 2" xfId="18581"/>
    <cellStyle name="40% — акцент2 466 2 2" xfId="37869"/>
    <cellStyle name="40% — акцент2 466 2 3" xfId="57157"/>
    <cellStyle name="40% — акцент2 466 3" xfId="28225"/>
    <cellStyle name="40% — акцент2 466 4" xfId="47513"/>
    <cellStyle name="40% — акцент2 467" xfId="8917"/>
    <cellStyle name="40% — акцент2 467 2" xfId="18582"/>
    <cellStyle name="40% — акцент2 467 2 2" xfId="37870"/>
    <cellStyle name="40% — акцент2 467 2 3" xfId="57158"/>
    <cellStyle name="40% — акцент2 467 3" xfId="28226"/>
    <cellStyle name="40% — акцент2 467 4" xfId="47514"/>
    <cellStyle name="40% — акцент2 468" xfId="8918"/>
    <cellStyle name="40% — акцент2 468 2" xfId="18583"/>
    <cellStyle name="40% — акцент2 468 2 2" xfId="37871"/>
    <cellStyle name="40% — акцент2 468 2 3" xfId="57159"/>
    <cellStyle name="40% — акцент2 468 3" xfId="28227"/>
    <cellStyle name="40% — акцент2 468 4" xfId="47515"/>
    <cellStyle name="40% — акцент2 469" xfId="8919"/>
    <cellStyle name="40% — акцент2 469 2" xfId="18584"/>
    <cellStyle name="40% — акцент2 469 2 2" xfId="37872"/>
    <cellStyle name="40% — акцент2 469 2 3" xfId="57160"/>
    <cellStyle name="40% — акцент2 469 3" xfId="28228"/>
    <cellStyle name="40% — акцент2 469 4" xfId="47516"/>
    <cellStyle name="40% - Акцент2 47" xfId="8920"/>
    <cellStyle name="40% — акцент2 47" xfId="8921"/>
    <cellStyle name="40% - Акцент2 47 2" xfId="18585"/>
    <cellStyle name="40% — акцент2 47 2" xfId="18586"/>
    <cellStyle name="40% - Акцент2 47 2 2" xfId="37873"/>
    <cellStyle name="40% — акцент2 47 2 2" xfId="37874"/>
    <cellStyle name="40% - Акцент2 47 2 3" xfId="57161"/>
    <cellStyle name="40% — акцент2 47 2 3" xfId="57162"/>
    <cellStyle name="40% - Акцент2 47 3" xfId="28229"/>
    <cellStyle name="40% — акцент2 47 3" xfId="28230"/>
    <cellStyle name="40% - Акцент2 47 4" xfId="47517"/>
    <cellStyle name="40% — акцент2 47 4" xfId="47518"/>
    <cellStyle name="40% — акцент2 470" xfId="8922"/>
    <cellStyle name="40% — акцент2 470 2" xfId="18587"/>
    <cellStyle name="40% — акцент2 470 2 2" xfId="37875"/>
    <cellStyle name="40% — акцент2 470 2 3" xfId="57163"/>
    <cellStyle name="40% — акцент2 470 3" xfId="28231"/>
    <cellStyle name="40% — акцент2 470 4" xfId="47519"/>
    <cellStyle name="40% — акцент2 471" xfId="8923"/>
    <cellStyle name="40% — акцент2 471 2" xfId="18588"/>
    <cellStyle name="40% — акцент2 471 2 2" xfId="37876"/>
    <cellStyle name="40% — акцент2 471 2 3" xfId="57164"/>
    <cellStyle name="40% — акцент2 471 3" xfId="28232"/>
    <cellStyle name="40% — акцент2 471 4" xfId="47520"/>
    <cellStyle name="40% — акцент2 472" xfId="8924"/>
    <cellStyle name="40% — акцент2 472 2" xfId="18589"/>
    <cellStyle name="40% — акцент2 472 2 2" xfId="37877"/>
    <cellStyle name="40% — акцент2 472 2 3" xfId="57165"/>
    <cellStyle name="40% — акцент2 472 3" xfId="28233"/>
    <cellStyle name="40% — акцент2 472 4" xfId="47521"/>
    <cellStyle name="40% — акцент2 473" xfId="8925"/>
    <cellStyle name="40% — акцент2 473 2" xfId="18590"/>
    <cellStyle name="40% — акцент2 473 2 2" xfId="37878"/>
    <cellStyle name="40% — акцент2 473 2 3" xfId="57166"/>
    <cellStyle name="40% — акцент2 473 3" xfId="28234"/>
    <cellStyle name="40% — акцент2 473 4" xfId="47522"/>
    <cellStyle name="40% — акцент2 474" xfId="8926"/>
    <cellStyle name="40% — акцент2 474 2" xfId="18591"/>
    <cellStyle name="40% — акцент2 474 2 2" xfId="37879"/>
    <cellStyle name="40% — акцент2 474 2 3" xfId="57167"/>
    <cellStyle name="40% — акцент2 474 3" xfId="28235"/>
    <cellStyle name="40% — акцент2 474 4" xfId="47523"/>
    <cellStyle name="40% — акцент2 475" xfId="8927"/>
    <cellStyle name="40% — акцент2 475 2" xfId="18592"/>
    <cellStyle name="40% — акцент2 475 2 2" xfId="37880"/>
    <cellStyle name="40% — акцент2 475 2 3" xfId="57168"/>
    <cellStyle name="40% — акцент2 475 3" xfId="28236"/>
    <cellStyle name="40% — акцент2 475 4" xfId="47524"/>
    <cellStyle name="40% — акцент2 476" xfId="8928"/>
    <cellStyle name="40% — акцент2 476 2" xfId="18593"/>
    <cellStyle name="40% — акцент2 476 2 2" xfId="37881"/>
    <cellStyle name="40% — акцент2 476 2 3" xfId="57169"/>
    <cellStyle name="40% — акцент2 476 3" xfId="28237"/>
    <cellStyle name="40% — акцент2 476 4" xfId="47525"/>
    <cellStyle name="40% — акцент2 477" xfId="8929"/>
    <cellStyle name="40% — акцент2 477 2" xfId="18594"/>
    <cellStyle name="40% — акцент2 477 2 2" xfId="37882"/>
    <cellStyle name="40% — акцент2 477 2 3" xfId="57170"/>
    <cellStyle name="40% — акцент2 477 3" xfId="28238"/>
    <cellStyle name="40% — акцент2 477 4" xfId="47526"/>
    <cellStyle name="40% — акцент2 478" xfId="8930"/>
    <cellStyle name="40% — акцент2 478 2" xfId="18595"/>
    <cellStyle name="40% — акцент2 478 2 2" xfId="37883"/>
    <cellStyle name="40% — акцент2 478 2 3" xfId="57171"/>
    <cellStyle name="40% — акцент2 478 3" xfId="28239"/>
    <cellStyle name="40% — акцент2 478 4" xfId="47527"/>
    <cellStyle name="40% — акцент2 479" xfId="8931"/>
    <cellStyle name="40% — акцент2 479 2" xfId="18596"/>
    <cellStyle name="40% — акцент2 479 2 2" xfId="37884"/>
    <cellStyle name="40% — акцент2 479 2 3" xfId="57172"/>
    <cellStyle name="40% — акцент2 479 3" xfId="28240"/>
    <cellStyle name="40% — акцент2 479 4" xfId="47528"/>
    <cellStyle name="40% - Акцент2 48" xfId="8932"/>
    <cellStyle name="40% — акцент2 48" xfId="8933"/>
    <cellStyle name="40% - Акцент2 48 2" xfId="18597"/>
    <cellStyle name="40% — акцент2 48 2" xfId="18598"/>
    <cellStyle name="40% - Акцент2 48 2 2" xfId="37885"/>
    <cellStyle name="40% — акцент2 48 2 2" xfId="37886"/>
    <cellStyle name="40% - Акцент2 48 2 3" xfId="57173"/>
    <cellStyle name="40% — акцент2 48 2 3" xfId="57174"/>
    <cellStyle name="40% - Акцент2 48 3" xfId="28241"/>
    <cellStyle name="40% — акцент2 48 3" xfId="28242"/>
    <cellStyle name="40% - Акцент2 48 4" xfId="47529"/>
    <cellStyle name="40% — акцент2 48 4" xfId="47530"/>
    <cellStyle name="40% — акцент2 480" xfId="8934"/>
    <cellStyle name="40% — акцент2 480 2" xfId="18599"/>
    <cellStyle name="40% — акцент2 480 2 2" xfId="37887"/>
    <cellStyle name="40% — акцент2 480 2 3" xfId="57175"/>
    <cellStyle name="40% — акцент2 480 3" xfId="28243"/>
    <cellStyle name="40% — акцент2 480 4" xfId="47531"/>
    <cellStyle name="40% — акцент2 481" xfId="8935"/>
    <cellStyle name="40% — акцент2 481 2" xfId="18600"/>
    <cellStyle name="40% — акцент2 481 2 2" xfId="37888"/>
    <cellStyle name="40% — акцент2 481 2 3" xfId="57176"/>
    <cellStyle name="40% — акцент2 481 3" xfId="28244"/>
    <cellStyle name="40% — акцент2 481 4" xfId="47532"/>
    <cellStyle name="40% — акцент2 482" xfId="8936"/>
    <cellStyle name="40% — акцент2 482 2" xfId="18601"/>
    <cellStyle name="40% — акцент2 482 2 2" xfId="37889"/>
    <cellStyle name="40% — акцент2 482 2 3" xfId="57177"/>
    <cellStyle name="40% — акцент2 482 3" xfId="28245"/>
    <cellStyle name="40% — акцент2 482 4" xfId="47533"/>
    <cellStyle name="40% — акцент2 483" xfId="8937"/>
    <cellStyle name="40% — акцент2 483 2" xfId="18602"/>
    <cellStyle name="40% — акцент2 483 2 2" xfId="37890"/>
    <cellStyle name="40% — акцент2 483 2 3" xfId="57178"/>
    <cellStyle name="40% — акцент2 483 3" xfId="28246"/>
    <cellStyle name="40% — акцент2 483 4" xfId="47534"/>
    <cellStyle name="40% — акцент2 484" xfId="8938"/>
    <cellStyle name="40% — акцент2 484 2" xfId="18603"/>
    <cellStyle name="40% — акцент2 484 2 2" xfId="37891"/>
    <cellStyle name="40% — акцент2 484 2 3" xfId="57179"/>
    <cellStyle name="40% — акцент2 484 3" xfId="28247"/>
    <cellStyle name="40% — акцент2 484 4" xfId="47535"/>
    <cellStyle name="40% — акцент2 485" xfId="8939"/>
    <cellStyle name="40% — акцент2 485 2" xfId="18604"/>
    <cellStyle name="40% — акцент2 485 2 2" xfId="37892"/>
    <cellStyle name="40% — акцент2 485 2 3" xfId="57180"/>
    <cellStyle name="40% — акцент2 485 3" xfId="28248"/>
    <cellStyle name="40% — акцент2 485 4" xfId="47536"/>
    <cellStyle name="40% — акцент2 486" xfId="8940"/>
    <cellStyle name="40% — акцент2 486 2" xfId="18605"/>
    <cellStyle name="40% — акцент2 486 2 2" xfId="37893"/>
    <cellStyle name="40% — акцент2 486 2 3" xfId="57181"/>
    <cellStyle name="40% — акцент2 486 3" xfId="28249"/>
    <cellStyle name="40% — акцент2 486 4" xfId="47537"/>
    <cellStyle name="40% — акцент2 487" xfId="8941"/>
    <cellStyle name="40% — акцент2 487 2" xfId="18606"/>
    <cellStyle name="40% — акцент2 487 2 2" xfId="37894"/>
    <cellStyle name="40% — акцент2 487 2 3" xfId="57182"/>
    <cellStyle name="40% — акцент2 487 3" xfId="28250"/>
    <cellStyle name="40% — акцент2 487 4" xfId="47538"/>
    <cellStyle name="40% — акцент2 488" xfId="8942"/>
    <cellStyle name="40% — акцент2 488 2" xfId="18607"/>
    <cellStyle name="40% — акцент2 488 2 2" xfId="37895"/>
    <cellStyle name="40% — акцент2 488 2 3" xfId="57183"/>
    <cellStyle name="40% — акцент2 488 3" xfId="28251"/>
    <cellStyle name="40% — акцент2 488 4" xfId="47539"/>
    <cellStyle name="40% — акцент2 489" xfId="8943"/>
    <cellStyle name="40% — акцент2 489 2" xfId="18608"/>
    <cellStyle name="40% — акцент2 489 2 2" xfId="37896"/>
    <cellStyle name="40% — акцент2 489 2 3" xfId="57184"/>
    <cellStyle name="40% — акцент2 489 3" xfId="28252"/>
    <cellStyle name="40% — акцент2 489 4" xfId="47540"/>
    <cellStyle name="40% - Акцент2 49" xfId="8944"/>
    <cellStyle name="40% — акцент2 49" xfId="8945"/>
    <cellStyle name="40% - Акцент2 49 2" xfId="18609"/>
    <cellStyle name="40% — акцент2 49 2" xfId="18610"/>
    <cellStyle name="40% - Акцент2 49 2 2" xfId="37897"/>
    <cellStyle name="40% — акцент2 49 2 2" xfId="37898"/>
    <cellStyle name="40% - Акцент2 49 2 3" xfId="57185"/>
    <cellStyle name="40% — акцент2 49 2 3" xfId="57186"/>
    <cellStyle name="40% - Акцент2 49 3" xfId="28253"/>
    <cellStyle name="40% — акцент2 49 3" xfId="28254"/>
    <cellStyle name="40% - Акцент2 49 4" xfId="47541"/>
    <cellStyle name="40% — акцент2 49 4" xfId="47542"/>
    <cellStyle name="40% — акцент2 490" xfId="8946"/>
    <cellStyle name="40% — акцент2 490 2" xfId="18611"/>
    <cellStyle name="40% — акцент2 490 2 2" xfId="37899"/>
    <cellStyle name="40% — акцент2 490 2 3" xfId="57187"/>
    <cellStyle name="40% — акцент2 490 3" xfId="28255"/>
    <cellStyle name="40% — акцент2 490 4" xfId="47543"/>
    <cellStyle name="40% — акцент2 491" xfId="8947"/>
    <cellStyle name="40% — акцент2 491 2" xfId="18612"/>
    <cellStyle name="40% — акцент2 491 2 2" xfId="37900"/>
    <cellStyle name="40% — акцент2 491 2 3" xfId="57188"/>
    <cellStyle name="40% — акцент2 491 3" xfId="28256"/>
    <cellStyle name="40% — акцент2 491 4" xfId="47544"/>
    <cellStyle name="40% — акцент2 492" xfId="8948"/>
    <cellStyle name="40% — акцент2 492 2" xfId="18613"/>
    <cellStyle name="40% — акцент2 492 2 2" xfId="37901"/>
    <cellStyle name="40% — акцент2 492 2 3" xfId="57189"/>
    <cellStyle name="40% — акцент2 492 3" xfId="28257"/>
    <cellStyle name="40% — акцент2 492 4" xfId="47545"/>
    <cellStyle name="40% — акцент2 493" xfId="8949"/>
    <cellStyle name="40% — акцент2 493 2" xfId="18614"/>
    <cellStyle name="40% — акцент2 493 2 2" xfId="37902"/>
    <cellStyle name="40% — акцент2 493 2 3" xfId="57190"/>
    <cellStyle name="40% — акцент2 493 3" xfId="28258"/>
    <cellStyle name="40% — акцент2 493 4" xfId="47546"/>
    <cellStyle name="40% — акцент2 494" xfId="8950"/>
    <cellStyle name="40% — акцент2 494 2" xfId="18615"/>
    <cellStyle name="40% — акцент2 494 2 2" xfId="37903"/>
    <cellStyle name="40% — акцент2 494 2 3" xfId="57191"/>
    <cellStyle name="40% — акцент2 494 3" xfId="28259"/>
    <cellStyle name="40% — акцент2 494 4" xfId="47547"/>
    <cellStyle name="40% — акцент2 495" xfId="8951"/>
    <cellStyle name="40% — акцент2 495 2" xfId="18616"/>
    <cellStyle name="40% — акцент2 495 2 2" xfId="37904"/>
    <cellStyle name="40% — акцент2 495 2 3" xfId="57192"/>
    <cellStyle name="40% — акцент2 495 3" xfId="28260"/>
    <cellStyle name="40% — акцент2 495 4" xfId="47548"/>
    <cellStyle name="40% — акцент2 496" xfId="8952"/>
    <cellStyle name="40% — акцент2 496 2" xfId="18617"/>
    <cellStyle name="40% — акцент2 496 2 2" xfId="37905"/>
    <cellStyle name="40% — акцент2 496 2 3" xfId="57193"/>
    <cellStyle name="40% — акцент2 496 3" xfId="28261"/>
    <cellStyle name="40% — акцент2 496 4" xfId="47549"/>
    <cellStyle name="40% — акцент2 497" xfId="8953"/>
    <cellStyle name="40% — акцент2 497 2" xfId="18618"/>
    <cellStyle name="40% — акцент2 497 2 2" xfId="37906"/>
    <cellStyle name="40% — акцент2 497 2 3" xfId="57194"/>
    <cellStyle name="40% — акцент2 497 3" xfId="28262"/>
    <cellStyle name="40% — акцент2 497 4" xfId="47550"/>
    <cellStyle name="40% — акцент2 498" xfId="8954"/>
    <cellStyle name="40% — акцент2 498 2" xfId="18619"/>
    <cellStyle name="40% — акцент2 498 2 2" xfId="37907"/>
    <cellStyle name="40% — акцент2 498 2 3" xfId="57195"/>
    <cellStyle name="40% — акцент2 498 3" xfId="28263"/>
    <cellStyle name="40% — акцент2 498 4" xfId="47551"/>
    <cellStyle name="40% — акцент2 499" xfId="8955"/>
    <cellStyle name="40% — акцент2 499 2" xfId="18620"/>
    <cellStyle name="40% — акцент2 499 2 2" xfId="37908"/>
    <cellStyle name="40% — акцент2 499 2 3" xfId="57196"/>
    <cellStyle name="40% — акцент2 499 3" xfId="28264"/>
    <cellStyle name="40% — акцент2 499 4" xfId="47552"/>
    <cellStyle name="40% - Акцент2 5" xfId="8956"/>
    <cellStyle name="40% — акцент2 5" xfId="8957"/>
    <cellStyle name="40% - Акцент2 5 2" xfId="18621"/>
    <cellStyle name="40% — акцент2 5 2" xfId="18622"/>
    <cellStyle name="40% - Акцент2 5 2 2" xfId="37909"/>
    <cellStyle name="40% — акцент2 5 2 2" xfId="37910"/>
    <cellStyle name="40% - Акцент2 5 2 3" xfId="57197"/>
    <cellStyle name="40% — акцент2 5 2 3" xfId="57198"/>
    <cellStyle name="40% - Акцент2 5 3" xfId="28265"/>
    <cellStyle name="40% — акцент2 5 3" xfId="28266"/>
    <cellStyle name="40% - Акцент2 5 4" xfId="47553"/>
    <cellStyle name="40% — акцент2 5 4" xfId="47554"/>
    <cellStyle name="40% - Акцент2 50" xfId="8958"/>
    <cellStyle name="40% — акцент2 50" xfId="8959"/>
    <cellStyle name="40% - Акцент2 50 2" xfId="18623"/>
    <cellStyle name="40% — акцент2 50 2" xfId="18624"/>
    <cellStyle name="40% - Акцент2 50 2 2" xfId="37911"/>
    <cellStyle name="40% — акцент2 50 2 2" xfId="37912"/>
    <cellStyle name="40% - Акцент2 50 2 3" xfId="57199"/>
    <cellStyle name="40% — акцент2 50 2 3" xfId="57200"/>
    <cellStyle name="40% - Акцент2 50 3" xfId="28267"/>
    <cellStyle name="40% — акцент2 50 3" xfId="28268"/>
    <cellStyle name="40% - Акцент2 50 4" xfId="47555"/>
    <cellStyle name="40% — акцент2 50 4" xfId="47556"/>
    <cellStyle name="40% — акцент2 500" xfId="8960"/>
    <cellStyle name="40% — акцент2 500 2" xfId="18625"/>
    <cellStyle name="40% — акцент2 500 2 2" xfId="37913"/>
    <cellStyle name="40% — акцент2 500 2 3" xfId="57201"/>
    <cellStyle name="40% — акцент2 500 3" xfId="28269"/>
    <cellStyle name="40% — акцент2 500 4" xfId="47557"/>
    <cellStyle name="40% — акцент2 501" xfId="8961"/>
    <cellStyle name="40% — акцент2 501 2" xfId="18626"/>
    <cellStyle name="40% — акцент2 501 2 2" xfId="37914"/>
    <cellStyle name="40% — акцент2 501 2 3" xfId="57202"/>
    <cellStyle name="40% — акцент2 501 3" xfId="28270"/>
    <cellStyle name="40% — акцент2 501 4" xfId="47558"/>
    <cellStyle name="40% — акцент2 502" xfId="8962"/>
    <cellStyle name="40% — акцент2 502 2" xfId="18627"/>
    <cellStyle name="40% — акцент2 502 2 2" xfId="37915"/>
    <cellStyle name="40% — акцент2 502 2 3" xfId="57203"/>
    <cellStyle name="40% — акцент2 502 3" xfId="28271"/>
    <cellStyle name="40% — акцент2 502 4" xfId="47559"/>
    <cellStyle name="40% — акцент2 503" xfId="8963"/>
    <cellStyle name="40% — акцент2 503 2" xfId="18628"/>
    <cellStyle name="40% — акцент2 503 2 2" xfId="37916"/>
    <cellStyle name="40% — акцент2 503 2 3" xfId="57204"/>
    <cellStyle name="40% — акцент2 503 3" xfId="28272"/>
    <cellStyle name="40% — акцент2 503 4" xfId="47560"/>
    <cellStyle name="40% — акцент2 504" xfId="8964"/>
    <cellStyle name="40% — акцент2 504 2" xfId="18629"/>
    <cellStyle name="40% — акцент2 504 2 2" xfId="37917"/>
    <cellStyle name="40% — акцент2 504 2 3" xfId="57205"/>
    <cellStyle name="40% — акцент2 504 3" xfId="28273"/>
    <cellStyle name="40% — акцент2 504 4" xfId="47561"/>
    <cellStyle name="40% — акцент2 505" xfId="8965"/>
    <cellStyle name="40% — акцент2 505 2" xfId="18630"/>
    <cellStyle name="40% — акцент2 505 2 2" xfId="37918"/>
    <cellStyle name="40% — акцент2 505 2 3" xfId="57206"/>
    <cellStyle name="40% — акцент2 505 3" xfId="28274"/>
    <cellStyle name="40% — акцент2 505 4" xfId="47562"/>
    <cellStyle name="40% — акцент2 506" xfId="8966"/>
    <cellStyle name="40% — акцент2 506 2" xfId="18631"/>
    <cellStyle name="40% — акцент2 506 2 2" xfId="37919"/>
    <cellStyle name="40% — акцент2 506 2 3" xfId="57207"/>
    <cellStyle name="40% — акцент2 506 3" xfId="28275"/>
    <cellStyle name="40% — акцент2 506 4" xfId="47563"/>
    <cellStyle name="40% — акцент2 507" xfId="8967"/>
    <cellStyle name="40% — акцент2 507 2" xfId="18632"/>
    <cellStyle name="40% — акцент2 507 2 2" xfId="37920"/>
    <cellStyle name="40% — акцент2 507 2 3" xfId="57208"/>
    <cellStyle name="40% — акцент2 507 3" xfId="28276"/>
    <cellStyle name="40% — акцент2 507 4" xfId="47564"/>
    <cellStyle name="40% — акцент2 508" xfId="8968"/>
    <cellStyle name="40% — акцент2 508 2" xfId="18633"/>
    <cellStyle name="40% — акцент2 508 2 2" xfId="37921"/>
    <cellStyle name="40% — акцент2 508 2 3" xfId="57209"/>
    <cellStyle name="40% — акцент2 508 3" xfId="28277"/>
    <cellStyle name="40% — акцент2 508 4" xfId="47565"/>
    <cellStyle name="40% — акцент2 509" xfId="8969"/>
    <cellStyle name="40% — акцент2 509 2" xfId="18634"/>
    <cellStyle name="40% — акцент2 509 2 2" xfId="37922"/>
    <cellStyle name="40% — акцент2 509 2 3" xfId="57210"/>
    <cellStyle name="40% — акцент2 509 3" xfId="28278"/>
    <cellStyle name="40% — акцент2 509 4" xfId="47566"/>
    <cellStyle name="40% - Акцент2 51" xfId="8970"/>
    <cellStyle name="40% — акцент2 51" xfId="8971"/>
    <cellStyle name="40% - Акцент2 51 2" xfId="18635"/>
    <cellStyle name="40% — акцент2 51 2" xfId="18636"/>
    <cellStyle name="40% - Акцент2 51 2 2" xfId="37923"/>
    <cellStyle name="40% — акцент2 51 2 2" xfId="37924"/>
    <cellStyle name="40% - Акцент2 51 2 3" xfId="57211"/>
    <cellStyle name="40% — акцент2 51 2 3" xfId="57212"/>
    <cellStyle name="40% - Акцент2 51 3" xfId="28279"/>
    <cellStyle name="40% — акцент2 51 3" xfId="28280"/>
    <cellStyle name="40% - Акцент2 51 4" xfId="47567"/>
    <cellStyle name="40% — акцент2 51 4" xfId="47568"/>
    <cellStyle name="40% — акцент2 510" xfId="8972"/>
    <cellStyle name="40% — акцент2 510 2" xfId="18637"/>
    <cellStyle name="40% — акцент2 510 2 2" xfId="37925"/>
    <cellStyle name="40% — акцент2 510 2 3" xfId="57213"/>
    <cellStyle name="40% — акцент2 510 3" xfId="28281"/>
    <cellStyle name="40% — акцент2 510 4" xfId="47569"/>
    <cellStyle name="40% — акцент2 511" xfId="8973"/>
    <cellStyle name="40% — акцент2 511 2" xfId="18638"/>
    <cellStyle name="40% — акцент2 511 2 2" xfId="37926"/>
    <cellStyle name="40% — акцент2 511 2 3" xfId="57214"/>
    <cellStyle name="40% — акцент2 511 3" xfId="28282"/>
    <cellStyle name="40% — акцент2 511 4" xfId="47570"/>
    <cellStyle name="40% — акцент2 512" xfId="8974"/>
    <cellStyle name="40% — акцент2 512 2" xfId="18639"/>
    <cellStyle name="40% — акцент2 512 2 2" xfId="37927"/>
    <cellStyle name="40% — акцент2 512 2 3" xfId="57215"/>
    <cellStyle name="40% — акцент2 512 3" xfId="28283"/>
    <cellStyle name="40% — акцент2 512 4" xfId="47571"/>
    <cellStyle name="40% — акцент2 513" xfId="8975"/>
    <cellStyle name="40% — акцент2 513 2" xfId="18640"/>
    <cellStyle name="40% — акцент2 513 2 2" xfId="37928"/>
    <cellStyle name="40% — акцент2 513 2 3" xfId="57216"/>
    <cellStyle name="40% — акцент2 513 3" xfId="28284"/>
    <cellStyle name="40% — акцент2 513 4" xfId="47572"/>
    <cellStyle name="40% — акцент2 514" xfId="8976"/>
    <cellStyle name="40% — акцент2 514 2" xfId="18641"/>
    <cellStyle name="40% — акцент2 514 2 2" xfId="37929"/>
    <cellStyle name="40% — акцент2 514 2 3" xfId="57217"/>
    <cellStyle name="40% — акцент2 514 3" xfId="28285"/>
    <cellStyle name="40% — акцент2 514 4" xfId="47573"/>
    <cellStyle name="40% — акцент2 515" xfId="8977"/>
    <cellStyle name="40% — акцент2 515 2" xfId="18642"/>
    <cellStyle name="40% — акцент2 515 2 2" xfId="37930"/>
    <cellStyle name="40% — акцент2 515 2 3" xfId="57218"/>
    <cellStyle name="40% — акцент2 515 3" xfId="28286"/>
    <cellStyle name="40% — акцент2 515 4" xfId="47574"/>
    <cellStyle name="40% — акцент2 516" xfId="8978"/>
    <cellStyle name="40% — акцент2 516 2" xfId="18643"/>
    <cellStyle name="40% — акцент2 516 2 2" xfId="37931"/>
    <cellStyle name="40% — акцент2 516 2 3" xfId="57219"/>
    <cellStyle name="40% — акцент2 516 3" xfId="28287"/>
    <cellStyle name="40% — акцент2 516 4" xfId="47575"/>
    <cellStyle name="40% — акцент2 517" xfId="8979"/>
    <cellStyle name="40% — акцент2 517 2" xfId="18644"/>
    <cellStyle name="40% — акцент2 517 2 2" xfId="37932"/>
    <cellStyle name="40% — акцент2 517 2 3" xfId="57220"/>
    <cellStyle name="40% — акцент2 517 3" xfId="28288"/>
    <cellStyle name="40% — акцент2 517 4" xfId="47576"/>
    <cellStyle name="40% — акцент2 518" xfId="8980"/>
    <cellStyle name="40% — акцент2 518 2" xfId="18645"/>
    <cellStyle name="40% — акцент2 518 2 2" xfId="37933"/>
    <cellStyle name="40% — акцент2 518 2 3" xfId="57221"/>
    <cellStyle name="40% — акцент2 518 3" xfId="28289"/>
    <cellStyle name="40% — акцент2 518 4" xfId="47577"/>
    <cellStyle name="40% — акцент2 519" xfId="8981"/>
    <cellStyle name="40% — акцент2 519 2" xfId="18646"/>
    <cellStyle name="40% — акцент2 519 2 2" xfId="37934"/>
    <cellStyle name="40% — акцент2 519 2 3" xfId="57222"/>
    <cellStyle name="40% — акцент2 519 3" xfId="28290"/>
    <cellStyle name="40% — акцент2 519 4" xfId="47578"/>
    <cellStyle name="40% - Акцент2 52" xfId="8982"/>
    <cellStyle name="40% — акцент2 52" xfId="8983"/>
    <cellStyle name="40% - Акцент2 52 2" xfId="18647"/>
    <cellStyle name="40% — акцент2 52 2" xfId="18648"/>
    <cellStyle name="40% - Акцент2 52 2 2" xfId="37935"/>
    <cellStyle name="40% — акцент2 52 2 2" xfId="37936"/>
    <cellStyle name="40% - Акцент2 52 2 3" xfId="57223"/>
    <cellStyle name="40% — акцент2 52 2 3" xfId="57224"/>
    <cellStyle name="40% - Акцент2 52 3" xfId="28291"/>
    <cellStyle name="40% — акцент2 52 3" xfId="28292"/>
    <cellStyle name="40% - Акцент2 52 4" xfId="47579"/>
    <cellStyle name="40% — акцент2 52 4" xfId="47580"/>
    <cellStyle name="40% — акцент2 520" xfId="8984"/>
    <cellStyle name="40% — акцент2 520 2" xfId="18649"/>
    <cellStyle name="40% — акцент2 520 2 2" xfId="37937"/>
    <cellStyle name="40% — акцент2 520 2 3" xfId="57225"/>
    <cellStyle name="40% — акцент2 520 3" xfId="28293"/>
    <cellStyle name="40% — акцент2 520 4" xfId="47581"/>
    <cellStyle name="40% — акцент2 521" xfId="8985"/>
    <cellStyle name="40% — акцент2 521 2" xfId="18650"/>
    <cellStyle name="40% — акцент2 521 2 2" xfId="37938"/>
    <cellStyle name="40% — акцент2 521 2 3" xfId="57226"/>
    <cellStyle name="40% — акцент2 521 3" xfId="28294"/>
    <cellStyle name="40% — акцент2 521 4" xfId="47582"/>
    <cellStyle name="40% — акцент2 522" xfId="8986"/>
    <cellStyle name="40% — акцент2 522 2" xfId="18651"/>
    <cellStyle name="40% — акцент2 522 2 2" xfId="37939"/>
    <cellStyle name="40% — акцент2 522 2 3" xfId="57227"/>
    <cellStyle name="40% — акцент2 522 3" xfId="28295"/>
    <cellStyle name="40% — акцент2 522 4" xfId="47583"/>
    <cellStyle name="40% — акцент2 523" xfId="8987"/>
    <cellStyle name="40% — акцент2 523 2" xfId="18652"/>
    <cellStyle name="40% — акцент2 523 2 2" xfId="37940"/>
    <cellStyle name="40% — акцент2 523 2 3" xfId="57228"/>
    <cellStyle name="40% — акцент2 523 3" xfId="28296"/>
    <cellStyle name="40% — акцент2 523 4" xfId="47584"/>
    <cellStyle name="40% — акцент2 524" xfId="8988"/>
    <cellStyle name="40% — акцент2 524 2" xfId="18653"/>
    <cellStyle name="40% — акцент2 524 2 2" xfId="37941"/>
    <cellStyle name="40% — акцент2 524 2 3" xfId="57229"/>
    <cellStyle name="40% — акцент2 524 3" xfId="28297"/>
    <cellStyle name="40% — акцент2 524 4" xfId="47585"/>
    <cellStyle name="40% — акцент2 525" xfId="8989"/>
    <cellStyle name="40% — акцент2 525 2" xfId="18654"/>
    <cellStyle name="40% — акцент2 525 2 2" xfId="37942"/>
    <cellStyle name="40% — акцент2 525 2 3" xfId="57230"/>
    <cellStyle name="40% — акцент2 525 3" xfId="28298"/>
    <cellStyle name="40% — акцент2 525 4" xfId="47586"/>
    <cellStyle name="40% — акцент2 526" xfId="8990"/>
    <cellStyle name="40% — акцент2 526 2" xfId="18655"/>
    <cellStyle name="40% — акцент2 526 2 2" xfId="37943"/>
    <cellStyle name="40% — акцент2 526 2 3" xfId="57231"/>
    <cellStyle name="40% — акцент2 526 3" xfId="28299"/>
    <cellStyle name="40% — акцент2 526 4" xfId="47587"/>
    <cellStyle name="40% — акцент2 527" xfId="8991"/>
    <cellStyle name="40% — акцент2 527 2" xfId="18656"/>
    <cellStyle name="40% — акцент2 527 2 2" xfId="37944"/>
    <cellStyle name="40% — акцент2 527 2 3" xfId="57232"/>
    <cellStyle name="40% — акцент2 527 3" xfId="28300"/>
    <cellStyle name="40% — акцент2 527 4" xfId="47588"/>
    <cellStyle name="40% — акцент2 528" xfId="8992"/>
    <cellStyle name="40% — акцент2 528 2" xfId="18657"/>
    <cellStyle name="40% — акцент2 528 2 2" xfId="37945"/>
    <cellStyle name="40% — акцент2 528 2 3" xfId="57233"/>
    <cellStyle name="40% — акцент2 528 3" xfId="28301"/>
    <cellStyle name="40% — акцент2 528 4" xfId="47589"/>
    <cellStyle name="40% — акцент2 529" xfId="8993"/>
    <cellStyle name="40% — акцент2 529 2" xfId="18658"/>
    <cellStyle name="40% — акцент2 529 2 2" xfId="37946"/>
    <cellStyle name="40% — акцент2 529 2 3" xfId="57234"/>
    <cellStyle name="40% — акцент2 529 3" xfId="28302"/>
    <cellStyle name="40% — акцент2 529 4" xfId="47590"/>
    <cellStyle name="40% - Акцент2 53" xfId="8994"/>
    <cellStyle name="40% — акцент2 53" xfId="8995"/>
    <cellStyle name="40% - Акцент2 53 2" xfId="18659"/>
    <cellStyle name="40% — акцент2 53 2" xfId="18660"/>
    <cellStyle name="40% - Акцент2 53 2 2" xfId="37947"/>
    <cellStyle name="40% — акцент2 53 2 2" xfId="37948"/>
    <cellStyle name="40% - Акцент2 53 2 3" xfId="57235"/>
    <cellStyle name="40% — акцент2 53 2 3" xfId="57236"/>
    <cellStyle name="40% - Акцент2 53 3" xfId="28303"/>
    <cellStyle name="40% — акцент2 53 3" xfId="28304"/>
    <cellStyle name="40% - Акцент2 53 4" xfId="47591"/>
    <cellStyle name="40% — акцент2 53 4" xfId="47592"/>
    <cellStyle name="40% — акцент2 530" xfId="8996"/>
    <cellStyle name="40% — акцент2 530 2" xfId="18661"/>
    <cellStyle name="40% — акцент2 530 2 2" xfId="37949"/>
    <cellStyle name="40% — акцент2 530 2 3" xfId="57237"/>
    <cellStyle name="40% — акцент2 530 3" xfId="28305"/>
    <cellStyle name="40% — акцент2 530 4" xfId="47593"/>
    <cellStyle name="40% — акцент2 531" xfId="8997"/>
    <cellStyle name="40% — акцент2 531 2" xfId="18662"/>
    <cellStyle name="40% — акцент2 531 2 2" xfId="37950"/>
    <cellStyle name="40% — акцент2 531 2 3" xfId="57238"/>
    <cellStyle name="40% — акцент2 531 3" xfId="28306"/>
    <cellStyle name="40% — акцент2 531 4" xfId="47594"/>
    <cellStyle name="40% — акцент2 532" xfId="8998"/>
    <cellStyle name="40% — акцент2 532 2" xfId="18663"/>
    <cellStyle name="40% — акцент2 532 2 2" xfId="37951"/>
    <cellStyle name="40% — акцент2 532 2 3" xfId="57239"/>
    <cellStyle name="40% — акцент2 532 3" xfId="28307"/>
    <cellStyle name="40% — акцент2 532 4" xfId="47595"/>
    <cellStyle name="40% — акцент2 533" xfId="8999"/>
    <cellStyle name="40% — акцент2 533 2" xfId="18664"/>
    <cellStyle name="40% — акцент2 533 2 2" xfId="37952"/>
    <cellStyle name="40% — акцент2 533 2 3" xfId="57240"/>
    <cellStyle name="40% — акцент2 533 3" xfId="28308"/>
    <cellStyle name="40% — акцент2 533 4" xfId="47596"/>
    <cellStyle name="40% — акцент2 534" xfId="9000"/>
    <cellStyle name="40% — акцент2 534 2" xfId="18665"/>
    <cellStyle name="40% — акцент2 534 2 2" xfId="37953"/>
    <cellStyle name="40% — акцент2 534 2 3" xfId="57241"/>
    <cellStyle name="40% — акцент2 534 3" xfId="28309"/>
    <cellStyle name="40% — акцент2 534 4" xfId="47597"/>
    <cellStyle name="40% — акцент2 535" xfId="9001"/>
    <cellStyle name="40% — акцент2 535 2" xfId="18666"/>
    <cellStyle name="40% — акцент2 535 2 2" xfId="37954"/>
    <cellStyle name="40% — акцент2 535 2 3" xfId="57242"/>
    <cellStyle name="40% — акцент2 535 3" xfId="28310"/>
    <cellStyle name="40% — акцент2 535 4" xfId="47598"/>
    <cellStyle name="40% — акцент2 536" xfId="9002"/>
    <cellStyle name="40% — акцент2 536 2" xfId="18667"/>
    <cellStyle name="40% — акцент2 536 2 2" xfId="37955"/>
    <cellStyle name="40% — акцент2 536 2 3" xfId="57243"/>
    <cellStyle name="40% — акцент2 536 3" xfId="28311"/>
    <cellStyle name="40% — акцент2 536 4" xfId="47599"/>
    <cellStyle name="40% — акцент2 537" xfId="9003"/>
    <cellStyle name="40% — акцент2 537 2" xfId="18668"/>
    <cellStyle name="40% — акцент2 537 2 2" xfId="37956"/>
    <cellStyle name="40% — акцент2 537 2 3" xfId="57244"/>
    <cellStyle name="40% — акцент2 537 3" xfId="28312"/>
    <cellStyle name="40% — акцент2 537 4" xfId="47600"/>
    <cellStyle name="40% — акцент2 538" xfId="9004"/>
    <cellStyle name="40% — акцент2 538 2" xfId="18669"/>
    <cellStyle name="40% — акцент2 538 2 2" xfId="37957"/>
    <cellStyle name="40% — акцент2 538 2 3" xfId="57245"/>
    <cellStyle name="40% — акцент2 538 3" xfId="28313"/>
    <cellStyle name="40% — акцент2 538 4" xfId="47601"/>
    <cellStyle name="40% — акцент2 539" xfId="9005"/>
    <cellStyle name="40% — акцент2 539 2" xfId="18670"/>
    <cellStyle name="40% — акцент2 539 2 2" xfId="37958"/>
    <cellStyle name="40% — акцент2 539 2 3" xfId="57246"/>
    <cellStyle name="40% — акцент2 539 3" xfId="28314"/>
    <cellStyle name="40% — акцент2 539 4" xfId="47602"/>
    <cellStyle name="40% - Акцент2 54" xfId="9006"/>
    <cellStyle name="40% — акцент2 54" xfId="9007"/>
    <cellStyle name="40% - Акцент2 54 2" xfId="18671"/>
    <cellStyle name="40% — акцент2 54 2" xfId="18672"/>
    <cellStyle name="40% - Акцент2 54 2 2" xfId="37959"/>
    <cellStyle name="40% — акцент2 54 2 2" xfId="37960"/>
    <cellStyle name="40% - Акцент2 54 2 3" xfId="57247"/>
    <cellStyle name="40% — акцент2 54 2 3" xfId="57248"/>
    <cellStyle name="40% - Акцент2 54 3" xfId="28315"/>
    <cellStyle name="40% — акцент2 54 3" xfId="28316"/>
    <cellStyle name="40% - Акцент2 54 4" xfId="47603"/>
    <cellStyle name="40% — акцент2 54 4" xfId="47604"/>
    <cellStyle name="40% — акцент2 540" xfId="9008"/>
    <cellStyle name="40% — акцент2 540 2" xfId="18673"/>
    <cellStyle name="40% — акцент2 540 2 2" xfId="37961"/>
    <cellStyle name="40% — акцент2 540 2 3" xfId="57249"/>
    <cellStyle name="40% — акцент2 540 3" xfId="28317"/>
    <cellStyle name="40% — акцент2 540 4" xfId="47605"/>
    <cellStyle name="40% — акцент2 541" xfId="9009"/>
    <cellStyle name="40% — акцент2 541 2" xfId="18674"/>
    <cellStyle name="40% — акцент2 541 2 2" xfId="37962"/>
    <cellStyle name="40% — акцент2 541 2 3" xfId="57250"/>
    <cellStyle name="40% — акцент2 541 3" xfId="28318"/>
    <cellStyle name="40% — акцент2 541 4" xfId="47606"/>
    <cellStyle name="40% — акцент2 542" xfId="9010"/>
    <cellStyle name="40% — акцент2 542 2" xfId="18675"/>
    <cellStyle name="40% — акцент2 542 2 2" xfId="37963"/>
    <cellStyle name="40% — акцент2 542 2 3" xfId="57251"/>
    <cellStyle name="40% — акцент2 542 3" xfId="28319"/>
    <cellStyle name="40% — акцент2 542 4" xfId="47607"/>
    <cellStyle name="40% — акцент2 543" xfId="9011"/>
    <cellStyle name="40% — акцент2 543 2" xfId="18676"/>
    <cellStyle name="40% — акцент2 543 2 2" xfId="37964"/>
    <cellStyle name="40% — акцент2 543 2 3" xfId="57252"/>
    <cellStyle name="40% — акцент2 543 3" xfId="28320"/>
    <cellStyle name="40% — акцент2 543 4" xfId="47608"/>
    <cellStyle name="40% — акцент2 544" xfId="9012"/>
    <cellStyle name="40% — акцент2 544 2" xfId="18677"/>
    <cellStyle name="40% — акцент2 544 2 2" xfId="37965"/>
    <cellStyle name="40% — акцент2 544 2 3" xfId="57253"/>
    <cellStyle name="40% — акцент2 544 3" xfId="28321"/>
    <cellStyle name="40% — акцент2 544 4" xfId="47609"/>
    <cellStyle name="40% — акцент2 545" xfId="9013"/>
    <cellStyle name="40% — акцент2 545 2" xfId="18678"/>
    <cellStyle name="40% — акцент2 545 2 2" xfId="37966"/>
    <cellStyle name="40% — акцент2 545 2 3" xfId="57254"/>
    <cellStyle name="40% — акцент2 545 3" xfId="28322"/>
    <cellStyle name="40% — акцент2 545 4" xfId="47610"/>
    <cellStyle name="40% — акцент2 546" xfId="9014"/>
    <cellStyle name="40% — акцент2 546 2" xfId="18679"/>
    <cellStyle name="40% — акцент2 546 2 2" xfId="37967"/>
    <cellStyle name="40% — акцент2 546 2 3" xfId="57255"/>
    <cellStyle name="40% — акцент2 546 3" xfId="28323"/>
    <cellStyle name="40% — акцент2 546 4" xfId="47611"/>
    <cellStyle name="40% — акцент2 547" xfId="9015"/>
    <cellStyle name="40% — акцент2 547 2" xfId="18680"/>
    <cellStyle name="40% — акцент2 547 2 2" xfId="37968"/>
    <cellStyle name="40% — акцент2 547 2 3" xfId="57256"/>
    <cellStyle name="40% — акцент2 547 3" xfId="28324"/>
    <cellStyle name="40% — акцент2 547 4" xfId="47612"/>
    <cellStyle name="40% — акцент2 548" xfId="9016"/>
    <cellStyle name="40% — акцент2 548 2" xfId="18681"/>
    <cellStyle name="40% — акцент2 548 2 2" xfId="37969"/>
    <cellStyle name="40% — акцент2 548 2 3" xfId="57257"/>
    <cellStyle name="40% — акцент2 548 3" xfId="28325"/>
    <cellStyle name="40% — акцент2 548 4" xfId="47613"/>
    <cellStyle name="40% — акцент2 549" xfId="9017"/>
    <cellStyle name="40% — акцент2 549 2" xfId="18682"/>
    <cellStyle name="40% — акцент2 549 2 2" xfId="37970"/>
    <cellStyle name="40% — акцент2 549 2 3" xfId="57258"/>
    <cellStyle name="40% — акцент2 549 3" xfId="28326"/>
    <cellStyle name="40% — акцент2 549 4" xfId="47614"/>
    <cellStyle name="40% - Акцент2 55" xfId="9018"/>
    <cellStyle name="40% — акцент2 55" xfId="9019"/>
    <cellStyle name="40% - Акцент2 55 2" xfId="18683"/>
    <cellStyle name="40% — акцент2 55 2" xfId="18684"/>
    <cellStyle name="40% - Акцент2 55 2 2" xfId="37971"/>
    <cellStyle name="40% — акцент2 55 2 2" xfId="37972"/>
    <cellStyle name="40% - Акцент2 55 2 3" xfId="57259"/>
    <cellStyle name="40% — акцент2 55 2 3" xfId="57260"/>
    <cellStyle name="40% - Акцент2 55 3" xfId="28327"/>
    <cellStyle name="40% — акцент2 55 3" xfId="28328"/>
    <cellStyle name="40% - Акцент2 55 4" xfId="47615"/>
    <cellStyle name="40% — акцент2 55 4" xfId="47616"/>
    <cellStyle name="40% — акцент2 550" xfId="9020"/>
    <cellStyle name="40% — акцент2 550 2" xfId="18685"/>
    <cellStyle name="40% — акцент2 550 2 2" xfId="37973"/>
    <cellStyle name="40% — акцент2 550 2 3" xfId="57261"/>
    <cellStyle name="40% — акцент2 550 3" xfId="28329"/>
    <cellStyle name="40% — акцент2 550 4" xfId="47617"/>
    <cellStyle name="40% — акцент2 551" xfId="9021"/>
    <cellStyle name="40% — акцент2 551 2" xfId="18686"/>
    <cellStyle name="40% — акцент2 551 2 2" xfId="37974"/>
    <cellStyle name="40% — акцент2 551 2 3" xfId="57262"/>
    <cellStyle name="40% — акцент2 551 3" xfId="28330"/>
    <cellStyle name="40% — акцент2 551 4" xfId="47618"/>
    <cellStyle name="40% — акцент2 552" xfId="9022"/>
    <cellStyle name="40% — акцент2 552 2" xfId="18687"/>
    <cellStyle name="40% — акцент2 552 2 2" xfId="37975"/>
    <cellStyle name="40% — акцент2 552 2 3" xfId="57263"/>
    <cellStyle name="40% — акцент2 552 3" xfId="28331"/>
    <cellStyle name="40% — акцент2 552 4" xfId="47619"/>
    <cellStyle name="40% — акцент2 553" xfId="9023"/>
    <cellStyle name="40% — акцент2 553 2" xfId="18688"/>
    <cellStyle name="40% — акцент2 553 2 2" xfId="37976"/>
    <cellStyle name="40% — акцент2 553 2 3" xfId="57264"/>
    <cellStyle name="40% — акцент2 553 3" xfId="28332"/>
    <cellStyle name="40% — акцент2 553 4" xfId="47620"/>
    <cellStyle name="40% — акцент2 554" xfId="9024"/>
    <cellStyle name="40% — акцент2 554 2" xfId="18689"/>
    <cellStyle name="40% — акцент2 554 2 2" xfId="37977"/>
    <cellStyle name="40% — акцент2 554 2 3" xfId="57265"/>
    <cellStyle name="40% — акцент2 554 3" xfId="28333"/>
    <cellStyle name="40% — акцент2 554 4" xfId="47621"/>
    <cellStyle name="40% — акцент2 555" xfId="9025"/>
    <cellStyle name="40% — акцент2 555 2" xfId="18690"/>
    <cellStyle name="40% — акцент2 555 2 2" xfId="37978"/>
    <cellStyle name="40% — акцент2 555 2 3" xfId="57266"/>
    <cellStyle name="40% — акцент2 555 3" xfId="28334"/>
    <cellStyle name="40% — акцент2 555 4" xfId="47622"/>
    <cellStyle name="40% — акцент2 556" xfId="9026"/>
    <cellStyle name="40% — акцент2 556 2" xfId="18691"/>
    <cellStyle name="40% — акцент2 556 2 2" xfId="37979"/>
    <cellStyle name="40% — акцент2 556 2 3" xfId="57267"/>
    <cellStyle name="40% — акцент2 556 3" xfId="28335"/>
    <cellStyle name="40% — акцент2 556 4" xfId="47623"/>
    <cellStyle name="40% — акцент2 557" xfId="9027"/>
    <cellStyle name="40% — акцент2 557 2" xfId="18692"/>
    <cellStyle name="40% — акцент2 557 2 2" xfId="37980"/>
    <cellStyle name="40% — акцент2 557 2 3" xfId="57268"/>
    <cellStyle name="40% — акцент2 557 3" xfId="28336"/>
    <cellStyle name="40% — акцент2 557 4" xfId="47624"/>
    <cellStyle name="40% — акцент2 558" xfId="9028"/>
    <cellStyle name="40% — акцент2 558 2" xfId="18693"/>
    <cellStyle name="40% — акцент2 558 2 2" xfId="37981"/>
    <cellStyle name="40% — акцент2 558 2 3" xfId="57269"/>
    <cellStyle name="40% — акцент2 558 3" xfId="28337"/>
    <cellStyle name="40% — акцент2 558 4" xfId="47625"/>
    <cellStyle name="40% — акцент2 559" xfId="9029"/>
    <cellStyle name="40% — акцент2 559 2" xfId="18694"/>
    <cellStyle name="40% — акцент2 559 2 2" xfId="37982"/>
    <cellStyle name="40% — акцент2 559 2 3" xfId="57270"/>
    <cellStyle name="40% — акцент2 559 3" xfId="28338"/>
    <cellStyle name="40% — акцент2 559 4" xfId="47626"/>
    <cellStyle name="40% - Акцент2 56" xfId="9030"/>
    <cellStyle name="40% — акцент2 56" xfId="9031"/>
    <cellStyle name="40% - Акцент2 56 2" xfId="18695"/>
    <cellStyle name="40% — акцент2 56 2" xfId="18696"/>
    <cellStyle name="40% - Акцент2 56 2 2" xfId="37983"/>
    <cellStyle name="40% — акцент2 56 2 2" xfId="37984"/>
    <cellStyle name="40% - Акцент2 56 2 3" xfId="57271"/>
    <cellStyle name="40% — акцент2 56 2 3" xfId="57272"/>
    <cellStyle name="40% - Акцент2 56 3" xfId="28339"/>
    <cellStyle name="40% — акцент2 56 3" xfId="28340"/>
    <cellStyle name="40% - Акцент2 56 4" xfId="47627"/>
    <cellStyle name="40% — акцент2 56 4" xfId="47628"/>
    <cellStyle name="40% — акцент2 560" xfId="9032"/>
    <cellStyle name="40% — акцент2 560 2" xfId="18697"/>
    <cellStyle name="40% — акцент2 560 2 2" xfId="37985"/>
    <cellStyle name="40% — акцент2 560 2 3" xfId="57273"/>
    <cellStyle name="40% — акцент2 560 3" xfId="28341"/>
    <cellStyle name="40% — акцент2 560 4" xfId="47629"/>
    <cellStyle name="40% — акцент2 561" xfId="9033"/>
    <cellStyle name="40% — акцент2 561 2" xfId="18698"/>
    <cellStyle name="40% — акцент2 561 2 2" xfId="37986"/>
    <cellStyle name="40% — акцент2 561 2 3" xfId="57274"/>
    <cellStyle name="40% — акцент2 561 3" xfId="28342"/>
    <cellStyle name="40% — акцент2 561 4" xfId="47630"/>
    <cellStyle name="40% — акцент2 562" xfId="9034"/>
    <cellStyle name="40% — акцент2 562 2" xfId="18699"/>
    <cellStyle name="40% — акцент2 562 2 2" xfId="37987"/>
    <cellStyle name="40% — акцент2 562 2 3" xfId="57275"/>
    <cellStyle name="40% — акцент2 562 3" xfId="28343"/>
    <cellStyle name="40% — акцент2 562 4" xfId="47631"/>
    <cellStyle name="40% — акцент2 563" xfId="9035"/>
    <cellStyle name="40% — акцент2 563 2" xfId="18700"/>
    <cellStyle name="40% — акцент2 563 2 2" xfId="37988"/>
    <cellStyle name="40% — акцент2 563 2 3" xfId="57276"/>
    <cellStyle name="40% — акцент2 563 3" xfId="28344"/>
    <cellStyle name="40% — акцент2 563 4" xfId="47632"/>
    <cellStyle name="40% — акцент2 564" xfId="9036"/>
    <cellStyle name="40% — акцент2 564 2" xfId="18701"/>
    <cellStyle name="40% — акцент2 564 2 2" xfId="37989"/>
    <cellStyle name="40% — акцент2 564 2 3" xfId="57277"/>
    <cellStyle name="40% — акцент2 564 3" xfId="28345"/>
    <cellStyle name="40% — акцент2 564 4" xfId="47633"/>
    <cellStyle name="40% — акцент2 565" xfId="9037"/>
    <cellStyle name="40% — акцент2 565 2" xfId="18702"/>
    <cellStyle name="40% — акцент2 565 2 2" xfId="37990"/>
    <cellStyle name="40% — акцент2 565 2 3" xfId="57278"/>
    <cellStyle name="40% — акцент2 565 3" xfId="28346"/>
    <cellStyle name="40% — акцент2 565 4" xfId="47634"/>
    <cellStyle name="40% — акцент2 566" xfId="9038"/>
    <cellStyle name="40% — акцент2 566 2" xfId="18703"/>
    <cellStyle name="40% — акцент2 566 2 2" xfId="37991"/>
    <cellStyle name="40% — акцент2 566 2 3" xfId="57279"/>
    <cellStyle name="40% — акцент2 566 3" xfId="28347"/>
    <cellStyle name="40% — акцент2 566 4" xfId="47635"/>
    <cellStyle name="40% — акцент2 567" xfId="9039"/>
    <cellStyle name="40% — акцент2 567 2" xfId="18704"/>
    <cellStyle name="40% — акцент2 567 2 2" xfId="37992"/>
    <cellStyle name="40% — акцент2 567 2 3" xfId="57280"/>
    <cellStyle name="40% — акцент2 567 3" xfId="28348"/>
    <cellStyle name="40% — акцент2 567 4" xfId="47636"/>
    <cellStyle name="40% — акцент2 568" xfId="9040"/>
    <cellStyle name="40% — акцент2 568 2" xfId="18705"/>
    <cellStyle name="40% — акцент2 568 2 2" xfId="37993"/>
    <cellStyle name="40% — акцент2 568 2 3" xfId="57281"/>
    <cellStyle name="40% — акцент2 568 3" xfId="28349"/>
    <cellStyle name="40% — акцент2 568 4" xfId="47637"/>
    <cellStyle name="40% — акцент2 569" xfId="9041"/>
    <cellStyle name="40% — акцент2 569 2" xfId="18706"/>
    <cellStyle name="40% — акцент2 569 2 2" xfId="37994"/>
    <cellStyle name="40% — акцент2 569 2 3" xfId="57282"/>
    <cellStyle name="40% — акцент2 569 3" xfId="28350"/>
    <cellStyle name="40% — акцент2 569 4" xfId="47638"/>
    <cellStyle name="40% - Акцент2 57" xfId="9042"/>
    <cellStyle name="40% — акцент2 57" xfId="9043"/>
    <cellStyle name="40% - Акцент2 57 2" xfId="18707"/>
    <cellStyle name="40% — акцент2 57 2" xfId="18708"/>
    <cellStyle name="40% - Акцент2 57 2 2" xfId="37995"/>
    <cellStyle name="40% — акцент2 57 2 2" xfId="37996"/>
    <cellStyle name="40% - Акцент2 57 2 3" xfId="57283"/>
    <cellStyle name="40% — акцент2 57 2 3" xfId="57284"/>
    <cellStyle name="40% - Акцент2 57 3" xfId="28351"/>
    <cellStyle name="40% — акцент2 57 3" xfId="28352"/>
    <cellStyle name="40% - Акцент2 57 4" xfId="47639"/>
    <cellStyle name="40% — акцент2 57 4" xfId="47640"/>
    <cellStyle name="40% — акцент2 570" xfId="9044"/>
    <cellStyle name="40% — акцент2 570 2" xfId="18709"/>
    <cellStyle name="40% — акцент2 570 2 2" xfId="37997"/>
    <cellStyle name="40% — акцент2 570 2 3" xfId="57285"/>
    <cellStyle name="40% — акцент2 570 3" xfId="28353"/>
    <cellStyle name="40% — акцент2 570 4" xfId="47641"/>
    <cellStyle name="40% — акцент2 571" xfId="9045"/>
    <cellStyle name="40% — акцент2 571 2" xfId="18710"/>
    <cellStyle name="40% — акцент2 571 2 2" xfId="37998"/>
    <cellStyle name="40% — акцент2 571 2 3" xfId="57286"/>
    <cellStyle name="40% — акцент2 571 3" xfId="28354"/>
    <cellStyle name="40% — акцент2 571 4" xfId="47642"/>
    <cellStyle name="40% — акцент2 572" xfId="9046"/>
    <cellStyle name="40% — акцент2 572 2" xfId="18711"/>
    <cellStyle name="40% — акцент2 572 2 2" xfId="37999"/>
    <cellStyle name="40% — акцент2 572 2 3" xfId="57287"/>
    <cellStyle name="40% — акцент2 572 3" xfId="28355"/>
    <cellStyle name="40% — акцент2 572 4" xfId="47643"/>
    <cellStyle name="40% — акцент2 573" xfId="9047"/>
    <cellStyle name="40% — акцент2 573 2" xfId="18712"/>
    <cellStyle name="40% — акцент2 573 2 2" xfId="38000"/>
    <cellStyle name="40% — акцент2 573 2 3" xfId="57288"/>
    <cellStyle name="40% — акцент2 573 3" xfId="28356"/>
    <cellStyle name="40% — акцент2 573 4" xfId="47644"/>
    <cellStyle name="40% — акцент2 574" xfId="9048"/>
    <cellStyle name="40% — акцент2 574 2" xfId="18713"/>
    <cellStyle name="40% — акцент2 574 2 2" xfId="38001"/>
    <cellStyle name="40% — акцент2 574 2 3" xfId="57289"/>
    <cellStyle name="40% — акцент2 574 3" xfId="28357"/>
    <cellStyle name="40% — акцент2 574 4" xfId="47645"/>
    <cellStyle name="40% — акцент2 575" xfId="9049"/>
    <cellStyle name="40% — акцент2 575 2" xfId="18714"/>
    <cellStyle name="40% — акцент2 575 2 2" xfId="38002"/>
    <cellStyle name="40% — акцент2 575 2 3" xfId="57290"/>
    <cellStyle name="40% — акцент2 575 3" xfId="28358"/>
    <cellStyle name="40% — акцент2 575 4" xfId="47646"/>
    <cellStyle name="40% — акцент2 576" xfId="9050"/>
    <cellStyle name="40% — акцент2 576 2" xfId="18715"/>
    <cellStyle name="40% — акцент2 576 2 2" xfId="38003"/>
    <cellStyle name="40% — акцент2 576 2 3" xfId="57291"/>
    <cellStyle name="40% — акцент2 576 3" xfId="28359"/>
    <cellStyle name="40% — акцент2 576 4" xfId="47647"/>
    <cellStyle name="40% — акцент2 577" xfId="9051"/>
    <cellStyle name="40% — акцент2 577 2" xfId="18716"/>
    <cellStyle name="40% — акцент2 577 2 2" xfId="38004"/>
    <cellStyle name="40% — акцент2 577 2 3" xfId="57292"/>
    <cellStyle name="40% — акцент2 577 3" xfId="28360"/>
    <cellStyle name="40% — акцент2 577 4" xfId="47648"/>
    <cellStyle name="40% — акцент2 578" xfId="9052"/>
    <cellStyle name="40% — акцент2 578 2" xfId="18717"/>
    <cellStyle name="40% — акцент2 578 2 2" xfId="38005"/>
    <cellStyle name="40% — акцент2 578 2 3" xfId="57293"/>
    <cellStyle name="40% — акцент2 578 3" xfId="28361"/>
    <cellStyle name="40% — акцент2 578 4" xfId="47649"/>
    <cellStyle name="40% — акцент2 579" xfId="9053"/>
    <cellStyle name="40% — акцент2 579 2" xfId="18718"/>
    <cellStyle name="40% — акцент2 579 2 2" xfId="38006"/>
    <cellStyle name="40% — акцент2 579 2 3" xfId="57294"/>
    <cellStyle name="40% — акцент2 579 3" xfId="28362"/>
    <cellStyle name="40% — акцент2 579 4" xfId="47650"/>
    <cellStyle name="40% - Акцент2 58" xfId="9054"/>
    <cellStyle name="40% — акцент2 58" xfId="9055"/>
    <cellStyle name="40% - Акцент2 58 2" xfId="18719"/>
    <cellStyle name="40% — акцент2 58 2" xfId="18720"/>
    <cellStyle name="40% - Акцент2 58 2 2" xfId="38007"/>
    <cellStyle name="40% — акцент2 58 2 2" xfId="38008"/>
    <cellStyle name="40% - Акцент2 58 2 3" xfId="57295"/>
    <cellStyle name="40% — акцент2 58 2 3" xfId="57296"/>
    <cellStyle name="40% - Акцент2 58 3" xfId="28363"/>
    <cellStyle name="40% — акцент2 58 3" xfId="28364"/>
    <cellStyle name="40% - Акцент2 58 4" xfId="47651"/>
    <cellStyle name="40% — акцент2 58 4" xfId="47652"/>
    <cellStyle name="40% — акцент2 580" xfId="9056"/>
    <cellStyle name="40% — акцент2 580 2" xfId="18721"/>
    <cellStyle name="40% — акцент2 580 2 2" xfId="38009"/>
    <cellStyle name="40% — акцент2 580 2 3" xfId="57297"/>
    <cellStyle name="40% — акцент2 580 3" xfId="28365"/>
    <cellStyle name="40% — акцент2 580 4" xfId="47653"/>
    <cellStyle name="40% — акцент2 581" xfId="9057"/>
    <cellStyle name="40% — акцент2 581 2" xfId="18722"/>
    <cellStyle name="40% — акцент2 581 2 2" xfId="38010"/>
    <cellStyle name="40% — акцент2 581 2 3" xfId="57298"/>
    <cellStyle name="40% — акцент2 581 3" xfId="28366"/>
    <cellStyle name="40% — акцент2 581 4" xfId="47654"/>
    <cellStyle name="40% — акцент2 582" xfId="9058"/>
    <cellStyle name="40% — акцент2 582 2" xfId="18723"/>
    <cellStyle name="40% — акцент2 582 2 2" xfId="38011"/>
    <cellStyle name="40% — акцент2 582 2 3" xfId="57299"/>
    <cellStyle name="40% — акцент2 582 3" xfId="28367"/>
    <cellStyle name="40% — акцент2 582 4" xfId="47655"/>
    <cellStyle name="40% — акцент2 583" xfId="9059"/>
    <cellStyle name="40% — акцент2 583 2" xfId="18724"/>
    <cellStyle name="40% — акцент2 583 2 2" xfId="38012"/>
    <cellStyle name="40% — акцент2 583 2 3" xfId="57300"/>
    <cellStyle name="40% — акцент2 583 3" xfId="28368"/>
    <cellStyle name="40% — акцент2 583 4" xfId="47656"/>
    <cellStyle name="40% — акцент2 584" xfId="9060"/>
    <cellStyle name="40% — акцент2 584 2" xfId="18725"/>
    <cellStyle name="40% — акцент2 584 2 2" xfId="38013"/>
    <cellStyle name="40% — акцент2 584 2 3" xfId="57301"/>
    <cellStyle name="40% — акцент2 584 3" xfId="28369"/>
    <cellStyle name="40% — акцент2 584 4" xfId="47657"/>
    <cellStyle name="40% — акцент2 585" xfId="9061"/>
    <cellStyle name="40% — акцент2 585 2" xfId="18726"/>
    <cellStyle name="40% — акцент2 585 2 2" xfId="38014"/>
    <cellStyle name="40% — акцент2 585 2 3" xfId="57302"/>
    <cellStyle name="40% — акцент2 585 3" xfId="28370"/>
    <cellStyle name="40% — акцент2 585 4" xfId="47658"/>
    <cellStyle name="40% — акцент2 586" xfId="9062"/>
    <cellStyle name="40% — акцент2 586 2" xfId="18727"/>
    <cellStyle name="40% — акцент2 586 2 2" xfId="38015"/>
    <cellStyle name="40% — акцент2 586 2 3" xfId="57303"/>
    <cellStyle name="40% — акцент2 586 3" xfId="28371"/>
    <cellStyle name="40% — акцент2 586 4" xfId="47659"/>
    <cellStyle name="40% — акцент2 587" xfId="9063"/>
    <cellStyle name="40% — акцент2 587 2" xfId="18728"/>
    <cellStyle name="40% — акцент2 587 2 2" xfId="38016"/>
    <cellStyle name="40% — акцент2 587 2 3" xfId="57304"/>
    <cellStyle name="40% — акцент2 587 3" xfId="28372"/>
    <cellStyle name="40% — акцент2 587 4" xfId="47660"/>
    <cellStyle name="40% — акцент2 588" xfId="9064"/>
    <cellStyle name="40% — акцент2 588 2" xfId="18729"/>
    <cellStyle name="40% — акцент2 588 2 2" xfId="38017"/>
    <cellStyle name="40% — акцент2 588 2 3" xfId="57305"/>
    <cellStyle name="40% — акцент2 588 3" xfId="28373"/>
    <cellStyle name="40% — акцент2 588 4" xfId="47661"/>
    <cellStyle name="40% — акцент2 589" xfId="9065"/>
    <cellStyle name="40% — акцент2 589 2" xfId="18730"/>
    <cellStyle name="40% — акцент2 589 2 2" xfId="38018"/>
    <cellStyle name="40% — акцент2 589 2 3" xfId="57306"/>
    <cellStyle name="40% — акцент2 589 3" xfId="28374"/>
    <cellStyle name="40% — акцент2 589 4" xfId="47662"/>
    <cellStyle name="40% - Акцент2 59" xfId="9066"/>
    <cellStyle name="40% — акцент2 59" xfId="9067"/>
    <cellStyle name="40% - Акцент2 59 2" xfId="18731"/>
    <cellStyle name="40% — акцент2 59 2" xfId="18732"/>
    <cellStyle name="40% - Акцент2 59 2 2" xfId="38019"/>
    <cellStyle name="40% — акцент2 59 2 2" xfId="38020"/>
    <cellStyle name="40% - Акцент2 59 2 3" xfId="57307"/>
    <cellStyle name="40% — акцент2 59 2 3" xfId="57308"/>
    <cellStyle name="40% - Акцент2 59 3" xfId="28375"/>
    <cellStyle name="40% — акцент2 59 3" xfId="28376"/>
    <cellStyle name="40% - Акцент2 59 4" xfId="47663"/>
    <cellStyle name="40% — акцент2 59 4" xfId="47664"/>
    <cellStyle name="40% — акцент2 590" xfId="9068"/>
    <cellStyle name="40% — акцент2 590 2" xfId="18733"/>
    <cellStyle name="40% — акцент2 590 2 2" xfId="38021"/>
    <cellStyle name="40% — акцент2 590 2 3" xfId="57309"/>
    <cellStyle name="40% — акцент2 590 3" xfId="28377"/>
    <cellStyle name="40% — акцент2 590 4" xfId="47665"/>
    <cellStyle name="40% — акцент2 591" xfId="9069"/>
    <cellStyle name="40% — акцент2 591 2" xfId="18734"/>
    <cellStyle name="40% — акцент2 591 2 2" xfId="38022"/>
    <cellStyle name="40% — акцент2 591 2 3" xfId="57310"/>
    <cellStyle name="40% — акцент2 591 3" xfId="28378"/>
    <cellStyle name="40% — акцент2 591 4" xfId="47666"/>
    <cellStyle name="40% — акцент2 592" xfId="9070"/>
    <cellStyle name="40% — акцент2 592 2" xfId="18735"/>
    <cellStyle name="40% — акцент2 592 2 2" xfId="38023"/>
    <cellStyle name="40% — акцент2 592 2 3" xfId="57311"/>
    <cellStyle name="40% — акцент2 592 3" xfId="28379"/>
    <cellStyle name="40% — акцент2 592 4" xfId="47667"/>
    <cellStyle name="40% — акцент2 593" xfId="9071"/>
    <cellStyle name="40% — акцент2 593 2" xfId="18736"/>
    <cellStyle name="40% — акцент2 593 2 2" xfId="38024"/>
    <cellStyle name="40% — акцент2 593 2 3" xfId="57312"/>
    <cellStyle name="40% — акцент2 593 3" xfId="28380"/>
    <cellStyle name="40% — акцент2 593 4" xfId="47668"/>
    <cellStyle name="40% — акцент2 594" xfId="9072"/>
    <cellStyle name="40% — акцент2 594 2" xfId="18737"/>
    <cellStyle name="40% — акцент2 594 2 2" xfId="38025"/>
    <cellStyle name="40% — акцент2 594 2 3" xfId="57313"/>
    <cellStyle name="40% — акцент2 594 3" xfId="28381"/>
    <cellStyle name="40% — акцент2 594 4" xfId="47669"/>
    <cellStyle name="40% — акцент2 595" xfId="9073"/>
    <cellStyle name="40% — акцент2 595 2" xfId="18738"/>
    <cellStyle name="40% — акцент2 595 2 2" xfId="38026"/>
    <cellStyle name="40% — акцент2 595 2 3" xfId="57314"/>
    <cellStyle name="40% — акцент2 595 3" xfId="28382"/>
    <cellStyle name="40% — акцент2 595 4" xfId="47670"/>
    <cellStyle name="40% — акцент2 596" xfId="9074"/>
    <cellStyle name="40% — акцент2 596 2" xfId="18739"/>
    <cellStyle name="40% — акцент2 596 2 2" xfId="38027"/>
    <cellStyle name="40% — акцент2 596 2 3" xfId="57315"/>
    <cellStyle name="40% — акцент2 596 3" xfId="28383"/>
    <cellStyle name="40% — акцент2 596 4" xfId="47671"/>
    <cellStyle name="40% — акцент2 597" xfId="9075"/>
    <cellStyle name="40% — акцент2 597 2" xfId="18740"/>
    <cellStyle name="40% — акцент2 597 2 2" xfId="38028"/>
    <cellStyle name="40% — акцент2 597 2 3" xfId="57316"/>
    <cellStyle name="40% — акцент2 597 3" xfId="28384"/>
    <cellStyle name="40% — акцент2 597 4" xfId="47672"/>
    <cellStyle name="40% — акцент2 598" xfId="9076"/>
    <cellStyle name="40% — акцент2 598 2" xfId="18741"/>
    <cellStyle name="40% — акцент2 598 2 2" xfId="38029"/>
    <cellStyle name="40% — акцент2 598 2 3" xfId="57317"/>
    <cellStyle name="40% — акцент2 598 3" xfId="28385"/>
    <cellStyle name="40% — акцент2 598 4" xfId="47673"/>
    <cellStyle name="40% — акцент2 599" xfId="9077"/>
    <cellStyle name="40% — акцент2 599 2" xfId="18742"/>
    <cellStyle name="40% — акцент2 599 2 2" xfId="38030"/>
    <cellStyle name="40% — акцент2 599 2 3" xfId="57318"/>
    <cellStyle name="40% — акцент2 599 3" xfId="28386"/>
    <cellStyle name="40% — акцент2 599 4" xfId="47674"/>
    <cellStyle name="40% - Акцент2 6" xfId="9078"/>
    <cellStyle name="40% — акцент2 6" xfId="9079"/>
    <cellStyle name="40% - Акцент2 6 2" xfId="18743"/>
    <cellStyle name="40% — акцент2 6 2" xfId="18744"/>
    <cellStyle name="40% - Акцент2 6 2 2" xfId="38031"/>
    <cellStyle name="40% — акцент2 6 2 2" xfId="38032"/>
    <cellStyle name="40% - Акцент2 6 2 3" xfId="57319"/>
    <cellStyle name="40% — акцент2 6 2 3" xfId="57320"/>
    <cellStyle name="40% - Акцент2 6 3" xfId="28387"/>
    <cellStyle name="40% — акцент2 6 3" xfId="28388"/>
    <cellStyle name="40% - Акцент2 6 4" xfId="47675"/>
    <cellStyle name="40% — акцент2 6 4" xfId="47676"/>
    <cellStyle name="40% - Акцент2 60" xfId="9080"/>
    <cellStyle name="40% — акцент2 60" xfId="9081"/>
    <cellStyle name="40% - Акцент2 60 2" xfId="18745"/>
    <cellStyle name="40% — акцент2 60 2" xfId="18746"/>
    <cellStyle name="40% - Акцент2 60 2 2" xfId="38033"/>
    <cellStyle name="40% — акцент2 60 2 2" xfId="38034"/>
    <cellStyle name="40% - Акцент2 60 2 3" xfId="57321"/>
    <cellStyle name="40% — акцент2 60 2 3" xfId="57322"/>
    <cellStyle name="40% - Акцент2 60 3" xfId="28389"/>
    <cellStyle name="40% — акцент2 60 3" xfId="28390"/>
    <cellStyle name="40% - Акцент2 60 4" xfId="47677"/>
    <cellStyle name="40% — акцент2 60 4" xfId="47678"/>
    <cellStyle name="40% — акцент2 600" xfId="9082"/>
    <cellStyle name="40% — акцент2 600 2" xfId="18747"/>
    <cellStyle name="40% — акцент2 600 2 2" xfId="38035"/>
    <cellStyle name="40% — акцент2 600 2 3" xfId="57323"/>
    <cellStyle name="40% — акцент2 600 3" xfId="28391"/>
    <cellStyle name="40% — акцент2 600 4" xfId="47679"/>
    <cellStyle name="40% — акцент2 601" xfId="9083"/>
    <cellStyle name="40% — акцент2 601 2" xfId="18748"/>
    <cellStyle name="40% — акцент2 601 2 2" xfId="38036"/>
    <cellStyle name="40% — акцент2 601 2 3" xfId="57324"/>
    <cellStyle name="40% — акцент2 601 3" xfId="28392"/>
    <cellStyle name="40% — акцент2 601 4" xfId="47680"/>
    <cellStyle name="40% — акцент2 602" xfId="9084"/>
    <cellStyle name="40% — акцент2 602 2" xfId="18749"/>
    <cellStyle name="40% — акцент2 602 2 2" xfId="38037"/>
    <cellStyle name="40% — акцент2 602 2 3" xfId="57325"/>
    <cellStyle name="40% — акцент2 602 3" xfId="28393"/>
    <cellStyle name="40% — акцент2 602 4" xfId="47681"/>
    <cellStyle name="40% — акцент2 603" xfId="9085"/>
    <cellStyle name="40% — акцент2 603 2" xfId="18750"/>
    <cellStyle name="40% — акцент2 603 2 2" xfId="38038"/>
    <cellStyle name="40% — акцент2 603 2 3" xfId="57326"/>
    <cellStyle name="40% — акцент2 603 3" xfId="28394"/>
    <cellStyle name="40% — акцент2 603 4" xfId="47682"/>
    <cellStyle name="40% — акцент2 604" xfId="9086"/>
    <cellStyle name="40% — акцент2 604 2" xfId="18751"/>
    <cellStyle name="40% — акцент2 604 2 2" xfId="38039"/>
    <cellStyle name="40% — акцент2 604 2 3" xfId="57327"/>
    <cellStyle name="40% — акцент2 604 3" xfId="28395"/>
    <cellStyle name="40% — акцент2 604 4" xfId="47683"/>
    <cellStyle name="40% — акцент2 605" xfId="9087"/>
    <cellStyle name="40% — акцент2 605 2" xfId="18752"/>
    <cellStyle name="40% — акцент2 605 2 2" xfId="38040"/>
    <cellStyle name="40% — акцент2 605 2 3" xfId="57328"/>
    <cellStyle name="40% — акцент2 605 3" xfId="28396"/>
    <cellStyle name="40% — акцент2 605 4" xfId="47684"/>
    <cellStyle name="40% — акцент2 606" xfId="9088"/>
    <cellStyle name="40% — акцент2 606 2" xfId="18753"/>
    <cellStyle name="40% — акцент2 606 2 2" xfId="38041"/>
    <cellStyle name="40% — акцент2 606 2 3" xfId="57329"/>
    <cellStyle name="40% — акцент2 606 3" xfId="28397"/>
    <cellStyle name="40% — акцент2 606 4" xfId="47685"/>
    <cellStyle name="40% — акцент2 607" xfId="9089"/>
    <cellStyle name="40% — акцент2 607 2" xfId="18754"/>
    <cellStyle name="40% — акцент2 607 2 2" xfId="38042"/>
    <cellStyle name="40% — акцент2 607 2 3" xfId="57330"/>
    <cellStyle name="40% — акцент2 607 3" xfId="28398"/>
    <cellStyle name="40% — акцент2 607 4" xfId="47686"/>
    <cellStyle name="40% — акцент2 608" xfId="9090"/>
    <cellStyle name="40% — акцент2 608 2" xfId="18755"/>
    <cellStyle name="40% — акцент2 608 2 2" xfId="38043"/>
    <cellStyle name="40% — акцент2 608 2 3" xfId="57331"/>
    <cellStyle name="40% — акцент2 608 3" xfId="28399"/>
    <cellStyle name="40% — акцент2 608 4" xfId="47687"/>
    <cellStyle name="40% — акцент2 609" xfId="9091"/>
    <cellStyle name="40% — акцент2 609 2" xfId="18756"/>
    <cellStyle name="40% — акцент2 609 2 2" xfId="38044"/>
    <cellStyle name="40% — акцент2 609 2 3" xfId="57332"/>
    <cellStyle name="40% — акцент2 609 3" xfId="28400"/>
    <cellStyle name="40% — акцент2 609 4" xfId="47688"/>
    <cellStyle name="40% - Акцент2 61" xfId="9092"/>
    <cellStyle name="40% — акцент2 61" xfId="9093"/>
    <cellStyle name="40% - Акцент2 61 2" xfId="18757"/>
    <cellStyle name="40% — акцент2 61 2" xfId="18758"/>
    <cellStyle name="40% - Акцент2 61 2 2" xfId="38045"/>
    <cellStyle name="40% — акцент2 61 2 2" xfId="38046"/>
    <cellStyle name="40% - Акцент2 61 2 3" xfId="57333"/>
    <cellStyle name="40% — акцент2 61 2 3" xfId="57334"/>
    <cellStyle name="40% - Акцент2 61 3" xfId="28401"/>
    <cellStyle name="40% — акцент2 61 3" xfId="28402"/>
    <cellStyle name="40% - Акцент2 61 4" xfId="47689"/>
    <cellStyle name="40% — акцент2 61 4" xfId="47690"/>
    <cellStyle name="40% — акцент2 610" xfId="9094"/>
    <cellStyle name="40% — акцент2 610 2" xfId="18759"/>
    <cellStyle name="40% — акцент2 610 2 2" xfId="38047"/>
    <cellStyle name="40% — акцент2 610 2 3" xfId="57335"/>
    <cellStyle name="40% — акцент2 610 3" xfId="28403"/>
    <cellStyle name="40% — акцент2 610 4" xfId="47691"/>
    <cellStyle name="40% — акцент2 611" xfId="9095"/>
    <cellStyle name="40% — акцент2 611 2" xfId="18760"/>
    <cellStyle name="40% — акцент2 611 2 2" xfId="38048"/>
    <cellStyle name="40% — акцент2 611 2 3" xfId="57336"/>
    <cellStyle name="40% — акцент2 611 3" xfId="28404"/>
    <cellStyle name="40% — акцент2 611 4" xfId="47692"/>
    <cellStyle name="40% — акцент2 612" xfId="9096"/>
    <cellStyle name="40% — акцент2 612 2" xfId="18761"/>
    <cellStyle name="40% — акцент2 612 2 2" xfId="38049"/>
    <cellStyle name="40% — акцент2 612 2 3" xfId="57337"/>
    <cellStyle name="40% — акцент2 612 3" xfId="28405"/>
    <cellStyle name="40% — акцент2 612 4" xfId="47693"/>
    <cellStyle name="40% — акцент2 613" xfId="9097"/>
    <cellStyle name="40% — акцент2 613 2" xfId="18762"/>
    <cellStyle name="40% — акцент2 613 2 2" xfId="38050"/>
    <cellStyle name="40% — акцент2 613 2 3" xfId="57338"/>
    <cellStyle name="40% — акцент2 613 3" xfId="28406"/>
    <cellStyle name="40% — акцент2 613 4" xfId="47694"/>
    <cellStyle name="40% — акцент2 614" xfId="9098"/>
    <cellStyle name="40% — акцент2 614 2" xfId="18763"/>
    <cellStyle name="40% — акцент2 614 2 2" xfId="38051"/>
    <cellStyle name="40% — акцент2 614 2 3" xfId="57339"/>
    <cellStyle name="40% — акцент2 614 3" xfId="28407"/>
    <cellStyle name="40% — акцент2 614 4" xfId="47695"/>
    <cellStyle name="40% — акцент2 615" xfId="9099"/>
    <cellStyle name="40% — акцент2 615 2" xfId="18764"/>
    <cellStyle name="40% — акцент2 615 2 2" xfId="38052"/>
    <cellStyle name="40% — акцент2 615 2 3" xfId="57340"/>
    <cellStyle name="40% — акцент2 615 3" xfId="28408"/>
    <cellStyle name="40% — акцент2 615 4" xfId="47696"/>
    <cellStyle name="40% — акцент2 616" xfId="9100"/>
    <cellStyle name="40% — акцент2 616 2" xfId="18765"/>
    <cellStyle name="40% — акцент2 616 2 2" xfId="38053"/>
    <cellStyle name="40% — акцент2 616 2 3" xfId="57341"/>
    <cellStyle name="40% — акцент2 616 3" xfId="28409"/>
    <cellStyle name="40% — акцент2 616 4" xfId="47697"/>
    <cellStyle name="40% — акцент2 617" xfId="9101"/>
    <cellStyle name="40% — акцент2 617 2" xfId="18766"/>
    <cellStyle name="40% — акцент2 617 2 2" xfId="38054"/>
    <cellStyle name="40% — акцент2 617 2 3" xfId="57342"/>
    <cellStyle name="40% — акцент2 617 3" xfId="28410"/>
    <cellStyle name="40% — акцент2 617 4" xfId="47698"/>
    <cellStyle name="40% — акцент2 618" xfId="9102"/>
    <cellStyle name="40% — акцент2 618 2" xfId="18767"/>
    <cellStyle name="40% — акцент2 618 2 2" xfId="38055"/>
    <cellStyle name="40% — акцент2 618 2 3" xfId="57343"/>
    <cellStyle name="40% — акцент2 618 3" xfId="28411"/>
    <cellStyle name="40% — акцент2 618 4" xfId="47699"/>
    <cellStyle name="40% — акцент2 619" xfId="9103"/>
    <cellStyle name="40% — акцент2 619 2" xfId="18768"/>
    <cellStyle name="40% — акцент2 619 2 2" xfId="38056"/>
    <cellStyle name="40% — акцент2 619 2 3" xfId="57344"/>
    <cellStyle name="40% — акцент2 619 3" xfId="28412"/>
    <cellStyle name="40% — акцент2 619 4" xfId="47700"/>
    <cellStyle name="40% - Акцент2 62" xfId="9104"/>
    <cellStyle name="40% — акцент2 62" xfId="9105"/>
    <cellStyle name="40% - Акцент2 62 2" xfId="18769"/>
    <cellStyle name="40% — акцент2 62 2" xfId="18770"/>
    <cellStyle name="40% - Акцент2 62 2 2" xfId="38057"/>
    <cellStyle name="40% — акцент2 62 2 2" xfId="38058"/>
    <cellStyle name="40% - Акцент2 62 2 3" xfId="57345"/>
    <cellStyle name="40% — акцент2 62 2 3" xfId="57346"/>
    <cellStyle name="40% - Акцент2 62 3" xfId="28413"/>
    <cellStyle name="40% — акцент2 62 3" xfId="28414"/>
    <cellStyle name="40% - Акцент2 62 4" xfId="47701"/>
    <cellStyle name="40% — акцент2 62 4" xfId="47702"/>
    <cellStyle name="40% — акцент2 620" xfId="9106"/>
    <cellStyle name="40% — акцент2 620 2" xfId="18771"/>
    <cellStyle name="40% — акцент2 620 2 2" xfId="38059"/>
    <cellStyle name="40% — акцент2 620 2 3" xfId="57347"/>
    <cellStyle name="40% — акцент2 620 3" xfId="28415"/>
    <cellStyle name="40% — акцент2 620 4" xfId="47703"/>
    <cellStyle name="40% — акцент2 621" xfId="9107"/>
    <cellStyle name="40% — акцент2 621 2" xfId="18772"/>
    <cellStyle name="40% — акцент2 621 2 2" xfId="38060"/>
    <cellStyle name="40% — акцент2 621 2 3" xfId="57348"/>
    <cellStyle name="40% — акцент2 621 3" xfId="28416"/>
    <cellStyle name="40% — акцент2 621 4" xfId="47704"/>
    <cellStyle name="40% — акцент2 622" xfId="9108"/>
    <cellStyle name="40% — акцент2 622 2" xfId="18773"/>
    <cellStyle name="40% — акцент2 622 2 2" xfId="38061"/>
    <cellStyle name="40% — акцент2 622 2 3" xfId="57349"/>
    <cellStyle name="40% — акцент2 622 3" xfId="28417"/>
    <cellStyle name="40% — акцент2 622 4" xfId="47705"/>
    <cellStyle name="40% — акцент2 623" xfId="9109"/>
    <cellStyle name="40% — акцент2 623 2" xfId="18774"/>
    <cellStyle name="40% — акцент2 623 2 2" xfId="38062"/>
    <cellStyle name="40% — акцент2 623 2 3" xfId="57350"/>
    <cellStyle name="40% — акцент2 623 3" xfId="28418"/>
    <cellStyle name="40% — акцент2 623 4" xfId="47706"/>
    <cellStyle name="40% — акцент2 624" xfId="9110"/>
    <cellStyle name="40% — акцент2 624 2" xfId="18775"/>
    <cellStyle name="40% — акцент2 624 2 2" xfId="38063"/>
    <cellStyle name="40% — акцент2 624 2 3" xfId="57351"/>
    <cellStyle name="40% — акцент2 624 3" xfId="28419"/>
    <cellStyle name="40% — акцент2 624 4" xfId="47707"/>
    <cellStyle name="40% — акцент2 625" xfId="9111"/>
    <cellStyle name="40% — акцент2 625 2" xfId="18776"/>
    <cellStyle name="40% — акцент2 625 2 2" xfId="38064"/>
    <cellStyle name="40% — акцент2 625 2 3" xfId="57352"/>
    <cellStyle name="40% — акцент2 625 3" xfId="28420"/>
    <cellStyle name="40% — акцент2 625 4" xfId="47708"/>
    <cellStyle name="40% — акцент2 626" xfId="9112"/>
    <cellStyle name="40% — акцент2 626 2" xfId="18777"/>
    <cellStyle name="40% — акцент2 626 2 2" xfId="38065"/>
    <cellStyle name="40% — акцент2 626 2 3" xfId="57353"/>
    <cellStyle name="40% — акцент2 626 3" xfId="28421"/>
    <cellStyle name="40% — акцент2 626 4" xfId="47709"/>
    <cellStyle name="40% — акцент2 627" xfId="9113"/>
    <cellStyle name="40% — акцент2 627 2" xfId="18778"/>
    <cellStyle name="40% — акцент2 627 2 2" xfId="38066"/>
    <cellStyle name="40% — акцент2 627 2 3" xfId="57354"/>
    <cellStyle name="40% — акцент2 627 3" xfId="28422"/>
    <cellStyle name="40% — акцент2 627 4" xfId="47710"/>
    <cellStyle name="40% — акцент2 628" xfId="9114"/>
    <cellStyle name="40% — акцент2 628 2" xfId="18779"/>
    <cellStyle name="40% — акцент2 628 2 2" xfId="38067"/>
    <cellStyle name="40% — акцент2 628 2 3" xfId="57355"/>
    <cellStyle name="40% — акцент2 628 3" xfId="28423"/>
    <cellStyle name="40% — акцент2 628 4" xfId="47711"/>
    <cellStyle name="40% — акцент2 629" xfId="9115"/>
    <cellStyle name="40% — акцент2 629 2" xfId="18780"/>
    <cellStyle name="40% — акцент2 629 2 2" xfId="38068"/>
    <cellStyle name="40% — акцент2 629 2 3" xfId="57356"/>
    <cellStyle name="40% — акцент2 629 3" xfId="28424"/>
    <cellStyle name="40% — акцент2 629 4" xfId="47712"/>
    <cellStyle name="40% - Акцент2 63" xfId="9116"/>
    <cellStyle name="40% — акцент2 63" xfId="9117"/>
    <cellStyle name="40% - Акцент2 63 2" xfId="18781"/>
    <cellStyle name="40% — акцент2 63 2" xfId="18782"/>
    <cellStyle name="40% - Акцент2 63 2 2" xfId="38069"/>
    <cellStyle name="40% — акцент2 63 2 2" xfId="38070"/>
    <cellStyle name="40% - Акцент2 63 2 3" xfId="57357"/>
    <cellStyle name="40% — акцент2 63 2 3" xfId="57358"/>
    <cellStyle name="40% - Акцент2 63 3" xfId="28425"/>
    <cellStyle name="40% — акцент2 63 3" xfId="28426"/>
    <cellStyle name="40% - Акцент2 63 4" xfId="47713"/>
    <cellStyle name="40% — акцент2 63 4" xfId="47714"/>
    <cellStyle name="40% — акцент2 630" xfId="9118"/>
    <cellStyle name="40% — акцент2 630 2" xfId="18783"/>
    <cellStyle name="40% — акцент2 630 2 2" xfId="38071"/>
    <cellStyle name="40% — акцент2 630 2 3" xfId="57359"/>
    <cellStyle name="40% — акцент2 630 3" xfId="28427"/>
    <cellStyle name="40% — акцент2 630 4" xfId="47715"/>
    <cellStyle name="40% — акцент2 631" xfId="9119"/>
    <cellStyle name="40% — акцент2 631 2" xfId="18784"/>
    <cellStyle name="40% — акцент2 631 2 2" xfId="38072"/>
    <cellStyle name="40% — акцент2 631 2 3" xfId="57360"/>
    <cellStyle name="40% — акцент2 631 3" xfId="28428"/>
    <cellStyle name="40% — акцент2 631 4" xfId="47716"/>
    <cellStyle name="40% — акцент2 632" xfId="9120"/>
    <cellStyle name="40% — акцент2 632 2" xfId="18785"/>
    <cellStyle name="40% — акцент2 632 2 2" xfId="38073"/>
    <cellStyle name="40% — акцент2 632 2 3" xfId="57361"/>
    <cellStyle name="40% — акцент2 632 3" xfId="28429"/>
    <cellStyle name="40% — акцент2 632 4" xfId="47717"/>
    <cellStyle name="40% — акцент2 633" xfId="9121"/>
    <cellStyle name="40% — акцент2 633 2" xfId="18786"/>
    <cellStyle name="40% — акцент2 633 2 2" xfId="38074"/>
    <cellStyle name="40% — акцент2 633 2 3" xfId="57362"/>
    <cellStyle name="40% — акцент2 633 3" xfId="28430"/>
    <cellStyle name="40% — акцент2 633 4" xfId="47718"/>
    <cellStyle name="40% — акцент2 634" xfId="9122"/>
    <cellStyle name="40% — акцент2 634 2" xfId="18787"/>
    <cellStyle name="40% — акцент2 634 2 2" xfId="38075"/>
    <cellStyle name="40% — акцент2 634 2 3" xfId="57363"/>
    <cellStyle name="40% — акцент2 634 3" xfId="28431"/>
    <cellStyle name="40% — акцент2 634 4" xfId="47719"/>
    <cellStyle name="40% — акцент2 635" xfId="9123"/>
    <cellStyle name="40% — акцент2 635 2" xfId="18788"/>
    <cellStyle name="40% — акцент2 635 2 2" xfId="38076"/>
    <cellStyle name="40% — акцент2 635 2 3" xfId="57364"/>
    <cellStyle name="40% — акцент2 635 3" xfId="28432"/>
    <cellStyle name="40% — акцент2 635 4" xfId="47720"/>
    <cellStyle name="40% — акцент2 636" xfId="9124"/>
    <cellStyle name="40% — акцент2 636 2" xfId="18789"/>
    <cellStyle name="40% — акцент2 636 2 2" xfId="38077"/>
    <cellStyle name="40% — акцент2 636 2 3" xfId="57365"/>
    <cellStyle name="40% — акцент2 636 3" xfId="28433"/>
    <cellStyle name="40% — акцент2 636 4" xfId="47721"/>
    <cellStyle name="40% — акцент2 637" xfId="9125"/>
    <cellStyle name="40% — акцент2 637 2" xfId="18790"/>
    <cellStyle name="40% — акцент2 637 2 2" xfId="38078"/>
    <cellStyle name="40% — акцент2 637 2 3" xfId="57366"/>
    <cellStyle name="40% — акцент2 637 3" xfId="28434"/>
    <cellStyle name="40% — акцент2 637 4" xfId="47722"/>
    <cellStyle name="40% — акцент2 638" xfId="9126"/>
    <cellStyle name="40% — акцент2 638 2" xfId="18791"/>
    <cellStyle name="40% — акцент2 638 2 2" xfId="38079"/>
    <cellStyle name="40% — акцент2 638 2 3" xfId="57367"/>
    <cellStyle name="40% — акцент2 638 3" xfId="28435"/>
    <cellStyle name="40% — акцент2 638 4" xfId="47723"/>
    <cellStyle name="40% — акцент2 639" xfId="9127"/>
    <cellStyle name="40% — акцент2 639 2" xfId="18792"/>
    <cellStyle name="40% — акцент2 639 2 2" xfId="38080"/>
    <cellStyle name="40% — акцент2 639 2 3" xfId="57368"/>
    <cellStyle name="40% — акцент2 639 3" xfId="28436"/>
    <cellStyle name="40% — акцент2 639 4" xfId="47724"/>
    <cellStyle name="40% - Акцент2 64" xfId="9128"/>
    <cellStyle name="40% — акцент2 64" xfId="9129"/>
    <cellStyle name="40% - Акцент2 64 2" xfId="18793"/>
    <cellStyle name="40% — акцент2 64 2" xfId="18794"/>
    <cellStyle name="40% - Акцент2 64 2 2" xfId="38081"/>
    <cellStyle name="40% — акцент2 64 2 2" xfId="38082"/>
    <cellStyle name="40% - Акцент2 64 2 3" xfId="57369"/>
    <cellStyle name="40% — акцент2 64 2 3" xfId="57370"/>
    <cellStyle name="40% - Акцент2 64 3" xfId="28437"/>
    <cellStyle name="40% — акцент2 64 3" xfId="28438"/>
    <cellStyle name="40% - Акцент2 64 4" xfId="47725"/>
    <cellStyle name="40% — акцент2 64 4" xfId="47726"/>
    <cellStyle name="40% — акцент2 640" xfId="9130"/>
    <cellStyle name="40% — акцент2 640 2" xfId="18795"/>
    <cellStyle name="40% — акцент2 640 2 2" xfId="38083"/>
    <cellStyle name="40% — акцент2 640 2 3" xfId="57371"/>
    <cellStyle name="40% — акцент2 640 3" xfId="28439"/>
    <cellStyle name="40% — акцент2 640 4" xfId="47727"/>
    <cellStyle name="40% — акцент2 641" xfId="9131"/>
    <cellStyle name="40% — акцент2 641 2" xfId="18796"/>
    <cellStyle name="40% — акцент2 641 2 2" xfId="38084"/>
    <cellStyle name="40% — акцент2 641 2 3" xfId="57372"/>
    <cellStyle name="40% — акцент2 641 3" xfId="28440"/>
    <cellStyle name="40% — акцент2 641 4" xfId="47728"/>
    <cellStyle name="40% — акцент2 642" xfId="9132"/>
    <cellStyle name="40% — акцент2 642 2" xfId="18797"/>
    <cellStyle name="40% — акцент2 642 2 2" xfId="38085"/>
    <cellStyle name="40% — акцент2 642 2 3" xfId="57373"/>
    <cellStyle name="40% — акцент2 642 3" xfId="28441"/>
    <cellStyle name="40% — акцент2 642 4" xfId="47729"/>
    <cellStyle name="40% — акцент2 643" xfId="9133"/>
    <cellStyle name="40% — акцент2 643 2" xfId="18798"/>
    <cellStyle name="40% — акцент2 643 2 2" xfId="38086"/>
    <cellStyle name="40% — акцент2 643 2 3" xfId="57374"/>
    <cellStyle name="40% — акцент2 643 3" xfId="28442"/>
    <cellStyle name="40% — акцент2 643 4" xfId="47730"/>
    <cellStyle name="40% — акцент2 644" xfId="9134"/>
    <cellStyle name="40% — акцент2 644 2" xfId="18799"/>
    <cellStyle name="40% — акцент2 644 2 2" xfId="38087"/>
    <cellStyle name="40% — акцент2 644 2 3" xfId="57375"/>
    <cellStyle name="40% — акцент2 644 3" xfId="28443"/>
    <cellStyle name="40% — акцент2 644 4" xfId="47731"/>
    <cellStyle name="40% — акцент2 645" xfId="9135"/>
    <cellStyle name="40% — акцент2 645 2" xfId="18800"/>
    <cellStyle name="40% — акцент2 645 2 2" xfId="38088"/>
    <cellStyle name="40% — акцент2 645 2 3" xfId="57376"/>
    <cellStyle name="40% — акцент2 645 3" xfId="28444"/>
    <cellStyle name="40% — акцент2 645 4" xfId="47732"/>
    <cellStyle name="40% — акцент2 646" xfId="9136"/>
    <cellStyle name="40% — акцент2 646 2" xfId="18801"/>
    <cellStyle name="40% — акцент2 646 2 2" xfId="38089"/>
    <cellStyle name="40% — акцент2 646 2 3" xfId="57377"/>
    <cellStyle name="40% — акцент2 646 3" xfId="28445"/>
    <cellStyle name="40% — акцент2 646 4" xfId="47733"/>
    <cellStyle name="40% — акцент2 647" xfId="9137"/>
    <cellStyle name="40% — акцент2 647 2" xfId="18802"/>
    <cellStyle name="40% — акцент2 647 2 2" xfId="38090"/>
    <cellStyle name="40% — акцент2 647 2 3" xfId="57378"/>
    <cellStyle name="40% — акцент2 647 3" xfId="28446"/>
    <cellStyle name="40% — акцент2 647 4" xfId="47734"/>
    <cellStyle name="40% — акцент2 648" xfId="9138"/>
    <cellStyle name="40% — акцент2 648 2" xfId="18803"/>
    <cellStyle name="40% — акцент2 648 2 2" xfId="38091"/>
    <cellStyle name="40% — акцент2 648 2 3" xfId="57379"/>
    <cellStyle name="40% — акцент2 648 3" xfId="28447"/>
    <cellStyle name="40% — акцент2 648 4" xfId="47735"/>
    <cellStyle name="40% — акцент2 649" xfId="9139"/>
    <cellStyle name="40% — акцент2 649 2" xfId="18804"/>
    <cellStyle name="40% — акцент2 649 2 2" xfId="38092"/>
    <cellStyle name="40% — акцент2 649 2 3" xfId="57380"/>
    <cellStyle name="40% — акцент2 649 3" xfId="28448"/>
    <cellStyle name="40% — акцент2 649 4" xfId="47736"/>
    <cellStyle name="40% - Акцент2 65" xfId="9140"/>
    <cellStyle name="40% — акцент2 65" xfId="9141"/>
    <cellStyle name="40% - Акцент2 65 2" xfId="18805"/>
    <cellStyle name="40% — акцент2 65 2" xfId="18806"/>
    <cellStyle name="40% - Акцент2 65 2 2" xfId="38093"/>
    <cellStyle name="40% — акцент2 65 2 2" xfId="38094"/>
    <cellStyle name="40% - Акцент2 65 2 3" xfId="57381"/>
    <cellStyle name="40% — акцент2 65 2 3" xfId="57382"/>
    <cellStyle name="40% - Акцент2 65 3" xfId="28449"/>
    <cellStyle name="40% — акцент2 65 3" xfId="28450"/>
    <cellStyle name="40% - Акцент2 65 4" xfId="47737"/>
    <cellStyle name="40% — акцент2 65 4" xfId="47738"/>
    <cellStyle name="40% — акцент2 650" xfId="9142"/>
    <cellStyle name="40% — акцент2 650 2" xfId="18807"/>
    <cellStyle name="40% — акцент2 650 2 2" xfId="38095"/>
    <cellStyle name="40% — акцент2 650 2 3" xfId="57383"/>
    <cellStyle name="40% — акцент2 650 3" xfId="28451"/>
    <cellStyle name="40% — акцент2 650 4" xfId="47739"/>
    <cellStyle name="40% — акцент2 651" xfId="9143"/>
    <cellStyle name="40% — акцент2 651 2" xfId="18808"/>
    <cellStyle name="40% — акцент2 651 2 2" xfId="38096"/>
    <cellStyle name="40% — акцент2 651 2 3" xfId="57384"/>
    <cellStyle name="40% — акцент2 651 3" xfId="28452"/>
    <cellStyle name="40% — акцент2 651 4" xfId="47740"/>
    <cellStyle name="40% — акцент2 652" xfId="9144"/>
    <cellStyle name="40% — акцент2 652 2" xfId="18809"/>
    <cellStyle name="40% — акцент2 652 2 2" xfId="38097"/>
    <cellStyle name="40% — акцент2 652 2 3" xfId="57385"/>
    <cellStyle name="40% — акцент2 652 3" xfId="28453"/>
    <cellStyle name="40% — акцент2 652 4" xfId="47741"/>
    <cellStyle name="40% — акцент2 653" xfId="9145"/>
    <cellStyle name="40% — акцент2 653 2" xfId="18810"/>
    <cellStyle name="40% — акцент2 653 2 2" xfId="38098"/>
    <cellStyle name="40% — акцент2 653 2 3" xfId="57386"/>
    <cellStyle name="40% — акцент2 653 3" xfId="28454"/>
    <cellStyle name="40% — акцент2 653 4" xfId="47742"/>
    <cellStyle name="40% — акцент2 654" xfId="9146"/>
    <cellStyle name="40% — акцент2 654 2" xfId="18811"/>
    <cellStyle name="40% — акцент2 654 2 2" xfId="38099"/>
    <cellStyle name="40% — акцент2 654 2 3" xfId="57387"/>
    <cellStyle name="40% — акцент2 654 3" xfId="28455"/>
    <cellStyle name="40% — акцент2 654 4" xfId="47743"/>
    <cellStyle name="40% — акцент2 655" xfId="9147"/>
    <cellStyle name="40% — акцент2 655 2" xfId="18812"/>
    <cellStyle name="40% — акцент2 655 2 2" xfId="38100"/>
    <cellStyle name="40% — акцент2 655 2 3" xfId="57388"/>
    <cellStyle name="40% — акцент2 655 3" xfId="28456"/>
    <cellStyle name="40% — акцент2 655 4" xfId="47744"/>
    <cellStyle name="40% — акцент2 656" xfId="9148"/>
    <cellStyle name="40% — акцент2 656 2" xfId="18813"/>
    <cellStyle name="40% — акцент2 656 2 2" xfId="38101"/>
    <cellStyle name="40% — акцент2 656 2 3" xfId="57389"/>
    <cellStyle name="40% — акцент2 656 3" xfId="28457"/>
    <cellStyle name="40% — акцент2 656 4" xfId="47745"/>
    <cellStyle name="40% — акцент2 657" xfId="9149"/>
    <cellStyle name="40% — акцент2 657 2" xfId="18814"/>
    <cellStyle name="40% — акцент2 657 2 2" xfId="38102"/>
    <cellStyle name="40% — акцент2 657 2 3" xfId="57390"/>
    <cellStyle name="40% — акцент2 657 3" xfId="28458"/>
    <cellStyle name="40% — акцент2 657 4" xfId="47746"/>
    <cellStyle name="40% — акцент2 658" xfId="9150"/>
    <cellStyle name="40% — акцент2 658 2" xfId="18815"/>
    <cellStyle name="40% — акцент2 658 2 2" xfId="38103"/>
    <cellStyle name="40% — акцент2 658 2 3" xfId="57391"/>
    <cellStyle name="40% — акцент2 658 3" xfId="28459"/>
    <cellStyle name="40% — акцент2 658 4" xfId="47747"/>
    <cellStyle name="40% — акцент2 659" xfId="9151"/>
    <cellStyle name="40% — акцент2 659 2" xfId="18816"/>
    <cellStyle name="40% — акцент2 659 2 2" xfId="38104"/>
    <cellStyle name="40% — акцент2 659 2 3" xfId="57392"/>
    <cellStyle name="40% — акцент2 659 3" xfId="28460"/>
    <cellStyle name="40% — акцент2 659 4" xfId="47748"/>
    <cellStyle name="40% - Акцент2 66" xfId="9152"/>
    <cellStyle name="40% — акцент2 66" xfId="9153"/>
    <cellStyle name="40% - Акцент2 66 2" xfId="18817"/>
    <cellStyle name="40% — акцент2 66 2" xfId="18818"/>
    <cellStyle name="40% - Акцент2 66 2 2" xfId="38105"/>
    <cellStyle name="40% — акцент2 66 2 2" xfId="38106"/>
    <cellStyle name="40% - Акцент2 66 2 3" xfId="57393"/>
    <cellStyle name="40% — акцент2 66 2 3" xfId="57394"/>
    <cellStyle name="40% - Акцент2 66 3" xfId="28461"/>
    <cellStyle name="40% — акцент2 66 3" xfId="28462"/>
    <cellStyle name="40% - Акцент2 66 4" xfId="47749"/>
    <cellStyle name="40% — акцент2 66 4" xfId="47750"/>
    <cellStyle name="40% — акцент2 660" xfId="9154"/>
    <cellStyle name="40% — акцент2 660 2" xfId="18819"/>
    <cellStyle name="40% — акцент2 660 2 2" xfId="38107"/>
    <cellStyle name="40% — акцент2 660 2 3" xfId="57395"/>
    <cellStyle name="40% — акцент2 660 3" xfId="28463"/>
    <cellStyle name="40% — акцент2 660 4" xfId="47751"/>
    <cellStyle name="40% — акцент2 661" xfId="9155"/>
    <cellStyle name="40% — акцент2 661 2" xfId="18820"/>
    <cellStyle name="40% — акцент2 661 2 2" xfId="38108"/>
    <cellStyle name="40% — акцент2 661 2 3" xfId="57396"/>
    <cellStyle name="40% — акцент2 661 3" xfId="28464"/>
    <cellStyle name="40% — акцент2 661 4" xfId="47752"/>
    <cellStyle name="40% — акцент2 662" xfId="9156"/>
    <cellStyle name="40% — акцент2 662 2" xfId="18821"/>
    <cellStyle name="40% — акцент2 662 2 2" xfId="38109"/>
    <cellStyle name="40% — акцент2 662 2 3" xfId="57397"/>
    <cellStyle name="40% — акцент2 662 3" xfId="28465"/>
    <cellStyle name="40% — акцент2 662 4" xfId="47753"/>
    <cellStyle name="40% — акцент2 663" xfId="9157"/>
    <cellStyle name="40% — акцент2 663 2" xfId="18822"/>
    <cellStyle name="40% — акцент2 663 2 2" xfId="38110"/>
    <cellStyle name="40% — акцент2 663 2 3" xfId="57398"/>
    <cellStyle name="40% — акцент2 663 3" xfId="28466"/>
    <cellStyle name="40% — акцент2 663 4" xfId="47754"/>
    <cellStyle name="40% — акцент2 664" xfId="9158"/>
    <cellStyle name="40% — акцент2 664 2" xfId="18823"/>
    <cellStyle name="40% — акцент2 664 2 2" xfId="38111"/>
    <cellStyle name="40% — акцент2 664 2 3" xfId="57399"/>
    <cellStyle name="40% — акцент2 664 3" xfId="28467"/>
    <cellStyle name="40% — акцент2 664 4" xfId="47755"/>
    <cellStyle name="40% — акцент2 665" xfId="9159"/>
    <cellStyle name="40% — акцент2 665 2" xfId="18824"/>
    <cellStyle name="40% — акцент2 665 2 2" xfId="38112"/>
    <cellStyle name="40% — акцент2 665 2 3" xfId="57400"/>
    <cellStyle name="40% — акцент2 665 3" xfId="28468"/>
    <cellStyle name="40% — акцент2 665 4" xfId="47756"/>
    <cellStyle name="40% - Акцент2 67" xfId="9160"/>
    <cellStyle name="40% — акцент2 67" xfId="9161"/>
    <cellStyle name="40% - Акцент2 67 2" xfId="18825"/>
    <cellStyle name="40% — акцент2 67 2" xfId="18826"/>
    <cellStyle name="40% - Акцент2 67 2 2" xfId="38113"/>
    <cellStyle name="40% — акцент2 67 2 2" xfId="38114"/>
    <cellStyle name="40% - Акцент2 67 2 3" xfId="57401"/>
    <cellStyle name="40% — акцент2 67 2 3" xfId="57402"/>
    <cellStyle name="40% - Акцент2 67 3" xfId="28469"/>
    <cellStyle name="40% — акцент2 67 3" xfId="28470"/>
    <cellStyle name="40% - Акцент2 67 4" xfId="47757"/>
    <cellStyle name="40% — акцент2 67 4" xfId="47758"/>
    <cellStyle name="40% - Акцент2 68" xfId="9162"/>
    <cellStyle name="40% — акцент2 68" xfId="9163"/>
    <cellStyle name="40% - Акцент2 68 2" xfId="18827"/>
    <cellStyle name="40% — акцент2 68 2" xfId="18828"/>
    <cellStyle name="40% - Акцент2 68 2 2" xfId="38115"/>
    <cellStyle name="40% — акцент2 68 2 2" xfId="38116"/>
    <cellStyle name="40% - Акцент2 68 2 3" xfId="57403"/>
    <cellStyle name="40% — акцент2 68 2 3" xfId="57404"/>
    <cellStyle name="40% - Акцент2 68 3" xfId="28471"/>
    <cellStyle name="40% — акцент2 68 3" xfId="28472"/>
    <cellStyle name="40% - Акцент2 68 4" xfId="47759"/>
    <cellStyle name="40% — акцент2 68 4" xfId="47760"/>
    <cellStyle name="40% - Акцент2 69" xfId="9164"/>
    <cellStyle name="40% — акцент2 69" xfId="9165"/>
    <cellStyle name="40% - Акцент2 69 2" xfId="18829"/>
    <cellStyle name="40% — акцент2 69 2" xfId="18830"/>
    <cellStyle name="40% - Акцент2 69 2 2" xfId="38117"/>
    <cellStyle name="40% — акцент2 69 2 2" xfId="38118"/>
    <cellStyle name="40% - Акцент2 69 2 3" xfId="57405"/>
    <cellStyle name="40% — акцент2 69 2 3" xfId="57406"/>
    <cellStyle name="40% - Акцент2 69 3" xfId="28473"/>
    <cellStyle name="40% — акцент2 69 3" xfId="28474"/>
    <cellStyle name="40% - Акцент2 69 4" xfId="47761"/>
    <cellStyle name="40% — акцент2 69 4" xfId="47762"/>
    <cellStyle name="40% - Акцент2 7" xfId="9166"/>
    <cellStyle name="40% — акцент2 7" xfId="9167"/>
    <cellStyle name="40% - Акцент2 7 2" xfId="18831"/>
    <cellStyle name="40% — акцент2 7 2" xfId="18832"/>
    <cellStyle name="40% - Акцент2 7 2 2" xfId="38119"/>
    <cellStyle name="40% — акцент2 7 2 2" xfId="38120"/>
    <cellStyle name="40% - Акцент2 7 2 3" xfId="57407"/>
    <cellStyle name="40% — акцент2 7 2 3" xfId="57408"/>
    <cellStyle name="40% - Акцент2 7 3" xfId="28475"/>
    <cellStyle name="40% — акцент2 7 3" xfId="28476"/>
    <cellStyle name="40% - Акцент2 7 4" xfId="47763"/>
    <cellStyle name="40% — акцент2 7 4" xfId="47764"/>
    <cellStyle name="40% - Акцент2 70" xfId="9168"/>
    <cellStyle name="40% — акцент2 70" xfId="9169"/>
    <cellStyle name="40% - Акцент2 70 2" xfId="18833"/>
    <cellStyle name="40% — акцент2 70 2" xfId="18834"/>
    <cellStyle name="40% - Акцент2 70 2 2" xfId="38121"/>
    <cellStyle name="40% — акцент2 70 2 2" xfId="38122"/>
    <cellStyle name="40% - Акцент2 70 2 3" xfId="57409"/>
    <cellStyle name="40% — акцент2 70 2 3" xfId="57410"/>
    <cellStyle name="40% - Акцент2 70 3" xfId="28477"/>
    <cellStyle name="40% — акцент2 70 3" xfId="28478"/>
    <cellStyle name="40% - Акцент2 70 4" xfId="47765"/>
    <cellStyle name="40% — акцент2 70 4" xfId="47766"/>
    <cellStyle name="40% - Акцент2 71" xfId="9170"/>
    <cellStyle name="40% — акцент2 71" xfId="9171"/>
    <cellStyle name="40% - Акцент2 71 2" xfId="18835"/>
    <cellStyle name="40% — акцент2 71 2" xfId="18836"/>
    <cellStyle name="40% - Акцент2 71 2 2" xfId="38123"/>
    <cellStyle name="40% — акцент2 71 2 2" xfId="38124"/>
    <cellStyle name="40% - Акцент2 71 2 3" xfId="57411"/>
    <cellStyle name="40% — акцент2 71 2 3" xfId="57412"/>
    <cellStyle name="40% - Акцент2 71 3" xfId="28479"/>
    <cellStyle name="40% — акцент2 71 3" xfId="28480"/>
    <cellStyle name="40% - Акцент2 71 4" xfId="47767"/>
    <cellStyle name="40% — акцент2 71 4" xfId="47768"/>
    <cellStyle name="40% - Акцент2 72" xfId="9172"/>
    <cellStyle name="40% — акцент2 72" xfId="9173"/>
    <cellStyle name="40% - Акцент2 72 2" xfId="18837"/>
    <cellStyle name="40% — акцент2 72 2" xfId="18838"/>
    <cellStyle name="40% - Акцент2 72 2 2" xfId="38125"/>
    <cellStyle name="40% — акцент2 72 2 2" xfId="38126"/>
    <cellStyle name="40% - Акцент2 72 2 3" xfId="57413"/>
    <cellStyle name="40% — акцент2 72 2 3" xfId="57414"/>
    <cellStyle name="40% - Акцент2 72 3" xfId="28481"/>
    <cellStyle name="40% — акцент2 72 3" xfId="28482"/>
    <cellStyle name="40% - Акцент2 72 4" xfId="47769"/>
    <cellStyle name="40% — акцент2 72 4" xfId="47770"/>
    <cellStyle name="40% - Акцент2 73" xfId="9174"/>
    <cellStyle name="40% — акцент2 73" xfId="9175"/>
    <cellStyle name="40% - Акцент2 73 2" xfId="18839"/>
    <cellStyle name="40% — акцент2 73 2" xfId="18840"/>
    <cellStyle name="40% - Акцент2 73 2 2" xfId="38127"/>
    <cellStyle name="40% — акцент2 73 2 2" xfId="38128"/>
    <cellStyle name="40% - Акцент2 73 2 3" xfId="57415"/>
    <cellStyle name="40% — акцент2 73 2 3" xfId="57416"/>
    <cellStyle name="40% - Акцент2 73 3" xfId="28483"/>
    <cellStyle name="40% — акцент2 73 3" xfId="28484"/>
    <cellStyle name="40% - Акцент2 73 4" xfId="47771"/>
    <cellStyle name="40% — акцент2 73 4" xfId="47772"/>
    <cellStyle name="40% — акцент2 74" xfId="9176"/>
    <cellStyle name="40% — акцент2 74 2" xfId="18841"/>
    <cellStyle name="40% — акцент2 74 2 2" xfId="38129"/>
    <cellStyle name="40% — акцент2 74 2 3" xfId="57417"/>
    <cellStyle name="40% — акцент2 74 3" xfId="28485"/>
    <cellStyle name="40% — акцент2 74 4" xfId="47773"/>
    <cellStyle name="40% — акцент2 75" xfId="9177"/>
    <cellStyle name="40% — акцент2 75 2" xfId="18842"/>
    <cellStyle name="40% — акцент2 75 2 2" xfId="38130"/>
    <cellStyle name="40% — акцент2 75 2 3" xfId="57418"/>
    <cellStyle name="40% — акцент2 75 3" xfId="28486"/>
    <cellStyle name="40% — акцент2 75 4" xfId="47774"/>
    <cellStyle name="40% — акцент2 76" xfId="9178"/>
    <cellStyle name="40% — акцент2 76 2" xfId="18843"/>
    <cellStyle name="40% — акцент2 76 2 2" xfId="38131"/>
    <cellStyle name="40% — акцент2 76 2 3" xfId="57419"/>
    <cellStyle name="40% — акцент2 76 3" xfId="28487"/>
    <cellStyle name="40% — акцент2 76 4" xfId="47775"/>
    <cellStyle name="40% — акцент2 77" xfId="9179"/>
    <cellStyle name="40% — акцент2 77 2" xfId="18844"/>
    <cellStyle name="40% — акцент2 77 2 2" xfId="38132"/>
    <cellStyle name="40% — акцент2 77 2 3" xfId="57420"/>
    <cellStyle name="40% — акцент2 77 3" xfId="28488"/>
    <cellStyle name="40% — акцент2 77 4" xfId="47776"/>
    <cellStyle name="40% — акцент2 78" xfId="9180"/>
    <cellStyle name="40% — акцент2 78 2" xfId="18845"/>
    <cellStyle name="40% — акцент2 78 2 2" xfId="38133"/>
    <cellStyle name="40% — акцент2 78 2 3" xfId="57421"/>
    <cellStyle name="40% — акцент2 78 3" xfId="28489"/>
    <cellStyle name="40% — акцент2 78 4" xfId="47777"/>
    <cellStyle name="40% — акцент2 79" xfId="9181"/>
    <cellStyle name="40% — акцент2 79 2" xfId="18846"/>
    <cellStyle name="40% — акцент2 79 2 2" xfId="38134"/>
    <cellStyle name="40% — акцент2 79 2 3" xfId="57422"/>
    <cellStyle name="40% — акцент2 79 3" xfId="28490"/>
    <cellStyle name="40% — акцент2 79 4" xfId="47778"/>
    <cellStyle name="40% - Акцент2 8" xfId="9182"/>
    <cellStyle name="40% — акцент2 8" xfId="9183"/>
    <cellStyle name="40% - Акцент2 8 2" xfId="18847"/>
    <cellStyle name="40% — акцент2 8 2" xfId="18848"/>
    <cellStyle name="40% - Акцент2 8 2 2" xfId="38135"/>
    <cellStyle name="40% — акцент2 8 2 2" xfId="38136"/>
    <cellStyle name="40% - Акцент2 8 2 3" xfId="57423"/>
    <cellStyle name="40% — акцент2 8 2 3" xfId="57424"/>
    <cellStyle name="40% - Акцент2 8 3" xfId="28491"/>
    <cellStyle name="40% — акцент2 8 3" xfId="28492"/>
    <cellStyle name="40% - Акцент2 8 4" xfId="47779"/>
    <cellStyle name="40% — акцент2 8 4" xfId="47780"/>
    <cellStyle name="40% — акцент2 80" xfId="9184"/>
    <cellStyle name="40% — акцент2 80 2" xfId="18849"/>
    <cellStyle name="40% — акцент2 80 2 2" xfId="38137"/>
    <cellStyle name="40% — акцент2 80 2 3" xfId="57425"/>
    <cellStyle name="40% — акцент2 80 3" xfId="28493"/>
    <cellStyle name="40% — акцент2 80 4" xfId="47781"/>
    <cellStyle name="40% — акцент2 81" xfId="9185"/>
    <cellStyle name="40% — акцент2 81 2" xfId="18850"/>
    <cellStyle name="40% — акцент2 81 2 2" xfId="38138"/>
    <cellStyle name="40% — акцент2 81 2 3" xfId="57426"/>
    <cellStyle name="40% — акцент2 81 3" xfId="28494"/>
    <cellStyle name="40% — акцент2 81 4" xfId="47782"/>
    <cellStyle name="40% — акцент2 82" xfId="9186"/>
    <cellStyle name="40% — акцент2 82 2" xfId="18851"/>
    <cellStyle name="40% — акцент2 82 2 2" xfId="38139"/>
    <cellStyle name="40% — акцент2 82 2 3" xfId="57427"/>
    <cellStyle name="40% — акцент2 82 3" xfId="28495"/>
    <cellStyle name="40% — акцент2 82 4" xfId="47783"/>
    <cellStyle name="40% — акцент2 83" xfId="9187"/>
    <cellStyle name="40% — акцент2 83 2" xfId="18852"/>
    <cellStyle name="40% — акцент2 83 2 2" xfId="38140"/>
    <cellStyle name="40% — акцент2 83 2 3" xfId="57428"/>
    <cellStyle name="40% — акцент2 83 3" xfId="28496"/>
    <cellStyle name="40% — акцент2 83 4" xfId="47784"/>
    <cellStyle name="40% — акцент2 84" xfId="9188"/>
    <cellStyle name="40% — акцент2 84 2" xfId="18853"/>
    <cellStyle name="40% — акцент2 84 2 2" xfId="38141"/>
    <cellStyle name="40% — акцент2 84 2 3" xfId="57429"/>
    <cellStyle name="40% — акцент2 84 3" xfId="28497"/>
    <cellStyle name="40% — акцент2 84 4" xfId="47785"/>
    <cellStyle name="40% — акцент2 85" xfId="9189"/>
    <cellStyle name="40% — акцент2 85 2" xfId="18854"/>
    <cellStyle name="40% — акцент2 85 2 2" xfId="38142"/>
    <cellStyle name="40% — акцент2 85 2 3" xfId="57430"/>
    <cellStyle name="40% — акцент2 85 3" xfId="28498"/>
    <cellStyle name="40% — акцент2 85 4" xfId="47786"/>
    <cellStyle name="40% — акцент2 86" xfId="9190"/>
    <cellStyle name="40% — акцент2 86 2" xfId="18855"/>
    <cellStyle name="40% — акцент2 86 2 2" xfId="38143"/>
    <cellStyle name="40% — акцент2 86 2 3" xfId="57431"/>
    <cellStyle name="40% — акцент2 86 3" xfId="28499"/>
    <cellStyle name="40% — акцент2 86 4" xfId="47787"/>
    <cellStyle name="40% — акцент2 87" xfId="9191"/>
    <cellStyle name="40% — акцент2 87 2" xfId="18856"/>
    <cellStyle name="40% — акцент2 87 2 2" xfId="38144"/>
    <cellStyle name="40% — акцент2 87 2 3" xfId="57432"/>
    <cellStyle name="40% — акцент2 87 3" xfId="28500"/>
    <cellStyle name="40% — акцент2 87 4" xfId="47788"/>
    <cellStyle name="40% — акцент2 88" xfId="9192"/>
    <cellStyle name="40% — акцент2 88 2" xfId="18857"/>
    <cellStyle name="40% — акцент2 88 2 2" xfId="38145"/>
    <cellStyle name="40% — акцент2 88 2 3" xfId="57433"/>
    <cellStyle name="40% — акцент2 88 3" xfId="28501"/>
    <cellStyle name="40% — акцент2 88 4" xfId="47789"/>
    <cellStyle name="40% — акцент2 89" xfId="9193"/>
    <cellStyle name="40% — акцент2 89 2" xfId="18858"/>
    <cellStyle name="40% — акцент2 89 2 2" xfId="38146"/>
    <cellStyle name="40% — акцент2 89 2 3" xfId="57434"/>
    <cellStyle name="40% — акцент2 89 3" xfId="28502"/>
    <cellStyle name="40% — акцент2 89 4" xfId="47790"/>
    <cellStyle name="40% - Акцент2 9" xfId="9194"/>
    <cellStyle name="40% — акцент2 9" xfId="9195"/>
    <cellStyle name="40% - Акцент2 9 2" xfId="18859"/>
    <cellStyle name="40% — акцент2 9 2" xfId="18860"/>
    <cellStyle name="40% - Акцент2 9 2 2" xfId="38147"/>
    <cellStyle name="40% — акцент2 9 2 2" xfId="38148"/>
    <cellStyle name="40% - Акцент2 9 2 3" xfId="57435"/>
    <cellStyle name="40% — акцент2 9 2 3" xfId="57436"/>
    <cellStyle name="40% - Акцент2 9 3" xfId="28503"/>
    <cellStyle name="40% — акцент2 9 3" xfId="28504"/>
    <cellStyle name="40% - Акцент2 9 4" xfId="47791"/>
    <cellStyle name="40% — акцент2 9 4" xfId="47792"/>
    <cellStyle name="40% — акцент2 90" xfId="9196"/>
    <cellStyle name="40% — акцент2 90 2" xfId="18861"/>
    <cellStyle name="40% — акцент2 90 2 2" xfId="38149"/>
    <cellStyle name="40% — акцент2 90 2 3" xfId="57437"/>
    <cellStyle name="40% — акцент2 90 3" xfId="28505"/>
    <cellStyle name="40% — акцент2 90 4" xfId="47793"/>
    <cellStyle name="40% — акцент2 91" xfId="9197"/>
    <cellStyle name="40% — акцент2 91 2" xfId="18862"/>
    <cellStyle name="40% — акцент2 91 2 2" xfId="38150"/>
    <cellStyle name="40% — акцент2 91 2 3" xfId="57438"/>
    <cellStyle name="40% — акцент2 91 3" xfId="28506"/>
    <cellStyle name="40% — акцент2 91 4" xfId="47794"/>
    <cellStyle name="40% — акцент2 92" xfId="9198"/>
    <cellStyle name="40% — акцент2 92 2" xfId="18863"/>
    <cellStyle name="40% — акцент2 92 2 2" xfId="38151"/>
    <cellStyle name="40% — акцент2 92 2 3" xfId="57439"/>
    <cellStyle name="40% — акцент2 92 3" xfId="28507"/>
    <cellStyle name="40% — акцент2 92 4" xfId="47795"/>
    <cellStyle name="40% — акцент2 93" xfId="9199"/>
    <cellStyle name="40% — акцент2 93 2" xfId="18864"/>
    <cellStyle name="40% — акцент2 93 2 2" xfId="38152"/>
    <cellStyle name="40% — акцент2 93 2 3" xfId="57440"/>
    <cellStyle name="40% — акцент2 93 3" xfId="28508"/>
    <cellStyle name="40% — акцент2 93 4" xfId="47796"/>
    <cellStyle name="40% — акцент2 94" xfId="9200"/>
    <cellStyle name="40% — акцент2 94 2" xfId="18865"/>
    <cellStyle name="40% — акцент2 94 2 2" xfId="38153"/>
    <cellStyle name="40% — акцент2 94 2 3" xfId="57441"/>
    <cellStyle name="40% — акцент2 94 3" xfId="28509"/>
    <cellStyle name="40% — акцент2 94 4" xfId="47797"/>
    <cellStyle name="40% — акцент2 95" xfId="9201"/>
    <cellStyle name="40% — акцент2 95 2" xfId="18866"/>
    <cellStyle name="40% — акцент2 95 2 2" xfId="38154"/>
    <cellStyle name="40% — акцент2 95 2 3" xfId="57442"/>
    <cellStyle name="40% — акцент2 95 3" xfId="28510"/>
    <cellStyle name="40% — акцент2 95 4" xfId="47798"/>
    <cellStyle name="40% — акцент2 96" xfId="9202"/>
    <cellStyle name="40% — акцент2 96 2" xfId="18867"/>
    <cellStyle name="40% — акцент2 96 2 2" xfId="38155"/>
    <cellStyle name="40% — акцент2 96 2 3" xfId="57443"/>
    <cellStyle name="40% — акцент2 96 3" xfId="28511"/>
    <cellStyle name="40% — акцент2 96 4" xfId="47799"/>
    <cellStyle name="40% — акцент2 97" xfId="9203"/>
    <cellStyle name="40% — акцент2 97 2" xfId="18868"/>
    <cellStyle name="40% — акцент2 97 2 2" xfId="38156"/>
    <cellStyle name="40% — акцент2 97 2 3" xfId="57444"/>
    <cellStyle name="40% — акцент2 97 3" xfId="28512"/>
    <cellStyle name="40% — акцент2 97 4" xfId="47800"/>
    <cellStyle name="40% — акцент2 98" xfId="9204"/>
    <cellStyle name="40% — акцент2 98 2" xfId="18869"/>
    <cellStyle name="40% — акцент2 98 2 2" xfId="38157"/>
    <cellStyle name="40% — акцент2 98 2 3" xfId="57445"/>
    <cellStyle name="40% — акцент2 98 3" xfId="28513"/>
    <cellStyle name="40% — акцент2 98 4" xfId="47801"/>
    <cellStyle name="40% — акцент2 99" xfId="9205"/>
    <cellStyle name="40% — акцент2 99 2" xfId="18870"/>
    <cellStyle name="40% — акцент2 99 2 2" xfId="38158"/>
    <cellStyle name="40% — акцент2 99 2 3" xfId="57446"/>
    <cellStyle name="40% — акцент2 99 3" xfId="28514"/>
    <cellStyle name="40% — акцент2 99 4" xfId="47802"/>
    <cellStyle name="40% — акцент3" xfId="61166" builtinId="39" customBuiltin="1"/>
    <cellStyle name="40% - Акцент3 10" xfId="9206"/>
    <cellStyle name="40% — акцент3 10" xfId="9207"/>
    <cellStyle name="40% - Акцент3 10 2" xfId="18871"/>
    <cellStyle name="40% — акцент3 10 2" xfId="18872"/>
    <cellStyle name="40% - Акцент3 10 2 2" xfId="38159"/>
    <cellStyle name="40% — акцент3 10 2 2" xfId="38160"/>
    <cellStyle name="40% - Акцент3 10 2 3" xfId="57447"/>
    <cellStyle name="40% — акцент3 10 2 3" xfId="57448"/>
    <cellStyle name="40% - Акцент3 10 3" xfId="28515"/>
    <cellStyle name="40% — акцент3 10 3" xfId="28516"/>
    <cellStyle name="40% - Акцент3 10 4" xfId="47803"/>
    <cellStyle name="40% — акцент3 10 4" xfId="47804"/>
    <cellStyle name="40% — акцент3 100" xfId="9208"/>
    <cellStyle name="40% — акцент3 100 2" xfId="18873"/>
    <cellStyle name="40% — акцент3 100 2 2" xfId="38161"/>
    <cellStyle name="40% — акцент3 100 2 3" xfId="57449"/>
    <cellStyle name="40% — акцент3 100 3" xfId="28517"/>
    <cellStyle name="40% — акцент3 100 4" xfId="47805"/>
    <cellStyle name="40% — акцент3 101" xfId="9209"/>
    <cellStyle name="40% — акцент3 101 2" xfId="18874"/>
    <cellStyle name="40% — акцент3 101 2 2" xfId="38162"/>
    <cellStyle name="40% — акцент3 101 2 3" xfId="57450"/>
    <cellStyle name="40% — акцент3 101 3" xfId="28518"/>
    <cellStyle name="40% — акцент3 101 4" xfId="47806"/>
    <cellStyle name="40% — акцент3 102" xfId="9210"/>
    <cellStyle name="40% — акцент3 102 2" xfId="18875"/>
    <cellStyle name="40% — акцент3 102 2 2" xfId="38163"/>
    <cellStyle name="40% — акцент3 102 2 3" xfId="57451"/>
    <cellStyle name="40% — акцент3 102 3" xfId="28519"/>
    <cellStyle name="40% — акцент3 102 4" xfId="47807"/>
    <cellStyle name="40% — акцент3 103" xfId="9211"/>
    <cellStyle name="40% — акцент3 103 2" xfId="18876"/>
    <cellStyle name="40% — акцент3 103 2 2" xfId="38164"/>
    <cellStyle name="40% — акцент3 103 2 3" xfId="57452"/>
    <cellStyle name="40% — акцент3 103 3" xfId="28520"/>
    <cellStyle name="40% — акцент3 103 4" xfId="47808"/>
    <cellStyle name="40% — акцент3 104" xfId="9212"/>
    <cellStyle name="40% — акцент3 104 2" xfId="18877"/>
    <cellStyle name="40% — акцент3 104 2 2" xfId="38165"/>
    <cellStyle name="40% — акцент3 104 2 3" xfId="57453"/>
    <cellStyle name="40% — акцент3 104 3" xfId="28521"/>
    <cellStyle name="40% — акцент3 104 4" xfId="47809"/>
    <cellStyle name="40% — акцент3 105" xfId="9213"/>
    <cellStyle name="40% — акцент3 105 2" xfId="18878"/>
    <cellStyle name="40% — акцент3 105 2 2" xfId="38166"/>
    <cellStyle name="40% — акцент3 105 2 3" xfId="57454"/>
    <cellStyle name="40% — акцент3 105 3" xfId="28522"/>
    <cellStyle name="40% — акцент3 105 4" xfId="47810"/>
    <cellStyle name="40% — акцент3 106" xfId="9214"/>
    <cellStyle name="40% — акцент3 106 2" xfId="18879"/>
    <cellStyle name="40% — акцент3 106 2 2" xfId="38167"/>
    <cellStyle name="40% — акцент3 106 2 3" xfId="57455"/>
    <cellStyle name="40% — акцент3 106 3" xfId="28523"/>
    <cellStyle name="40% — акцент3 106 4" xfId="47811"/>
    <cellStyle name="40% — акцент3 107" xfId="9215"/>
    <cellStyle name="40% — акцент3 107 2" xfId="18880"/>
    <cellStyle name="40% — акцент3 107 2 2" xfId="38168"/>
    <cellStyle name="40% — акцент3 107 2 3" xfId="57456"/>
    <cellStyle name="40% — акцент3 107 3" xfId="28524"/>
    <cellStyle name="40% — акцент3 107 4" xfId="47812"/>
    <cellStyle name="40% — акцент3 108" xfId="9216"/>
    <cellStyle name="40% — акцент3 108 2" xfId="18881"/>
    <cellStyle name="40% — акцент3 108 2 2" xfId="38169"/>
    <cellStyle name="40% — акцент3 108 2 3" xfId="57457"/>
    <cellStyle name="40% — акцент3 108 3" xfId="28525"/>
    <cellStyle name="40% — акцент3 108 4" xfId="47813"/>
    <cellStyle name="40% — акцент3 109" xfId="9217"/>
    <cellStyle name="40% — акцент3 109 2" xfId="18882"/>
    <cellStyle name="40% — акцент3 109 2 2" xfId="38170"/>
    <cellStyle name="40% — акцент3 109 2 3" xfId="57458"/>
    <cellStyle name="40% — акцент3 109 3" xfId="28526"/>
    <cellStyle name="40% — акцент3 109 4" xfId="47814"/>
    <cellStyle name="40% - Акцент3 11" xfId="9218"/>
    <cellStyle name="40% — акцент3 11" xfId="9219"/>
    <cellStyle name="40% - Акцент3 11 2" xfId="18883"/>
    <cellStyle name="40% — акцент3 11 2" xfId="18884"/>
    <cellStyle name="40% - Акцент3 11 2 2" xfId="38171"/>
    <cellStyle name="40% — акцент3 11 2 2" xfId="38172"/>
    <cellStyle name="40% - Акцент3 11 2 3" xfId="57459"/>
    <cellStyle name="40% — акцент3 11 2 3" xfId="57460"/>
    <cellStyle name="40% - Акцент3 11 3" xfId="28527"/>
    <cellStyle name="40% — акцент3 11 3" xfId="28528"/>
    <cellStyle name="40% - Акцент3 11 4" xfId="47815"/>
    <cellStyle name="40% — акцент3 11 4" xfId="47816"/>
    <cellStyle name="40% — акцент3 110" xfId="9220"/>
    <cellStyle name="40% — акцент3 110 2" xfId="18885"/>
    <cellStyle name="40% — акцент3 110 2 2" xfId="38173"/>
    <cellStyle name="40% — акцент3 110 2 3" xfId="57461"/>
    <cellStyle name="40% — акцент3 110 3" xfId="28529"/>
    <cellStyle name="40% — акцент3 110 4" xfId="47817"/>
    <cellStyle name="40% — акцент3 111" xfId="9221"/>
    <cellStyle name="40% — акцент3 111 2" xfId="18886"/>
    <cellStyle name="40% — акцент3 111 2 2" xfId="38174"/>
    <cellStyle name="40% — акцент3 111 2 3" xfId="57462"/>
    <cellStyle name="40% — акцент3 111 3" xfId="28530"/>
    <cellStyle name="40% — акцент3 111 4" xfId="47818"/>
    <cellStyle name="40% — акцент3 112" xfId="9222"/>
    <cellStyle name="40% — акцент3 112 2" xfId="18887"/>
    <cellStyle name="40% — акцент3 112 2 2" xfId="38175"/>
    <cellStyle name="40% — акцент3 112 2 3" xfId="57463"/>
    <cellStyle name="40% — акцент3 112 3" xfId="28531"/>
    <cellStyle name="40% — акцент3 112 4" xfId="47819"/>
    <cellStyle name="40% — акцент3 113" xfId="9223"/>
    <cellStyle name="40% — акцент3 113 2" xfId="18888"/>
    <cellStyle name="40% — акцент3 113 2 2" xfId="38176"/>
    <cellStyle name="40% — акцент3 113 2 3" xfId="57464"/>
    <cellStyle name="40% — акцент3 113 3" xfId="28532"/>
    <cellStyle name="40% — акцент3 113 4" xfId="47820"/>
    <cellStyle name="40% — акцент3 114" xfId="9224"/>
    <cellStyle name="40% — акцент3 114 2" xfId="18889"/>
    <cellStyle name="40% — акцент3 114 2 2" xfId="38177"/>
    <cellStyle name="40% — акцент3 114 2 3" xfId="57465"/>
    <cellStyle name="40% — акцент3 114 3" xfId="28533"/>
    <cellStyle name="40% — акцент3 114 4" xfId="47821"/>
    <cellStyle name="40% — акцент3 115" xfId="9225"/>
    <cellStyle name="40% — акцент3 115 2" xfId="18890"/>
    <cellStyle name="40% — акцент3 115 2 2" xfId="38178"/>
    <cellStyle name="40% — акцент3 115 2 3" xfId="57466"/>
    <cellStyle name="40% — акцент3 115 3" xfId="28534"/>
    <cellStyle name="40% — акцент3 115 4" xfId="47822"/>
    <cellStyle name="40% — акцент3 116" xfId="9226"/>
    <cellStyle name="40% — акцент3 116 2" xfId="18891"/>
    <cellStyle name="40% — акцент3 116 2 2" xfId="38179"/>
    <cellStyle name="40% — акцент3 116 2 3" xfId="57467"/>
    <cellStyle name="40% — акцент3 116 3" xfId="28535"/>
    <cellStyle name="40% — акцент3 116 4" xfId="47823"/>
    <cellStyle name="40% — акцент3 117" xfId="9227"/>
    <cellStyle name="40% — акцент3 117 2" xfId="18892"/>
    <cellStyle name="40% — акцент3 117 2 2" xfId="38180"/>
    <cellStyle name="40% — акцент3 117 2 3" xfId="57468"/>
    <cellStyle name="40% — акцент3 117 3" xfId="28536"/>
    <cellStyle name="40% — акцент3 117 4" xfId="47824"/>
    <cellStyle name="40% — акцент3 118" xfId="9228"/>
    <cellStyle name="40% — акцент3 118 2" xfId="18893"/>
    <cellStyle name="40% — акцент3 118 2 2" xfId="38181"/>
    <cellStyle name="40% — акцент3 118 2 3" xfId="57469"/>
    <cellStyle name="40% — акцент3 118 3" xfId="28537"/>
    <cellStyle name="40% — акцент3 118 4" xfId="47825"/>
    <cellStyle name="40% — акцент3 119" xfId="9229"/>
    <cellStyle name="40% — акцент3 119 2" xfId="18894"/>
    <cellStyle name="40% — акцент3 119 2 2" xfId="38182"/>
    <cellStyle name="40% — акцент3 119 2 3" xfId="57470"/>
    <cellStyle name="40% — акцент3 119 3" xfId="28538"/>
    <cellStyle name="40% — акцент3 119 4" xfId="47826"/>
    <cellStyle name="40% - Акцент3 12" xfId="9230"/>
    <cellStyle name="40% — акцент3 12" xfId="9231"/>
    <cellStyle name="40% - Акцент3 12 2" xfId="18895"/>
    <cellStyle name="40% — акцент3 12 2" xfId="18896"/>
    <cellStyle name="40% - Акцент3 12 2 2" xfId="38183"/>
    <cellStyle name="40% — акцент3 12 2 2" xfId="38184"/>
    <cellStyle name="40% - Акцент3 12 2 3" xfId="57471"/>
    <cellStyle name="40% — акцент3 12 2 3" xfId="57472"/>
    <cellStyle name="40% - Акцент3 12 3" xfId="28539"/>
    <cellStyle name="40% — акцент3 12 3" xfId="28540"/>
    <cellStyle name="40% - Акцент3 12 4" xfId="47827"/>
    <cellStyle name="40% — акцент3 12 4" xfId="47828"/>
    <cellStyle name="40% — акцент3 120" xfId="9232"/>
    <cellStyle name="40% — акцент3 120 2" xfId="18897"/>
    <cellStyle name="40% — акцент3 120 2 2" xfId="38185"/>
    <cellStyle name="40% — акцент3 120 2 3" xfId="57473"/>
    <cellStyle name="40% — акцент3 120 3" xfId="28541"/>
    <cellStyle name="40% — акцент3 120 4" xfId="47829"/>
    <cellStyle name="40% — акцент3 121" xfId="9233"/>
    <cellStyle name="40% — акцент3 121 2" xfId="18898"/>
    <cellStyle name="40% — акцент3 121 2 2" xfId="38186"/>
    <cellStyle name="40% — акцент3 121 2 3" xfId="57474"/>
    <cellStyle name="40% — акцент3 121 3" xfId="28542"/>
    <cellStyle name="40% — акцент3 121 4" xfId="47830"/>
    <cellStyle name="40% — акцент3 122" xfId="9234"/>
    <cellStyle name="40% — акцент3 122 2" xfId="18899"/>
    <cellStyle name="40% — акцент3 122 2 2" xfId="38187"/>
    <cellStyle name="40% — акцент3 122 2 3" xfId="57475"/>
    <cellStyle name="40% — акцент3 122 3" xfId="28543"/>
    <cellStyle name="40% — акцент3 122 4" xfId="47831"/>
    <cellStyle name="40% — акцент3 123" xfId="9235"/>
    <cellStyle name="40% — акцент3 123 2" xfId="18900"/>
    <cellStyle name="40% — акцент3 123 2 2" xfId="38188"/>
    <cellStyle name="40% — акцент3 123 2 3" xfId="57476"/>
    <cellStyle name="40% — акцент3 123 3" xfId="28544"/>
    <cellStyle name="40% — акцент3 123 4" xfId="47832"/>
    <cellStyle name="40% — акцент3 124" xfId="9236"/>
    <cellStyle name="40% — акцент3 124 2" xfId="18901"/>
    <cellStyle name="40% — акцент3 124 2 2" xfId="38189"/>
    <cellStyle name="40% — акцент3 124 2 3" xfId="57477"/>
    <cellStyle name="40% — акцент3 124 3" xfId="28545"/>
    <cellStyle name="40% — акцент3 124 4" xfId="47833"/>
    <cellStyle name="40% — акцент3 125" xfId="9237"/>
    <cellStyle name="40% — акцент3 125 2" xfId="18902"/>
    <cellStyle name="40% — акцент3 125 2 2" xfId="38190"/>
    <cellStyle name="40% — акцент3 125 2 3" xfId="57478"/>
    <cellStyle name="40% — акцент3 125 3" xfId="28546"/>
    <cellStyle name="40% — акцент3 125 4" xfId="47834"/>
    <cellStyle name="40% — акцент3 126" xfId="9238"/>
    <cellStyle name="40% — акцент3 126 2" xfId="18903"/>
    <cellStyle name="40% — акцент3 126 2 2" xfId="38191"/>
    <cellStyle name="40% — акцент3 126 2 3" xfId="57479"/>
    <cellStyle name="40% — акцент3 126 3" xfId="28547"/>
    <cellStyle name="40% — акцент3 126 4" xfId="47835"/>
    <cellStyle name="40% — акцент3 127" xfId="9239"/>
    <cellStyle name="40% — акцент3 127 2" xfId="18904"/>
    <cellStyle name="40% — акцент3 127 2 2" xfId="38192"/>
    <cellStyle name="40% — акцент3 127 2 3" xfId="57480"/>
    <cellStyle name="40% — акцент3 127 3" xfId="28548"/>
    <cellStyle name="40% — акцент3 127 4" xfId="47836"/>
    <cellStyle name="40% — акцент3 128" xfId="9240"/>
    <cellStyle name="40% — акцент3 128 2" xfId="18905"/>
    <cellStyle name="40% — акцент3 128 2 2" xfId="38193"/>
    <cellStyle name="40% — акцент3 128 2 3" xfId="57481"/>
    <cellStyle name="40% — акцент3 128 3" xfId="28549"/>
    <cellStyle name="40% — акцент3 128 4" xfId="47837"/>
    <cellStyle name="40% — акцент3 129" xfId="9241"/>
    <cellStyle name="40% — акцент3 129 2" xfId="18906"/>
    <cellStyle name="40% — акцент3 129 2 2" xfId="38194"/>
    <cellStyle name="40% — акцент3 129 2 3" xfId="57482"/>
    <cellStyle name="40% — акцент3 129 3" xfId="28550"/>
    <cellStyle name="40% — акцент3 129 4" xfId="47838"/>
    <cellStyle name="40% - Акцент3 13" xfId="9242"/>
    <cellStyle name="40% — акцент3 13" xfId="9243"/>
    <cellStyle name="40% - Акцент3 13 2" xfId="18907"/>
    <cellStyle name="40% — акцент3 13 2" xfId="18908"/>
    <cellStyle name="40% - Акцент3 13 2 2" xfId="38195"/>
    <cellStyle name="40% — акцент3 13 2 2" xfId="38196"/>
    <cellStyle name="40% - Акцент3 13 2 3" xfId="57483"/>
    <cellStyle name="40% — акцент3 13 2 3" xfId="57484"/>
    <cellStyle name="40% - Акцент3 13 3" xfId="28551"/>
    <cellStyle name="40% — акцент3 13 3" xfId="28552"/>
    <cellStyle name="40% - Акцент3 13 4" xfId="47839"/>
    <cellStyle name="40% — акцент3 13 4" xfId="47840"/>
    <cellStyle name="40% — акцент3 130" xfId="9244"/>
    <cellStyle name="40% — акцент3 130 2" xfId="18909"/>
    <cellStyle name="40% — акцент3 130 2 2" xfId="38197"/>
    <cellStyle name="40% — акцент3 130 2 3" xfId="57485"/>
    <cellStyle name="40% — акцент3 130 3" xfId="28553"/>
    <cellStyle name="40% — акцент3 130 4" xfId="47841"/>
    <cellStyle name="40% — акцент3 131" xfId="9245"/>
    <cellStyle name="40% — акцент3 131 2" xfId="18910"/>
    <cellStyle name="40% — акцент3 131 2 2" xfId="38198"/>
    <cellStyle name="40% — акцент3 131 2 3" xfId="57486"/>
    <cellStyle name="40% — акцент3 131 3" xfId="28554"/>
    <cellStyle name="40% — акцент3 131 4" xfId="47842"/>
    <cellStyle name="40% — акцент3 132" xfId="9246"/>
    <cellStyle name="40% — акцент3 132 2" xfId="18911"/>
    <cellStyle name="40% — акцент3 132 2 2" xfId="38199"/>
    <cellStyle name="40% — акцент3 132 2 3" xfId="57487"/>
    <cellStyle name="40% — акцент3 132 3" xfId="28555"/>
    <cellStyle name="40% — акцент3 132 4" xfId="47843"/>
    <cellStyle name="40% — акцент3 133" xfId="9247"/>
    <cellStyle name="40% — акцент3 133 2" xfId="18912"/>
    <cellStyle name="40% — акцент3 133 2 2" xfId="38200"/>
    <cellStyle name="40% — акцент3 133 2 3" xfId="57488"/>
    <cellStyle name="40% — акцент3 133 3" xfId="28556"/>
    <cellStyle name="40% — акцент3 133 4" xfId="47844"/>
    <cellStyle name="40% — акцент3 134" xfId="9248"/>
    <cellStyle name="40% — акцент3 134 2" xfId="18913"/>
    <cellStyle name="40% — акцент3 134 2 2" xfId="38201"/>
    <cellStyle name="40% — акцент3 134 2 3" xfId="57489"/>
    <cellStyle name="40% — акцент3 134 3" xfId="28557"/>
    <cellStyle name="40% — акцент3 134 4" xfId="47845"/>
    <cellStyle name="40% — акцент3 135" xfId="9249"/>
    <cellStyle name="40% — акцент3 135 2" xfId="18914"/>
    <cellStyle name="40% — акцент3 135 2 2" xfId="38202"/>
    <cellStyle name="40% — акцент3 135 2 3" xfId="57490"/>
    <cellStyle name="40% — акцент3 135 3" xfId="28558"/>
    <cellStyle name="40% — акцент3 135 4" xfId="47846"/>
    <cellStyle name="40% — акцент3 136" xfId="9250"/>
    <cellStyle name="40% — акцент3 136 2" xfId="18915"/>
    <cellStyle name="40% — акцент3 136 2 2" xfId="38203"/>
    <cellStyle name="40% — акцент3 136 2 3" xfId="57491"/>
    <cellStyle name="40% — акцент3 136 3" xfId="28559"/>
    <cellStyle name="40% — акцент3 136 4" xfId="47847"/>
    <cellStyle name="40% — акцент3 137" xfId="9251"/>
    <cellStyle name="40% — акцент3 137 2" xfId="18916"/>
    <cellStyle name="40% — акцент3 137 2 2" xfId="38204"/>
    <cellStyle name="40% — акцент3 137 2 3" xfId="57492"/>
    <cellStyle name="40% — акцент3 137 3" xfId="28560"/>
    <cellStyle name="40% — акцент3 137 4" xfId="47848"/>
    <cellStyle name="40% — акцент3 138" xfId="9252"/>
    <cellStyle name="40% — акцент3 138 2" xfId="18917"/>
    <cellStyle name="40% — акцент3 138 2 2" xfId="38205"/>
    <cellStyle name="40% — акцент3 138 2 3" xfId="57493"/>
    <cellStyle name="40% — акцент3 138 3" xfId="28561"/>
    <cellStyle name="40% — акцент3 138 4" xfId="47849"/>
    <cellStyle name="40% — акцент3 139" xfId="9253"/>
    <cellStyle name="40% — акцент3 139 2" xfId="18918"/>
    <cellStyle name="40% — акцент3 139 2 2" xfId="38206"/>
    <cellStyle name="40% — акцент3 139 2 3" xfId="57494"/>
    <cellStyle name="40% — акцент3 139 3" xfId="28562"/>
    <cellStyle name="40% — акцент3 139 4" xfId="47850"/>
    <cellStyle name="40% - Акцент3 14" xfId="9254"/>
    <cellStyle name="40% — акцент3 14" xfId="9255"/>
    <cellStyle name="40% - Акцент3 14 2" xfId="18919"/>
    <cellStyle name="40% — акцент3 14 2" xfId="18920"/>
    <cellStyle name="40% - Акцент3 14 2 2" xfId="38207"/>
    <cellStyle name="40% — акцент3 14 2 2" xfId="38208"/>
    <cellStyle name="40% - Акцент3 14 2 3" xfId="57495"/>
    <cellStyle name="40% — акцент3 14 2 3" xfId="57496"/>
    <cellStyle name="40% - Акцент3 14 3" xfId="28563"/>
    <cellStyle name="40% — акцент3 14 3" xfId="28564"/>
    <cellStyle name="40% - Акцент3 14 4" xfId="47851"/>
    <cellStyle name="40% — акцент3 14 4" xfId="47852"/>
    <cellStyle name="40% — акцент3 140" xfId="9256"/>
    <cellStyle name="40% — акцент3 140 2" xfId="18921"/>
    <cellStyle name="40% — акцент3 140 2 2" xfId="38209"/>
    <cellStyle name="40% — акцент3 140 2 3" xfId="57497"/>
    <cellStyle name="40% — акцент3 140 3" xfId="28565"/>
    <cellStyle name="40% — акцент3 140 4" xfId="47853"/>
    <cellStyle name="40% — акцент3 141" xfId="9257"/>
    <cellStyle name="40% — акцент3 141 2" xfId="18922"/>
    <cellStyle name="40% — акцент3 141 2 2" xfId="38210"/>
    <cellStyle name="40% — акцент3 141 2 3" xfId="57498"/>
    <cellStyle name="40% — акцент3 141 3" xfId="28566"/>
    <cellStyle name="40% — акцент3 141 4" xfId="47854"/>
    <cellStyle name="40% — акцент3 142" xfId="9258"/>
    <cellStyle name="40% — акцент3 142 2" xfId="18923"/>
    <cellStyle name="40% — акцент3 142 2 2" xfId="38211"/>
    <cellStyle name="40% — акцент3 142 2 3" xfId="57499"/>
    <cellStyle name="40% — акцент3 142 3" xfId="28567"/>
    <cellStyle name="40% — акцент3 142 4" xfId="47855"/>
    <cellStyle name="40% — акцент3 143" xfId="9259"/>
    <cellStyle name="40% — акцент3 143 2" xfId="18924"/>
    <cellStyle name="40% — акцент3 143 2 2" xfId="38212"/>
    <cellStyle name="40% — акцент3 143 2 3" xfId="57500"/>
    <cellStyle name="40% — акцент3 143 3" xfId="28568"/>
    <cellStyle name="40% — акцент3 143 4" xfId="47856"/>
    <cellStyle name="40% — акцент3 144" xfId="9260"/>
    <cellStyle name="40% — акцент3 144 2" xfId="18925"/>
    <cellStyle name="40% — акцент3 144 2 2" xfId="38213"/>
    <cellStyle name="40% — акцент3 144 2 3" xfId="57501"/>
    <cellStyle name="40% — акцент3 144 3" xfId="28569"/>
    <cellStyle name="40% — акцент3 144 4" xfId="47857"/>
    <cellStyle name="40% — акцент3 145" xfId="9261"/>
    <cellStyle name="40% — акцент3 145 2" xfId="18926"/>
    <cellStyle name="40% — акцент3 145 2 2" xfId="38214"/>
    <cellStyle name="40% — акцент3 145 2 3" xfId="57502"/>
    <cellStyle name="40% — акцент3 145 3" xfId="28570"/>
    <cellStyle name="40% — акцент3 145 4" xfId="47858"/>
    <cellStyle name="40% — акцент3 146" xfId="9262"/>
    <cellStyle name="40% — акцент3 146 2" xfId="18927"/>
    <cellStyle name="40% — акцент3 146 2 2" xfId="38215"/>
    <cellStyle name="40% — акцент3 146 2 3" xfId="57503"/>
    <cellStyle name="40% — акцент3 146 3" xfId="28571"/>
    <cellStyle name="40% — акцент3 146 4" xfId="47859"/>
    <cellStyle name="40% — акцент3 147" xfId="9263"/>
    <cellStyle name="40% — акцент3 147 2" xfId="18928"/>
    <cellStyle name="40% — акцент3 147 2 2" xfId="38216"/>
    <cellStyle name="40% — акцент3 147 2 3" xfId="57504"/>
    <cellStyle name="40% — акцент3 147 3" xfId="28572"/>
    <cellStyle name="40% — акцент3 147 4" xfId="47860"/>
    <cellStyle name="40% — акцент3 148" xfId="9264"/>
    <cellStyle name="40% — акцент3 148 2" xfId="18929"/>
    <cellStyle name="40% — акцент3 148 2 2" xfId="38217"/>
    <cellStyle name="40% — акцент3 148 2 3" xfId="57505"/>
    <cellStyle name="40% — акцент3 148 3" xfId="28573"/>
    <cellStyle name="40% — акцент3 148 4" xfId="47861"/>
    <cellStyle name="40% — акцент3 149" xfId="9265"/>
    <cellStyle name="40% — акцент3 149 2" xfId="18930"/>
    <cellStyle name="40% — акцент3 149 2 2" xfId="38218"/>
    <cellStyle name="40% — акцент3 149 2 3" xfId="57506"/>
    <cellStyle name="40% — акцент3 149 3" xfId="28574"/>
    <cellStyle name="40% — акцент3 149 4" xfId="47862"/>
    <cellStyle name="40% - Акцент3 15" xfId="9266"/>
    <cellStyle name="40% — акцент3 15" xfId="9267"/>
    <cellStyle name="40% - Акцент3 15 2" xfId="18931"/>
    <cellStyle name="40% — акцент3 15 2" xfId="18932"/>
    <cellStyle name="40% - Акцент3 15 2 2" xfId="38219"/>
    <cellStyle name="40% — акцент3 15 2 2" xfId="38220"/>
    <cellStyle name="40% - Акцент3 15 2 3" xfId="57507"/>
    <cellStyle name="40% — акцент3 15 2 3" xfId="57508"/>
    <cellStyle name="40% - Акцент3 15 3" xfId="28575"/>
    <cellStyle name="40% — акцент3 15 3" xfId="28576"/>
    <cellStyle name="40% - Акцент3 15 4" xfId="47863"/>
    <cellStyle name="40% — акцент3 15 4" xfId="47864"/>
    <cellStyle name="40% — акцент3 150" xfId="9268"/>
    <cellStyle name="40% — акцент3 150 2" xfId="18933"/>
    <cellStyle name="40% — акцент3 150 2 2" xfId="38221"/>
    <cellStyle name="40% — акцент3 150 2 3" xfId="57509"/>
    <cellStyle name="40% — акцент3 150 3" xfId="28577"/>
    <cellStyle name="40% — акцент3 150 4" xfId="47865"/>
    <cellStyle name="40% — акцент3 151" xfId="9269"/>
    <cellStyle name="40% — акцент3 151 2" xfId="18934"/>
    <cellStyle name="40% — акцент3 151 2 2" xfId="38222"/>
    <cellStyle name="40% — акцент3 151 2 3" xfId="57510"/>
    <cellStyle name="40% — акцент3 151 3" xfId="28578"/>
    <cellStyle name="40% — акцент3 151 4" xfId="47866"/>
    <cellStyle name="40% — акцент3 152" xfId="9270"/>
    <cellStyle name="40% — акцент3 152 2" xfId="18935"/>
    <cellStyle name="40% — акцент3 152 2 2" xfId="38223"/>
    <cellStyle name="40% — акцент3 152 2 3" xfId="57511"/>
    <cellStyle name="40% — акцент3 152 3" xfId="28579"/>
    <cellStyle name="40% — акцент3 152 4" xfId="47867"/>
    <cellStyle name="40% — акцент3 153" xfId="9271"/>
    <cellStyle name="40% — акцент3 153 2" xfId="18936"/>
    <cellStyle name="40% — акцент3 153 2 2" xfId="38224"/>
    <cellStyle name="40% — акцент3 153 2 3" xfId="57512"/>
    <cellStyle name="40% — акцент3 153 3" xfId="28580"/>
    <cellStyle name="40% — акцент3 153 4" xfId="47868"/>
    <cellStyle name="40% — акцент3 154" xfId="9272"/>
    <cellStyle name="40% — акцент3 154 2" xfId="18937"/>
    <cellStyle name="40% — акцент3 154 2 2" xfId="38225"/>
    <cellStyle name="40% — акцент3 154 2 3" xfId="57513"/>
    <cellStyle name="40% — акцент3 154 3" xfId="28581"/>
    <cellStyle name="40% — акцент3 154 4" xfId="47869"/>
    <cellStyle name="40% — акцент3 155" xfId="9273"/>
    <cellStyle name="40% — акцент3 155 2" xfId="18938"/>
    <cellStyle name="40% — акцент3 155 2 2" xfId="38226"/>
    <cellStyle name="40% — акцент3 155 2 3" xfId="57514"/>
    <cellStyle name="40% — акцент3 155 3" xfId="28582"/>
    <cellStyle name="40% — акцент3 155 4" xfId="47870"/>
    <cellStyle name="40% — акцент3 156" xfId="9274"/>
    <cellStyle name="40% — акцент3 156 2" xfId="18939"/>
    <cellStyle name="40% — акцент3 156 2 2" xfId="38227"/>
    <cellStyle name="40% — акцент3 156 2 3" xfId="57515"/>
    <cellStyle name="40% — акцент3 156 3" xfId="28583"/>
    <cellStyle name="40% — акцент3 156 4" xfId="47871"/>
    <cellStyle name="40% — акцент3 157" xfId="9275"/>
    <cellStyle name="40% — акцент3 157 2" xfId="18940"/>
    <cellStyle name="40% — акцент3 157 2 2" xfId="38228"/>
    <cellStyle name="40% — акцент3 157 2 3" xfId="57516"/>
    <cellStyle name="40% — акцент3 157 3" xfId="28584"/>
    <cellStyle name="40% — акцент3 157 4" xfId="47872"/>
    <cellStyle name="40% — акцент3 158" xfId="9276"/>
    <cellStyle name="40% — акцент3 158 2" xfId="18941"/>
    <cellStyle name="40% — акцент3 158 2 2" xfId="38229"/>
    <cellStyle name="40% — акцент3 158 2 3" xfId="57517"/>
    <cellStyle name="40% — акцент3 158 3" xfId="28585"/>
    <cellStyle name="40% — акцент3 158 4" xfId="47873"/>
    <cellStyle name="40% — акцент3 159" xfId="9277"/>
    <cellStyle name="40% — акцент3 159 2" xfId="18942"/>
    <cellStyle name="40% — акцент3 159 2 2" xfId="38230"/>
    <cellStyle name="40% — акцент3 159 2 3" xfId="57518"/>
    <cellStyle name="40% — акцент3 159 3" xfId="28586"/>
    <cellStyle name="40% — акцент3 159 4" xfId="47874"/>
    <cellStyle name="40% - Акцент3 16" xfId="9278"/>
    <cellStyle name="40% — акцент3 16" xfId="9279"/>
    <cellStyle name="40% - Акцент3 16 2" xfId="18943"/>
    <cellStyle name="40% — акцент3 16 2" xfId="18944"/>
    <cellStyle name="40% - Акцент3 16 2 2" xfId="38231"/>
    <cellStyle name="40% — акцент3 16 2 2" xfId="38232"/>
    <cellStyle name="40% - Акцент3 16 2 3" xfId="57519"/>
    <cellStyle name="40% — акцент3 16 2 3" xfId="57520"/>
    <cellStyle name="40% - Акцент3 16 3" xfId="28587"/>
    <cellStyle name="40% — акцент3 16 3" xfId="28588"/>
    <cellStyle name="40% - Акцент3 16 4" xfId="47875"/>
    <cellStyle name="40% — акцент3 16 4" xfId="47876"/>
    <cellStyle name="40% — акцент3 160" xfId="9280"/>
    <cellStyle name="40% — акцент3 160 2" xfId="18945"/>
    <cellStyle name="40% — акцент3 160 2 2" xfId="38233"/>
    <cellStyle name="40% — акцент3 160 2 3" xfId="57521"/>
    <cellStyle name="40% — акцент3 160 3" xfId="28589"/>
    <cellStyle name="40% — акцент3 160 4" xfId="47877"/>
    <cellStyle name="40% — акцент3 161" xfId="9281"/>
    <cellStyle name="40% — акцент3 161 2" xfId="18946"/>
    <cellStyle name="40% — акцент3 161 2 2" xfId="38234"/>
    <cellStyle name="40% — акцент3 161 2 3" xfId="57522"/>
    <cellStyle name="40% — акцент3 161 3" xfId="28590"/>
    <cellStyle name="40% — акцент3 161 4" xfId="47878"/>
    <cellStyle name="40% — акцент3 162" xfId="9282"/>
    <cellStyle name="40% — акцент3 162 2" xfId="18947"/>
    <cellStyle name="40% — акцент3 162 2 2" xfId="38235"/>
    <cellStyle name="40% — акцент3 162 2 3" xfId="57523"/>
    <cellStyle name="40% — акцент3 162 3" xfId="28591"/>
    <cellStyle name="40% — акцент3 162 4" xfId="47879"/>
    <cellStyle name="40% — акцент3 163" xfId="9283"/>
    <cellStyle name="40% — акцент3 163 2" xfId="18948"/>
    <cellStyle name="40% — акцент3 163 2 2" xfId="38236"/>
    <cellStyle name="40% — акцент3 163 2 3" xfId="57524"/>
    <cellStyle name="40% — акцент3 163 3" xfId="28592"/>
    <cellStyle name="40% — акцент3 163 4" xfId="47880"/>
    <cellStyle name="40% — акцент3 164" xfId="9284"/>
    <cellStyle name="40% — акцент3 164 2" xfId="18949"/>
    <cellStyle name="40% — акцент3 164 2 2" xfId="38237"/>
    <cellStyle name="40% — акцент3 164 2 3" xfId="57525"/>
    <cellStyle name="40% — акцент3 164 3" xfId="28593"/>
    <cellStyle name="40% — акцент3 164 4" xfId="47881"/>
    <cellStyle name="40% — акцент3 165" xfId="9285"/>
    <cellStyle name="40% — акцент3 165 2" xfId="18950"/>
    <cellStyle name="40% — акцент3 165 2 2" xfId="38238"/>
    <cellStyle name="40% — акцент3 165 2 3" xfId="57526"/>
    <cellStyle name="40% — акцент3 165 3" xfId="28594"/>
    <cellStyle name="40% — акцент3 165 4" xfId="47882"/>
    <cellStyle name="40% — акцент3 166" xfId="9286"/>
    <cellStyle name="40% — акцент3 166 2" xfId="18951"/>
    <cellStyle name="40% — акцент3 166 2 2" xfId="38239"/>
    <cellStyle name="40% — акцент3 166 2 3" xfId="57527"/>
    <cellStyle name="40% — акцент3 166 3" xfId="28595"/>
    <cellStyle name="40% — акцент3 166 4" xfId="47883"/>
    <cellStyle name="40% — акцент3 167" xfId="9287"/>
    <cellStyle name="40% — акцент3 167 2" xfId="18952"/>
    <cellStyle name="40% — акцент3 167 2 2" xfId="38240"/>
    <cellStyle name="40% — акцент3 167 2 3" xfId="57528"/>
    <cellStyle name="40% — акцент3 167 3" xfId="28596"/>
    <cellStyle name="40% — акцент3 167 4" xfId="47884"/>
    <cellStyle name="40% — акцент3 168" xfId="9288"/>
    <cellStyle name="40% — акцент3 168 2" xfId="18953"/>
    <cellStyle name="40% — акцент3 168 2 2" xfId="38241"/>
    <cellStyle name="40% — акцент3 168 2 3" xfId="57529"/>
    <cellStyle name="40% — акцент3 168 3" xfId="28597"/>
    <cellStyle name="40% — акцент3 168 4" xfId="47885"/>
    <cellStyle name="40% — акцент3 169" xfId="9289"/>
    <cellStyle name="40% — акцент3 169 2" xfId="18954"/>
    <cellStyle name="40% — акцент3 169 2 2" xfId="38242"/>
    <cellStyle name="40% — акцент3 169 2 3" xfId="57530"/>
    <cellStyle name="40% — акцент3 169 3" xfId="28598"/>
    <cellStyle name="40% — акцент3 169 4" xfId="47886"/>
    <cellStyle name="40% - Акцент3 17" xfId="9290"/>
    <cellStyle name="40% — акцент3 17" xfId="9291"/>
    <cellStyle name="40% - Акцент3 17 2" xfId="18955"/>
    <cellStyle name="40% — акцент3 17 2" xfId="18956"/>
    <cellStyle name="40% - Акцент3 17 2 2" xfId="38243"/>
    <cellStyle name="40% — акцент3 17 2 2" xfId="38244"/>
    <cellStyle name="40% - Акцент3 17 2 3" xfId="57531"/>
    <cellStyle name="40% — акцент3 17 2 3" xfId="57532"/>
    <cellStyle name="40% - Акцент3 17 3" xfId="28599"/>
    <cellStyle name="40% — акцент3 17 3" xfId="28600"/>
    <cellStyle name="40% - Акцент3 17 4" xfId="47887"/>
    <cellStyle name="40% — акцент3 17 4" xfId="47888"/>
    <cellStyle name="40% — акцент3 170" xfId="9292"/>
    <cellStyle name="40% — акцент3 170 2" xfId="18957"/>
    <cellStyle name="40% — акцент3 170 2 2" xfId="38245"/>
    <cellStyle name="40% — акцент3 170 2 3" xfId="57533"/>
    <cellStyle name="40% — акцент3 170 3" xfId="28601"/>
    <cellStyle name="40% — акцент3 170 4" xfId="47889"/>
    <cellStyle name="40% — акцент3 171" xfId="9293"/>
    <cellStyle name="40% — акцент3 171 2" xfId="18958"/>
    <cellStyle name="40% — акцент3 171 2 2" xfId="38246"/>
    <cellStyle name="40% — акцент3 171 2 3" xfId="57534"/>
    <cellStyle name="40% — акцент3 171 3" xfId="28602"/>
    <cellStyle name="40% — акцент3 171 4" xfId="47890"/>
    <cellStyle name="40% — акцент3 172" xfId="9294"/>
    <cellStyle name="40% — акцент3 172 2" xfId="18959"/>
    <cellStyle name="40% — акцент3 172 2 2" xfId="38247"/>
    <cellStyle name="40% — акцент3 172 2 3" xfId="57535"/>
    <cellStyle name="40% — акцент3 172 3" xfId="28603"/>
    <cellStyle name="40% — акцент3 172 4" xfId="47891"/>
    <cellStyle name="40% — акцент3 173" xfId="9295"/>
    <cellStyle name="40% — акцент3 173 2" xfId="18960"/>
    <cellStyle name="40% — акцент3 173 2 2" xfId="38248"/>
    <cellStyle name="40% — акцент3 173 2 3" xfId="57536"/>
    <cellStyle name="40% — акцент3 173 3" xfId="28604"/>
    <cellStyle name="40% — акцент3 173 4" xfId="47892"/>
    <cellStyle name="40% — акцент3 174" xfId="9296"/>
    <cellStyle name="40% — акцент3 174 2" xfId="18961"/>
    <cellStyle name="40% — акцент3 174 2 2" xfId="38249"/>
    <cellStyle name="40% — акцент3 174 2 3" xfId="57537"/>
    <cellStyle name="40% — акцент3 174 3" xfId="28605"/>
    <cellStyle name="40% — акцент3 174 4" xfId="47893"/>
    <cellStyle name="40% — акцент3 175" xfId="9297"/>
    <cellStyle name="40% — акцент3 175 2" xfId="18962"/>
    <cellStyle name="40% — акцент3 175 2 2" xfId="38250"/>
    <cellStyle name="40% — акцент3 175 2 3" xfId="57538"/>
    <cellStyle name="40% — акцент3 175 3" xfId="28606"/>
    <cellStyle name="40% — акцент3 175 4" xfId="47894"/>
    <cellStyle name="40% — акцент3 176" xfId="9298"/>
    <cellStyle name="40% — акцент3 176 2" xfId="18963"/>
    <cellStyle name="40% — акцент3 176 2 2" xfId="38251"/>
    <cellStyle name="40% — акцент3 176 2 3" xfId="57539"/>
    <cellStyle name="40% — акцент3 176 3" xfId="28607"/>
    <cellStyle name="40% — акцент3 176 4" xfId="47895"/>
    <cellStyle name="40% — акцент3 177" xfId="9299"/>
    <cellStyle name="40% — акцент3 177 2" xfId="18964"/>
    <cellStyle name="40% — акцент3 177 2 2" xfId="38252"/>
    <cellStyle name="40% — акцент3 177 2 3" xfId="57540"/>
    <cellStyle name="40% — акцент3 177 3" xfId="28608"/>
    <cellStyle name="40% — акцент3 177 4" xfId="47896"/>
    <cellStyle name="40% — акцент3 178" xfId="9300"/>
    <cellStyle name="40% — акцент3 178 2" xfId="18965"/>
    <cellStyle name="40% — акцент3 178 2 2" xfId="38253"/>
    <cellStyle name="40% — акцент3 178 2 3" xfId="57541"/>
    <cellStyle name="40% — акцент3 178 3" xfId="28609"/>
    <cellStyle name="40% — акцент3 178 4" xfId="47897"/>
    <cellStyle name="40% — акцент3 179" xfId="9301"/>
    <cellStyle name="40% — акцент3 179 2" xfId="18966"/>
    <cellStyle name="40% — акцент3 179 2 2" xfId="38254"/>
    <cellStyle name="40% — акцент3 179 2 3" xfId="57542"/>
    <cellStyle name="40% — акцент3 179 3" xfId="28610"/>
    <cellStyle name="40% — акцент3 179 4" xfId="47898"/>
    <cellStyle name="40% - Акцент3 18" xfId="9302"/>
    <cellStyle name="40% — акцент3 18" xfId="9303"/>
    <cellStyle name="40% - Акцент3 18 2" xfId="18967"/>
    <cellStyle name="40% — акцент3 18 2" xfId="18968"/>
    <cellStyle name="40% - Акцент3 18 2 2" xfId="38255"/>
    <cellStyle name="40% — акцент3 18 2 2" xfId="38256"/>
    <cellStyle name="40% - Акцент3 18 2 3" xfId="57543"/>
    <cellStyle name="40% — акцент3 18 2 3" xfId="57544"/>
    <cellStyle name="40% - Акцент3 18 3" xfId="28611"/>
    <cellStyle name="40% — акцент3 18 3" xfId="28612"/>
    <cellStyle name="40% - Акцент3 18 4" xfId="47899"/>
    <cellStyle name="40% — акцент3 18 4" xfId="47900"/>
    <cellStyle name="40% — акцент3 180" xfId="9304"/>
    <cellStyle name="40% — акцент3 180 2" xfId="18969"/>
    <cellStyle name="40% — акцент3 180 2 2" xfId="38257"/>
    <cellStyle name="40% — акцент3 180 2 3" xfId="57545"/>
    <cellStyle name="40% — акцент3 180 3" xfId="28613"/>
    <cellStyle name="40% — акцент3 180 4" xfId="47901"/>
    <cellStyle name="40% — акцент3 181" xfId="9305"/>
    <cellStyle name="40% — акцент3 181 2" xfId="18970"/>
    <cellStyle name="40% — акцент3 181 2 2" xfId="38258"/>
    <cellStyle name="40% — акцент3 181 2 3" xfId="57546"/>
    <cellStyle name="40% — акцент3 181 3" xfId="28614"/>
    <cellStyle name="40% — акцент3 181 4" xfId="47902"/>
    <cellStyle name="40% — акцент3 182" xfId="9306"/>
    <cellStyle name="40% — акцент3 182 2" xfId="18971"/>
    <cellStyle name="40% — акцент3 182 2 2" xfId="38259"/>
    <cellStyle name="40% — акцент3 182 2 3" xfId="57547"/>
    <cellStyle name="40% — акцент3 182 3" xfId="28615"/>
    <cellStyle name="40% — акцент3 182 4" xfId="47903"/>
    <cellStyle name="40% — акцент3 183" xfId="9307"/>
    <cellStyle name="40% — акцент3 183 2" xfId="18972"/>
    <cellStyle name="40% — акцент3 183 2 2" xfId="38260"/>
    <cellStyle name="40% — акцент3 183 2 3" xfId="57548"/>
    <cellStyle name="40% — акцент3 183 3" xfId="28616"/>
    <cellStyle name="40% — акцент3 183 4" xfId="47904"/>
    <cellStyle name="40% — акцент3 184" xfId="9308"/>
    <cellStyle name="40% — акцент3 184 2" xfId="18973"/>
    <cellStyle name="40% — акцент3 184 2 2" xfId="38261"/>
    <cellStyle name="40% — акцент3 184 2 3" xfId="57549"/>
    <cellStyle name="40% — акцент3 184 3" xfId="28617"/>
    <cellStyle name="40% — акцент3 184 4" xfId="47905"/>
    <cellStyle name="40% — акцент3 185" xfId="9309"/>
    <cellStyle name="40% — акцент3 185 2" xfId="18974"/>
    <cellStyle name="40% — акцент3 185 2 2" xfId="38262"/>
    <cellStyle name="40% — акцент3 185 2 3" xfId="57550"/>
    <cellStyle name="40% — акцент3 185 3" xfId="28618"/>
    <cellStyle name="40% — акцент3 185 4" xfId="47906"/>
    <cellStyle name="40% — акцент3 186" xfId="9310"/>
    <cellStyle name="40% — акцент3 186 2" xfId="18975"/>
    <cellStyle name="40% — акцент3 186 2 2" xfId="38263"/>
    <cellStyle name="40% — акцент3 186 2 3" xfId="57551"/>
    <cellStyle name="40% — акцент3 186 3" xfId="28619"/>
    <cellStyle name="40% — акцент3 186 4" xfId="47907"/>
    <cellStyle name="40% — акцент3 187" xfId="9311"/>
    <cellStyle name="40% — акцент3 187 2" xfId="18976"/>
    <cellStyle name="40% — акцент3 187 2 2" xfId="38264"/>
    <cellStyle name="40% — акцент3 187 2 3" xfId="57552"/>
    <cellStyle name="40% — акцент3 187 3" xfId="28620"/>
    <cellStyle name="40% — акцент3 187 4" xfId="47908"/>
    <cellStyle name="40% — акцент3 188" xfId="9312"/>
    <cellStyle name="40% — акцент3 188 2" xfId="18977"/>
    <cellStyle name="40% — акцент3 188 2 2" xfId="38265"/>
    <cellStyle name="40% — акцент3 188 2 3" xfId="57553"/>
    <cellStyle name="40% — акцент3 188 3" xfId="28621"/>
    <cellStyle name="40% — акцент3 188 4" xfId="47909"/>
    <cellStyle name="40% — акцент3 189" xfId="9313"/>
    <cellStyle name="40% — акцент3 189 2" xfId="18978"/>
    <cellStyle name="40% — акцент3 189 2 2" xfId="38266"/>
    <cellStyle name="40% — акцент3 189 2 3" xfId="57554"/>
    <cellStyle name="40% — акцент3 189 3" xfId="28622"/>
    <cellStyle name="40% — акцент3 189 4" xfId="47910"/>
    <cellStyle name="40% - Акцент3 19" xfId="9314"/>
    <cellStyle name="40% — акцент3 19" xfId="9315"/>
    <cellStyle name="40% - Акцент3 19 2" xfId="18979"/>
    <cellStyle name="40% — акцент3 19 2" xfId="18980"/>
    <cellStyle name="40% - Акцент3 19 2 2" xfId="38267"/>
    <cellStyle name="40% — акцент3 19 2 2" xfId="38268"/>
    <cellStyle name="40% - Акцент3 19 2 3" xfId="57555"/>
    <cellStyle name="40% — акцент3 19 2 3" xfId="57556"/>
    <cellStyle name="40% - Акцент3 19 3" xfId="28623"/>
    <cellStyle name="40% — акцент3 19 3" xfId="28624"/>
    <cellStyle name="40% - Акцент3 19 4" xfId="47911"/>
    <cellStyle name="40% — акцент3 19 4" xfId="47912"/>
    <cellStyle name="40% — акцент3 190" xfId="9316"/>
    <cellStyle name="40% — акцент3 190 2" xfId="18981"/>
    <cellStyle name="40% — акцент3 190 2 2" xfId="38269"/>
    <cellStyle name="40% — акцент3 190 2 3" xfId="57557"/>
    <cellStyle name="40% — акцент3 190 3" xfId="28625"/>
    <cellStyle name="40% — акцент3 190 4" xfId="47913"/>
    <cellStyle name="40% — акцент3 191" xfId="9317"/>
    <cellStyle name="40% — акцент3 191 2" xfId="18982"/>
    <cellStyle name="40% — акцент3 191 2 2" xfId="38270"/>
    <cellStyle name="40% — акцент3 191 2 3" xfId="57558"/>
    <cellStyle name="40% — акцент3 191 3" xfId="28626"/>
    <cellStyle name="40% — акцент3 191 4" xfId="47914"/>
    <cellStyle name="40% — акцент3 192" xfId="9318"/>
    <cellStyle name="40% — акцент3 192 2" xfId="18983"/>
    <cellStyle name="40% — акцент3 192 2 2" xfId="38271"/>
    <cellStyle name="40% — акцент3 192 2 3" xfId="57559"/>
    <cellStyle name="40% — акцент3 192 3" xfId="28627"/>
    <cellStyle name="40% — акцент3 192 4" xfId="47915"/>
    <cellStyle name="40% — акцент3 193" xfId="9319"/>
    <cellStyle name="40% — акцент3 193 2" xfId="18984"/>
    <cellStyle name="40% — акцент3 193 2 2" xfId="38272"/>
    <cellStyle name="40% — акцент3 193 2 3" xfId="57560"/>
    <cellStyle name="40% — акцент3 193 3" xfId="28628"/>
    <cellStyle name="40% — акцент3 193 4" xfId="47916"/>
    <cellStyle name="40% — акцент3 194" xfId="9320"/>
    <cellStyle name="40% — акцент3 194 2" xfId="18985"/>
    <cellStyle name="40% — акцент3 194 2 2" xfId="38273"/>
    <cellStyle name="40% — акцент3 194 2 3" xfId="57561"/>
    <cellStyle name="40% — акцент3 194 3" xfId="28629"/>
    <cellStyle name="40% — акцент3 194 4" xfId="47917"/>
    <cellStyle name="40% — акцент3 195" xfId="9321"/>
    <cellStyle name="40% — акцент3 195 2" xfId="18986"/>
    <cellStyle name="40% — акцент3 195 2 2" xfId="38274"/>
    <cellStyle name="40% — акцент3 195 2 3" xfId="57562"/>
    <cellStyle name="40% — акцент3 195 3" xfId="28630"/>
    <cellStyle name="40% — акцент3 195 4" xfId="47918"/>
    <cellStyle name="40% — акцент3 196" xfId="9322"/>
    <cellStyle name="40% — акцент3 196 2" xfId="18987"/>
    <cellStyle name="40% — акцент3 196 2 2" xfId="38275"/>
    <cellStyle name="40% — акцент3 196 2 3" xfId="57563"/>
    <cellStyle name="40% — акцент3 196 3" xfId="28631"/>
    <cellStyle name="40% — акцент3 196 4" xfId="47919"/>
    <cellStyle name="40% — акцент3 197" xfId="9323"/>
    <cellStyle name="40% — акцент3 197 2" xfId="18988"/>
    <cellStyle name="40% — акцент3 197 2 2" xfId="38276"/>
    <cellStyle name="40% — акцент3 197 2 3" xfId="57564"/>
    <cellStyle name="40% — акцент3 197 3" xfId="28632"/>
    <cellStyle name="40% — акцент3 197 4" xfId="47920"/>
    <cellStyle name="40% — акцент3 198" xfId="9324"/>
    <cellStyle name="40% — акцент3 198 2" xfId="18989"/>
    <cellStyle name="40% — акцент3 198 2 2" xfId="38277"/>
    <cellStyle name="40% — акцент3 198 2 3" xfId="57565"/>
    <cellStyle name="40% — акцент3 198 3" xfId="28633"/>
    <cellStyle name="40% — акцент3 198 4" xfId="47921"/>
    <cellStyle name="40% — акцент3 199" xfId="9325"/>
    <cellStyle name="40% — акцент3 199 2" xfId="18990"/>
    <cellStyle name="40% — акцент3 199 2 2" xfId="38278"/>
    <cellStyle name="40% — акцент3 199 2 3" xfId="57566"/>
    <cellStyle name="40% — акцент3 199 3" xfId="28634"/>
    <cellStyle name="40% — акцент3 199 4" xfId="47922"/>
    <cellStyle name="40% - Акцент3 2" xfId="2416"/>
    <cellStyle name="40% — акцент3 2" xfId="2415"/>
    <cellStyle name="40% - Акцент3 2 2" xfId="2417"/>
    <cellStyle name="40% — акцент3 2 2" xfId="9326"/>
    <cellStyle name="40% — акцент3 2 2 2" xfId="18991"/>
    <cellStyle name="40% — акцент3 2 2 2 2" xfId="38279"/>
    <cellStyle name="40% — акцент3 2 2 2 3" xfId="57567"/>
    <cellStyle name="40% — акцент3 2 2 3" xfId="28635"/>
    <cellStyle name="40% — акцент3 2 2 4" xfId="47923"/>
    <cellStyle name="40% — акцент3 2 3" xfId="12853"/>
    <cellStyle name="40% — акцент3 2 3 2" xfId="22501"/>
    <cellStyle name="40% — акцент3 2 3 2 2" xfId="41789"/>
    <cellStyle name="40% — акцент3 2 3 2 3" xfId="61077"/>
    <cellStyle name="40% — акцент3 2 3 3" xfId="32145"/>
    <cellStyle name="40% — акцент3 2 3 4" xfId="51433"/>
    <cellStyle name="40% - Акцент3 2_Жамоат иши 7 та йўналиш)" xfId="2418"/>
    <cellStyle name="40% - Акцент3 20" xfId="9327"/>
    <cellStyle name="40% — акцент3 20" xfId="9328"/>
    <cellStyle name="40% - Акцент3 20 2" xfId="18992"/>
    <cellStyle name="40% — акцент3 20 2" xfId="18993"/>
    <cellStyle name="40% - Акцент3 20 2 2" xfId="38280"/>
    <cellStyle name="40% — акцент3 20 2 2" xfId="38281"/>
    <cellStyle name="40% - Акцент3 20 2 3" xfId="57568"/>
    <cellStyle name="40% — акцент3 20 2 3" xfId="57569"/>
    <cellStyle name="40% - Акцент3 20 3" xfId="28636"/>
    <cellStyle name="40% — акцент3 20 3" xfId="28637"/>
    <cellStyle name="40% - Акцент3 20 4" xfId="47924"/>
    <cellStyle name="40% — акцент3 20 4" xfId="47925"/>
    <cellStyle name="40% — акцент3 200" xfId="9329"/>
    <cellStyle name="40% — акцент3 200 2" xfId="18994"/>
    <cellStyle name="40% — акцент3 200 2 2" xfId="38282"/>
    <cellStyle name="40% — акцент3 200 2 3" xfId="57570"/>
    <cellStyle name="40% — акцент3 200 3" xfId="28638"/>
    <cellStyle name="40% — акцент3 200 4" xfId="47926"/>
    <cellStyle name="40% — акцент3 201" xfId="9330"/>
    <cellStyle name="40% — акцент3 201 2" xfId="18995"/>
    <cellStyle name="40% — акцент3 201 2 2" xfId="38283"/>
    <cellStyle name="40% — акцент3 201 2 3" xfId="57571"/>
    <cellStyle name="40% — акцент3 201 3" xfId="28639"/>
    <cellStyle name="40% — акцент3 201 4" xfId="47927"/>
    <cellStyle name="40% — акцент3 202" xfId="9331"/>
    <cellStyle name="40% — акцент3 202 2" xfId="18996"/>
    <cellStyle name="40% — акцент3 202 2 2" xfId="38284"/>
    <cellStyle name="40% — акцент3 202 2 3" xfId="57572"/>
    <cellStyle name="40% — акцент3 202 3" xfId="28640"/>
    <cellStyle name="40% — акцент3 202 4" xfId="47928"/>
    <cellStyle name="40% — акцент3 203" xfId="9332"/>
    <cellStyle name="40% — акцент3 203 2" xfId="18997"/>
    <cellStyle name="40% — акцент3 203 2 2" xfId="38285"/>
    <cellStyle name="40% — акцент3 203 2 3" xfId="57573"/>
    <cellStyle name="40% — акцент3 203 3" xfId="28641"/>
    <cellStyle name="40% — акцент3 203 4" xfId="47929"/>
    <cellStyle name="40% — акцент3 204" xfId="9333"/>
    <cellStyle name="40% — акцент3 204 2" xfId="18998"/>
    <cellStyle name="40% — акцент3 204 2 2" xfId="38286"/>
    <cellStyle name="40% — акцент3 204 2 3" xfId="57574"/>
    <cellStyle name="40% — акцент3 204 3" xfId="28642"/>
    <cellStyle name="40% — акцент3 204 4" xfId="47930"/>
    <cellStyle name="40% — акцент3 205" xfId="9334"/>
    <cellStyle name="40% — акцент3 205 2" xfId="18999"/>
    <cellStyle name="40% — акцент3 205 2 2" xfId="38287"/>
    <cellStyle name="40% — акцент3 205 2 3" xfId="57575"/>
    <cellStyle name="40% — акцент3 205 3" xfId="28643"/>
    <cellStyle name="40% — акцент3 205 4" xfId="47931"/>
    <cellStyle name="40% — акцент3 206" xfId="9335"/>
    <cellStyle name="40% — акцент3 206 2" xfId="19000"/>
    <cellStyle name="40% — акцент3 206 2 2" xfId="38288"/>
    <cellStyle name="40% — акцент3 206 2 3" xfId="57576"/>
    <cellStyle name="40% — акцент3 206 3" xfId="28644"/>
    <cellStyle name="40% — акцент3 206 4" xfId="47932"/>
    <cellStyle name="40% — акцент3 207" xfId="9336"/>
    <cellStyle name="40% — акцент3 207 2" xfId="19001"/>
    <cellStyle name="40% — акцент3 207 2 2" xfId="38289"/>
    <cellStyle name="40% — акцент3 207 2 3" xfId="57577"/>
    <cellStyle name="40% — акцент3 207 3" xfId="28645"/>
    <cellStyle name="40% — акцент3 207 4" xfId="47933"/>
    <cellStyle name="40% — акцент3 208" xfId="9337"/>
    <cellStyle name="40% — акцент3 208 2" xfId="19002"/>
    <cellStyle name="40% — акцент3 208 2 2" xfId="38290"/>
    <cellStyle name="40% — акцент3 208 2 3" xfId="57578"/>
    <cellStyle name="40% — акцент3 208 3" xfId="28646"/>
    <cellStyle name="40% — акцент3 208 4" xfId="47934"/>
    <cellStyle name="40% — акцент3 209" xfId="9338"/>
    <cellStyle name="40% — акцент3 209 2" xfId="19003"/>
    <cellStyle name="40% — акцент3 209 2 2" xfId="38291"/>
    <cellStyle name="40% — акцент3 209 2 3" xfId="57579"/>
    <cellStyle name="40% — акцент3 209 3" xfId="28647"/>
    <cellStyle name="40% — акцент3 209 4" xfId="47935"/>
    <cellStyle name="40% - Акцент3 21" xfId="9339"/>
    <cellStyle name="40% — акцент3 21" xfId="9340"/>
    <cellStyle name="40% - Акцент3 21 2" xfId="19004"/>
    <cellStyle name="40% — акцент3 21 2" xfId="19005"/>
    <cellStyle name="40% - Акцент3 21 2 2" xfId="38292"/>
    <cellStyle name="40% — акцент3 21 2 2" xfId="38293"/>
    <cellStyle name="40% - Акцент3 21 2 3" xfId="57580"/>
    <cellStyle name="40% — акцент3 21 2 3" xfId="57581"/>
    <cellStyle name="40% - Акцент3 21 3" xfId="28648"/>
    <cellStyle name="40% — акцент3 21 3" xfId="28649"/>
    <cellStyle name="40% - Акцент3 21 4" xfId="47936"/>
    <cellStyle name="40% — акцент3 21 4" xfId="47937"/>
    <cellStyle name="40% — акцент3 210" xfId="9341"/>
    <cellStyle name="40% — акцент3 210 2" xfId="19006"/>
    <cellStyle name="40% — акцент3 210 2 2" xfId="38294"/>
    <cellStyle name="40% — акцент3 210 2 3" xfId="57582"/>
    <cellStyle name="40% — акцент3 210 3" xfId="28650"/>
    <cellStyle name="40% — акцент3 210 4" xfId="47938"/>
    <cellStyle name="40% — акцент3 211" xfId="9342"/>
    <cellStyle name="40% — акцент3 211 2" xfId="19007"/>
    <cellStyle name="40% — акцент3 211 2 2" xfId="38295"/>
    <cellStyle name="40% — акцент3 211 2 3" xfId="57583"/>
    <cellStyle name="40% — акцент3 211 3" xfId="28651"/>
    <cellStyle name="40% — акцент3 211 4" xfId="47939"/>
    <cellStyle name="40% — акцент3 212" xfId="9343"/>
    <cellStyle name="40% — акцент3 212 2" xfId="19008"/>
    <cellStyle name="40% — акцент3 212 2 2" xfId="38296"/>
    <cellStyle name="40% — акцент3 212 2 3" xfId="57584"/>
    <cellStyle name="40% — акцент3 212 3" xfId="28652"/>
    <cellStyle name="40% — акцент3 212 4" xfId="47940"/>
    <cellStyle name="40% — акцент3 213" xfId="9344"/>
    <cellStyle name="40% — акцент3 213 2" xfId="19009"/>
    <cellStyle name="40% — акцент3 213 2 2" xfId="38297"/>
    <cellStyle name="40% — акцент3 213 2 3" xfId="57585"/>
    <cellStyle name="40% — акцент3 213 3" xfId="28653"/>
    <cellStyle name="40% — акцент3 213 4" xfId="47941"/>
    <cellStyle name="40% — акцент3 214" xfId="9345"/>
    <cellStyle name="40% — акцент3 214 2" xfId="19010"/>
    <cellStyle name="40% — акцент3 214 2 2" xfId="38298"/>
    <cellStyle name="40% — акцент3 214 2 3" xfId="57586"/>
    <cellStyle name="40% — акцент3 214 3" xfId="28654"/>
    <cellStyle name="40% — акцент3 214 4" xfId="47942"/>
    <cellStyle name="40% — акцент3 215" xfId="9346"/>
    <cellStyle name="40% — акцент3 215 2" xfId="19011"/>
    <cellStyle name="40% — акцент3 215 2 2" xfId="38299"/>
    <cellStyle name="40% — акцент3 215 2 3" xfId="57587"/>
    <cellStyle name="40% — акцент3 215 3" xfId="28655"/>
    <cellStyle name="40% — акцент3 215 4" xfId="47943"/>
    <cellStyle name="40% — акцент3 216" xfId="9347"/>
    <cellStyle name="40% — акцент3 216 2" xfId="19012"/>
    <cellStyle name="40% — акцент3 216 2 2" xfId="38300"/>
    <cellStyle name="40% — акцент3 216 2 3" xfId="57588"/>
    <cellStyle name="40% — акцент3 216 3" xfId="28656"/>
    <cellStyle name="40% — акцент3 216 4" xfId="47944"/>
    <cellStyle name="40% — акцент3 217" xfId="9348"/>
    <cellStyle name="40% — акцент3 217 2" xfId="19013"/>
    <cellStyle name="40% — акцент3 217 2 2" xfId="38301"/>
    <cellStyle name="40% — акцент3 217 2 3" xfId="57589"/>
    <cellStyle name="40% — акцент3 217 3" xfId="28657"/>
    <cellStyle name="40% — акцент3 217 4" xfId="47945"/>
    <cellStyle name="40% — акцент3 218" xfId="9349"/>
    <cellStyle name="40% — акцент3 218 2" xfId="19014"/>
    <cellStyle name="40% — акцент3 218 2 2" xfId="38302"/>
    <cellStyle name="40% — акцент3 218 2 3" xfId="57590"/>
    <cellStyle name="40% — акцент3 218 3" xfId="28658"/>
    <cellStyle name="40% — акцент3 218 4" xfId="47946"/>
    <cellStyle name="40% — акцент3 219" xfId="9350"/>
    <cellStyle name="40% — акцент3 219 2" xfId="19015"/>
    <cellStyle name="40% — акцент3 219 2 2" xfId="38303"/>
    <cellStyle name="40% — акцент3 219 2 3" xfId="57591"/>
    <cellStyle name="40% — акцент3 219 3" xfId="28659"/>
    <cellStyle name="40% — акцент3 219 4" xfId="47947"/>
    <cellStyle name="40% - Акцент3 22" xfId="9351"/>
    <cellStyle name="40% — акцент3 22" xfId="9352"/>
    <cellStyle name="40% - Акцент3 22 2" xfId="19016"/>
    <cellStyle name="40% — акцент3 22 2" xfId="19017"/>
    <cellStyle name="40% - Акцент3 22 2 2" xfId="38304"/>
    <cellStyle name="40% — акцент3 22 2 2" xfId="38305"/>
    <cellStyle name="40% - Акцент3 22 2 3" xfId="57592"/>
    <cellStyle name="40% — акцент3 22 2 3" xfId="57593"/>
    <cellStyle name="40% - Акцент3 22 3" xfId="28660"/>
    <cellStyle name="40% — акцент3 22 3" xfId="28661"/>
    <cellStyle name="40% - Акцент3 22 4" xfId="47948"/>
    <cellStyle name="40% — акцент3 22 4" xfId="47949"/>
    <cellStyle name="40% — акцент3 220" xfId="9353"/>
    <cellStyle name="40% — акцент3 220 2" xfId="19018"/>
    <cellStyle name="40% — акцент3 220 2 2" xfId="38306"/>
    <cellStyle name="40% — акцент3 220 2 3" xfId="57594"/>
    <cellStyle name="40% — акцент3 220 3" xfId="28662"/>
    <cellStyle name="40% — акцент3 220 4" xfId="47950"/>
    <cellStyle name="40% — акцент3 221" xfId="9354"/>
    <cellStyle name="40% — акцент3 221 2" xfId="19019"/>
    <cellStyle name="40% — акцент3 221 2 2" xfId="38307"/>
    <cellStyle name="40% — акцент3 221 2 3" xfId="57595"/>
    <cellStyle name="40% — акцент3 221 3" xfId="28663"/>
    <cellStyle name="40% — акцент3 221 4" xfId="47951"/>
    <cellStyle name="40% — акцент3 222" xfId="9355"/>
    <cellStyle name="40% — акцент3 222 2" xfId="19020"/>
    <cellStyle name="40% — акцент3 222 2 2" xfId="38308"/>
    <cellStyle name="40% — акцент3 222 2 3" xfId="57596"/>
    <cellStyle name="40% — акцент3 222 3" xfId="28664"/>
    <cellStyle name="40% — акцент3 222 4" xfId="47952"/>
    <cellStyle name="40% — акцент3 223" xfId="9356"/>
    <cellStyle name="40% — акцент3 223 2" xfId="19021"/>
    <cellStyle name="40% — акцент3 223 2 2" xfId="38309"/>
    <cellStyle name="40% — акцент3 223 2 3" xfId="57597"/>
    <cellStyle name="40% — акцент3 223 3" xfId="28665"/>
    <cellStyle name="40% — акцент3 223 4" xfId="47953"/>
    <cellStyle name="40% — акцент3 224" xfId="9357"/>
    <cellStyle name="40% — акцент3 224 2" xfId="19022"/>
    <cellStyle name="40% — акцент3 224 2 2" xfId="38310"/>
    <cellStyle name="40% — акцент3 224 2 3" xfId="57598"/>
    <cellStyle name="40% — акцент3 224 3" xfId="28666"/>
    <cellStyle name="40% — акцент3 224 4" xfId="47954"/>
    <cellStyle name="40% — акцент3 225" xfId="9358"/>
    <cellStyle name="40% — акцент3 225 2" xfId="19023"/>
    <cellStyle name="40% — акцент3 225 2 2" xfId="38311"/>
    <cellStyle name="40% — акцент3 225 2 3" xfId="57599"/>
    <cellStyle name="40% — акцент3 225 3" xfId="28667"/>
    <cellStyle name="40% — акцент3 225 4" xfId="47955"/>
    <cellStyle name="40% — акцент3 226" xfId="9359"/>
    <cellStyle name="40% — акцент3 226 2" xfId="19024"/>
    <cellStyle name="40% — акцент3 226 2 2" xfId="38312"/>
    <cellStyle name="40% — акцент3 226 2 3" xfId="57600"/>
    <cellStyle name="40% — акцент3 226 3" xfId="28668"/>
    <cellStyle name="40% — акцент3 226 4" xfId="47956"/>
    <cellStyle name="40% — акцент3 227" xfId="9360"/>
    <cellStyle name="40% — акцент3 227 2" xfId="19025"/>
    <cellStyle name="40% — акцент3 227 2 2" xfId="38313"/>
    <cellStyle name="40% — акцент3 227 2 3" xfId="57601"/>
    <cellStyle name="40% — акцент3 227 3" xfId="28669"/>
    <cellStyle name="40% — акцент3 227 4" xfId="47957"/>
    <cellStyle name="40% — акцент3 228" xfId="9361"/>
    <cellStyle name="40% — акцент3 228 2" xfId="19026"/>
    <cellStyle name="40% — акцент3 228 2 2" xfId="38314"/>
    <cellStyle name="40% — акцент3 228 2 3" xfId="57602"/>
    <cellStyle name="40% — акцент3 228 3" xfId="28670"/>
    <cellStyle name="40% — акцент3 228 4" xfId="47958"/>
    <cellStyle name="40% — акцент3 229" xfId="9362"/>
    <cellStyle name="40% — акцент3 229 2" xfId="19027"/>
    <cellStyle name="40% — акцент3 229 2 2" xfId="38315"/>
    <cellStyle name="40% — акцент3 229 2 3" xfId="57603"/>
    <cellStyle name="40% — акцент3 229 3" xfId="28671"/>
    <cellStyle name="40% — акцент3 229 4" xfId="47959"/>
    <cellStyle name="40% - Акцент3 23" xfId="9363"/>
    <cellStyle name="40% — акцент3 23" xfId="9364"/>
    <cellStyle name="40% - Акцент3 23 2" xfId="19028"/>
    <cellStyle name="40% — акцент3 23 2" xfId="19029"/>
    <cellStyle name="40% - Акцент3 23 2 2" xfId="38316"/>
    <cellStyle name="40% — акцент3 23 2 2" xfId="38317"/>
    <cellStyle name="40% - Акцент3 23 2 3" xfId="57604"/>
    <cellStyle name="40% — акцент3 23 2 3" xfId="57605"/>
    <cellStyle name="40% - Акцент3 23 3" xfId="28672"/>
    <cellStyle name="40% — акцент3 23 3" xfId="28673"/>
    <cellStyle name="40% - Акцент3 23 4" xfId="47960"/>
    <cellStyle name="40% — акцент3 23 4" xfId="47961"/>
    <cellStyle name="40% — акцент3 230" xfId="9365"/>
    <cellStyle name="40% — акцент3 230 2" xfId="19030"/>
    <cellStyle name="40% — акцент3 230 2 2" xfId="38318"/>
    <cellStyle name="40% — акцент3 230 2 3" xfId="57606"/>
    <cellStyle name="40% — акцент3 230 3" xfId="28674"/>
    <cellStyle name="40% — акцент3 230 4" xfId="47962"/>
    <cellStyle name="40% — акцент3 231" xfId="9366"/>
    <cellStyle name="40% — акцент3 231 2" xfId="19031"/>
    <cellStyle name="40% — акцент3 231 2 2" xfId="38319"/>
    <cellStyle name="40% — акцент3 231 2 3" xfId="57607"/>
    <cellStyle name="40% — акцент3 231 3" xfId="28675"/>
    <cellStyle name="40% — акцент3 231 4" xfId="47963"/>
    <cellStyle name="40% — акцент3 232" xfId="9367"/>
    <cellStyle name="40% — акцент3 232 2" xfId="19032"/>
    <cellStyle name="40% — акцент3 232 2 2" xfId="38320"/>
    <cellStyle name="40% — акцент3 232 2 3" xfId="57608"/>
    <cellStyle name="40% — акцент3 232 3" xfId="28676"/>
    <cellStyle name="40% — акцент3 232 4" xfId="47964"/>
    <cellStyle name="40% — акцент3 233" xfId="9368"/>
    <cellStyle name="40% — акцент3 233 2" xfId="19033"/>
    <cellStyle name="40% — акцент3 233 2 2" xfId="38321"/>
    <cellStyle name="40% — акцент3 233 2 3" xfId="57609"/>
    <cellStyle name="40% — акцент3 233 3" xfId="28677"/>
    <cellStyle name="40% — акцент3 233 4" xfId="47965"/>
    <cellStyle name="40% — акцент3 234" xfId="9369"/>
    <cellStyle name="40% — акцент3 234 2" xfId="19034"/>
    <cellStyle name="40% — акцент3 234 2 2" xfId="38322"/>
    <cellStyle name="40% — акцент3 234 2 3" xfId="57610"/>
    <cellStyle name="40% — акцент3 234 3" xfId="28678"/>
    <cellStyle name="40% — акцент3 234 4" xfId="47966"/>
    <cellStyle name="40% — акцент3 235" xfId="9370"/>
    <cellStyle name="40% — акцент3 235 2" xfId="19035"/>
    <cellStyle name="40% — акцент3 235 2 2" xfId="38323"/>
    <cellStyle name="40% — акцент3 235 2 3" xfId="57611"/>
    <cellStyle name="40% — акцент3 235 3" xfId="28679"/>
    <cellStyle name="40% — акцент3 235 4" xfId="47967"/>
    <cellStyle name="40% — акцент3 236" xfId="9371"/>
    <cellStyle name="40% — акцент3 236 2" xfId="19036"/>
    <cellStyle name="40% — акцент3 236 2 2" xfId="38324"/>
    <cellStyle name="40% — акцент3 236 2 3" xfId="57612"/>
    <cellStyle name="40% — акцент3 236 3" xfId="28680"/>
    <cellStyle name="40% — акцент3 236 4" xfId="47968"/>
    <cellStyle name="40% — акцент3 237" xfId="9372"/>
    <cellStyle name="40% — акцент3 237 2" xfId="19037"/>
    <cellStyle name="40% — акцент3 237 2 2" xfId="38325"/>
    <cellStyle name="40% — акцент3 237 2 3" xfId="57613"/>
    <cellStyle name="40% — акцент3 237 3" xfId="28681"/>
    <cellStyle name="40% — акцент3 237 4" xfId="47969"/>
    <cellStyle name="40% — акцент3 238" xfId="9373"/>
    <cellStyle name="40% — акцент3 238 2" xfId="19038"/>
    <cellStyle name="40% — акцент3 238 2 2" xfId="38326"/>
    <cellStyle name="40% — акцент3 238 2 3" xfId="57614"/>
    <cellStyle name="40% — акцент3 238 3" xfId="28682"/>
    <cellStyle name="40% — акцент3 238 4" xfId="47970"/>
    <cellStyle name="40% — акцент3 239" xfId="9374"/>
    <cellStyle name="40% — акцент3 239 2" xfId="19039"/>
    <cellStyle name="40% — акцент3 239 2 2" xfId="38327"/>
    <cellStyle name="40% — акцент3 239 2 3" xfId="57615"/>
    <cellStyle name="40% — акцент3 239 3" xfId="28683"/>
    <cellStyle name="40% — акцент3 239 4" xfId="47971"/>
    <cellStyle name="40% - Акцент3 24" xfId="9375"/>
    <cellStyle name="40% — акцент3 24" xfId="9376"/>
    <cellStyle name="40% - Акцент3 24 2" xfId="19040"/>
    <cellStyle name="40% — акцент3 24 2" xfId="19041"/>
    <cellStyle name="40% - Акцент3 24 2 2" xfId="38328"/>
    <cellStyle name="40% — акцент3 24 2 2" xfId="38329"/>
    <cellStyle name="40% - Акцент3 24 2 3" xfId="57616"/>
    <cellStyle name="40% — акцент3 24 2 3" xfId="57617"/>
    <cellStyle name="40% - Акцент3 24 3" xfId="28684"/>
    <cellStyle name="40% — акцент3 24 3" xfId="28685"/>
    <cellStyle name="40% - Акцент3 24 4" xfId="47972"/>
    <cellStyle name="40% — акцент3 24 4" xfId="47973"/>
    <cellStyle name="40% — акцент3 240" xfId="9377"/>
    <cellStyle name="40% — акцент3 240 2" xfId="19042"/>
    <cellStyle name="40% — акцент3 240 2 2" xfId="38330"/>
    <cellStyle name="40% — акцент3 240 2 3" xfId="57618"/>
    <cellStyle name="40% — акцент3 240 3" xfId="28686"/>
    <cellStyle name="40% — акцент3 240 4" xfId="47974"/>
    <cellStyle name="40% — акцент3 241" xfId="9378"/>
    <cellStyle name="40% — акцент3 241 2" xfId="19043"/>
    <cellStyle name="40% — акцент3 241 2 2" xfId="38331"/>
    <cellStyle name="40% — акцент3 241 2 3" xfId="57619"/>
    <cellStyle name="40% — акцент3 241 3" xfId="28687"/>
    <cellStyle name="40% — акцент3 241 4" xfId="47975"/>
    <cellStyle name="40% — акцент3 242" xfId="9379"/>
    <cellStyle name="40% — акцент3 242 2" xfId="19044"/>
    <cellStyle name="40% — акцент3 242 2 2" xfId="38332"/>
    <cellStyle name="40% — акцент3 242 2 3" xfId="57620"/>
    <cellStyle name="40% — акцент3 242 3" xfId="28688"/>
    <cellStyle name="40% — акцент3 242 4" xfId="47976"/>
    <cellStyle name="40% — акцент3 243" xfId="9380"/>
    <cellStyle name="40% — акцент3 243 2" xfId="19045"/>
    <cellStyle name="40% — акцент3 243 2 2" xfId="38333"/>
    <cellStyle name="40% — акцент3 243 2 3" xfId="57621"/>
    <cellStyle name="40% — акцент3 243 3" xfId="28689"/>
    <cellStyle name="40% — акцент3 243 4" xfId="47977"/>
    <cellStyle name="40% — акцент3 244" xfId="9381"/>
    <cellStyle name="40% — акцент3 244 2" xfId="19046"/>
    <cellStyle name="40% — акцент3 244 2 2" xfId="38334"/>
    <cellStyle name="40% — акцент3 244 2 3" xfId="57622"/>
    <cellStyle name="40% — акцент3 244 3" xfId="28690"/>
    <cellStyle name="40% — акцент3 244 4" xfId="47978"/>
    <cellStyle name="40% — акцент3 245" xfId="9382"/>
    <cellStyle name="40% — акцент3 245 2" xfId="19047"/>
    <cellStyle name="40% — акцент3 245 2 2" xfId="38335"/>
    <cellStyle name="40% — акцент3 245 2 3" xfId="57623"/>
    <cellStyle name="40% — акцент3 245 3" xfId="28691"/>
    <cellStyle name="40% — акцент3 245 4" xfId="47979"/>
    <cellStyle name="40% — акцент3 246" xfId="9383"/>
    <cellStyle name="40% — акцент3 246 2" xfId="19048"/>
    <cellStyle name="40% — акцент3 246 2 2" xfId="38336"/>
    <cellStyle name="40% — акцент3 246 2 3" xfId="57624"/>
    <cellStyle name="40% — акцент3 246 3" xfId="28692"/>
    <cellStyle name="40% — акцент3 246 4" xfId="47980"/>
    <cellStyle name="40% — акцент3 247" xfId="9384"/>
    <cellStyle name="40% — акцент3 247 2" xfId="19049"/>
    <cellStyle name="40% — акцент3 247 2 2" xfId="38337"/>
    <cellStyle name="40% — акцент3 247 2 3" xfId="57625"/>
    <cellStyle name="40% — акцент3 247 3" xfId="28693"/>
    <cellStyle name="40% — акцент3 247 4" xfId="47981"/>
    <cellStyle name="40% — акцент3 248" xfId="9385"/>
    <cellStyle name="40% — акцент3 248 2" xfId="19050"/>
    <cellStyle name="40% — акцент3 248 2 2" xfId="38338"/>
    <cellStyle name="40% — акцент3 248 2 3" xfId="57626"/>
    <cellStyle name="40% — акцент3 248 3" xfId="28694"/>
    <cellStyle name="40% — акцент3 248 4" xfId="47982"/>
    <cellStyle name="40% — акцент3 249" xfId="9386"/>
    <cellStyle name="40% — акцент3 249 2" xfId="19051"/>
    <cellStyle name="40% — акцент3 249 2 2" xfId="38339"/>
    <cellStyle name="40% — акцент3 249 2 3" xfId="57627"/>
    <cellStyle name="40% — акцент3 249 3" xfId="28695"/>
    <cellStyle name="40% — акцент3 249 4" xfId="47983"/>
    <cellStyle name="40% - Акцент3 25" xfId="9387"/>
    <cellStyle name="40% — акцент3 25" xfId="9388"/>
    <cellStyle name="40% - Акцент3 25 2" xfId="19052"/>
    <cellStyle name="40% — акцент3 25 2" xfId="19053"/>
    <cellStyle name="40% - Акцент3 25 2 2" xfId="38340"/>
    <cellStyle name="40% — акцент3 25 2 2" xfId="38341"/>
    <cellStyle name="40% - Акцент3 25 2 3" xfId="57628"/>
    <cellStyle name="40% — акцент3 25 2 3" xfId="57629"/>
    <cellStyle name="40% - Акцент3 25 3" xfId="28696"/>
    <cellStyle name="40% — акцент3 25 3" xfId="28697"/>
    <cellStyle name="40% - Акцент3 25 4" xfId="47984"/>
    <cellStyle name="40% — акцент3 25 4" xfId="47985"/>
    <cellStyle name="40% — акцент3 250" xfId="9389"/>
    <cellStyle name="40% — акцент3 250 2" xfId="19054"/>
    <cellStyle name="40% — акцент3 250 2 2" xfId="38342"/>
    <cellStyle name="40% — акцент3 250 2 3" xfId="57630"/>
    <cellStyle name="40% — акцент3 250 3" xfId="28698"/>
    <cellStyle name="40% — акцент3 250 4" xfId="47986"/>
    <cellStyle name="40% — акцент3 251" xfId="9390"/>
    <cellStyle name="40% — акцент3 251 2" xfId="19055"/>
    <cellStyle name="40% — акцент3 251 2 2" xfId="38343"/>
    <cellStyle name="40% — акцент3 251 2 3" xfId="57631"/>
    <cellStyle name="40% — акцент3 251 3" xfId="28699"/>
    <cellStyle name="40% — акцент3 251 4" xfId="47987"/>
    <cellStyle name="40% — акцент3 252" xfId="9391"/>
    <cellStyle name="40% — акцент3 252 2" xfId="19056"/>
    <cellStyle name="40% — акцент3 252 2 2" xfId="38344"/>
    <cellStyle name="40% — акцент3 252 2 3" xfId="57632"/>
    <cellStyle name="40% — акцент3 252 3" xfId="28700"/>
    <cellStyle name="40% — акцент3 252 4" xfId="47988"/>
    <cellStyle name="40% — акцент3 253" xfId="9392"/>
    <cellStyle name="40% — акцент3 253 2" xfId="19057"/>
    <cellStyle name="40% — акцент3 253 2 2" xfId="38345"/>
    <cellStyle name="40% — акцент3 253 2 3" xfId="57633"/>
    <cellStyle name="40% — акцент3 253 3" xfId="28701"/>
    <cellStyle name="40% — акцент3 253 4" xfId="47989"/>
    <cellStyle name="40% — акцент3 254" xfId="9393"/>
    <cellStyle name="40% — акцент3 254 2" xfId="19058"/>
    <cellStyle name="40% — акцент3 254 2 2" xfId="38346"/>
    <cellStyle name="40% — акцент3 254 2 3" xfId="57634"/>
    <cellStyle name="40% — акцент3 254 3" xfId="28702"/>
    <cellStyle name="40% — акцент3 254 4" xfId="47990"/>
    <cellStyle name="40% — акцент3 255" xfId="9394"/>
    <cellStyle name="40% — акцент3 255 2" xfId="19059"/>
    <cellStyle name="40% — акцент3 255 2 2" xfId="38347"/>
    <cellStyle name="40% — акцент3 255 2 3" xfId="57635"/>
    <cellStyle name="40% — акцент3 255 3" xfId="28703"/>
    <cellStyle name="40% — акцент3 255 4" xfId="47991"/>
    <cellStyle name="40% — акцент3 256" xfId="9395"/>
    <cellStyle name="40% — акцент3 256 2" xfId="19060"/>
    <cellStyle name="40% — акцент3 256 2 2" xfId="38348"/>
    <cellStyle name="40% — акцент3 256 2 3" xfId="57636"/>
    <cellStyle name="40% — акцент3 256 3" xfId="28704"/>
    <cellStyle name="40% — акцент3 256 4" xfId="47992"/>
    <cellStyle name="40% — акцент3 257" xfId="9396"/>
    <cellStyle name="40% — акцент3 257 2" xfId="19061"/>
    <cellStyle name="40% — акцент3 257 2 2" xfId="38349"/>
    <cellStyle name="40% — акцент3 257 2 3" xfId="57637"/>
    <cellStyle name="40% — акцент3 257 3" xfId="28705"/>
    <cellStyle name="40% — акцент3 257 4" xfId="47993"/>
    <cellStyle name="40% — акцент3 258" xfId="9397"/>
    <cellStyle name="40% — акцент3 258 2" xfId="19062"/>
    <cellStyle name="40% — акцент3 258 2 2" xfId="38350"/>
    <cellStyle name="40% — акцент3 258 2 3" xfId="57638"/>
    <cellStyle name="40% — акцент3 258 3" xfId="28706"/>
    <cellStyle name="40% — акцент3 258 4" xfId="47994"/>
    <cellStyle name="40% — акцент3 259" xfId="9398"/>
    <cellStyle name="40% — акцент3 259 2" xfId="19063"/>
    <cellStyle name="40% — акцент3 259 2 2" xfId="38351"/>
    <cellStyle name="40% — акцент3 259 2 3" xfId="57639"/>
    <cellStyle name="40% — акцент3 259 3" xfId="28707"/>
    <cellStyle name="40% — акцент3 259 4" xfId="47995"/>
    <cellStyle name="40% - Акцент3 26" xfId="9399"/>
    <cellStyle name="40% — акцент3 26" xfId="9400"/>
    <cellStyle name="40% - Акцент3 26 2" xfId="19064"/>
    <cellStyle name="40% — акцент3 26 2" xfId="19065"/>
    <cellStyle name="40% - Акцент3 26 2 2" xfId="38352"/>
    <cellStyle name="40% — акцент3 26 2 2" xfId="38353"/>
    <cellStyle name="40% - Акцент3 26 2 3" xfId="57640"/>
    <cellStyle name="40% — акцент3 26 2 3" xfId="57641"/>
    <cellStyle name="40% - Акцент3 26 3" xfId="28708"/>
    <cellStyle name="40% — акцент3 26 3" xfId="28709"/>
    <cellStyle name="40% - Акцент3 26 4" xfId="47996"/>
    <cellStyle name="40% — акцент3 26 4" xfId="47997"/>
    <cellStyle name="40% — акцент3 260" xfId="9401"/>
    <cellStyle name="40% — акцент3 260 2" xfId="19066"/>
    <cellStyle name="40% — акцент3 260 2 2" xfId="38354"/>
    <cellStyle name="40% — акцент3 260 2 3" xfId="57642"/>
    <cellStyle name="40% — акцент3 260 3" xfId="28710"/>
    <cellStyle name="40% — акцент3 260 4" xfId="47998"/>
    <cellStyle name="40% — акцент3 261" xfId="9402"/>
    <cellStyle name="40% — акцент3 261 2" xfId="19067"/>
    <cellStyle name="40% — акцент3 261 2 2" xfId="38355"/>
    <cellStyle name="40% — акцент3 261 2 3" xfId="57643"/>
    <cellStyle name="40% — акцент3 261 3" xfId="28711"/>
    <cellStyle name="40% — акцент3 261 4" xfId="47999"/>
    <cellStyle name="40% — акцент3 262" xfId="9403"/>
    <cellStyle name="40% — акцент3 262 2" xfId="19068"/>
    <cellStyle name="40% — акцент3 262 2 2" xfId="38356"/>
    <cellStyle name="40% — акцент3 262 2 3" xfId="57644"/>
    <cellStyle name="40% — акцент3 262 3" xfId="28712"/>
    <cellStyle name="40% — акцент3 262 4" xfId="48000"/>
    <cellStyle name="40% — акцент3 263" xfId="9404"/>
    <cellStyle name="40% — акцент3 263 2" xfId="19069"/>
    <cellStyle name="40% — акцент3 263 2 2" xfId="38357"/>
    <cellStyle name="40% — акцент3 263 2 3" xfId="57645"/>
    <cellStyle name="40% — акцент3 263 3" xfId="28713"/>
    <cellStyle name="40% — акцент3 263 4" xfId="48001"/>
    <cellStyle name="40% — акцент3 264" xfId="9405"/>
    <cellStyle name="40% — акцент3 264 2" xfId="19070"/>
    <cellStyle name="40% — акцент3 264 2 2" xfId="38358"/>
    <cellStyle name="40% — акцент3 264 2 3" xfId="57646"/>
    <cellStyle name="40% — акцент3 264 3" xfId="28714"/>
    <cellStyle name="40% — акцент3 264 4" xfId="48002"/>
    <cellStyle name="40% — акцент3 265" xfId="9406"/>
    <cellStyle name="40% — акцент3 265 2" xfId="19071"/>
    <cellStyle name="40% — акцент3 265 2 2" xfId="38359"/>
    <cellStyle name="40% — акцент3 265 2 3" xfId="57647"/>
    <cellStyle name="40% — акцент3 265 3" xfId="28715"/>
    <cellStyle name="40% — акцент3 265 4" xfId="48003"/>
    <cellStyle name="40% — акцент3 266" xfId="9407"/>
    <cellStyle name="40% — акцент3 266 2" xfId="19072"/>
    <cellStyle name="40% — акцент3 266 2 2" xfId="38360"/>
    <cellStyle name="40% — акцент3 266 2 3" xfId="57648"/>
    <cellStyle name="40% — акцент3 266 3" xfId="28716"/>
    <cellStyle name="40% — акцент3 266 4" xfId="48004"/>
    <cellStyle name="40% — акцент3 267" xfId="9408"/>
    <cellStyle name="40% — акцент3 267 2" xfId="19073"/>
    <cellStyle name="40% — акцент3 267 2 2" xfId="38361"/>
    <cellStyle name="40% — акцент3 267 2 3" xfId="57649"/>
    <cellStyle name="40% — акцент3 267 3" xfId="28717"/>
    <cellStyle name="40% — акцент3 267 4" xfId="48005"/>
    <cellStyle name="40% — акцент3 268" xfId="9409"/>
    <cellStyle name="40% — акцент3 268 2" xfId="19074"/>
    <cellStyle name="40% — акцент3 268 2 2" xfId="38362"/>
    <cellStyle name="40% — акцент3 268 2 3" xfId="57650"/>
    <cellStyle name="40% — акцент3 268 3" xfId="28718"/>
    <cellStyle name="40% — акцент3 268 4" xfId="48006"/>
    <cellStyle name="40% — акцент3 269" xfId="9410"/>
    <cellStyle name="40% — акцент3 269 2" xfId="19075"/>
    <cellStyle name="40% — акцент3 269 2 2" xfId="38363"/>
    <cellStyle name="40% — акцент3 269 2 3" xfId="57651"/>
    <cellStyle name="40% — акцент3 269 3" xfId="28719"/>
    <cellStyle name="40% — акцент3 269 4" xfId="48007"/>
    <cellStyle name="40% - Акцент3 27" xfId="9411"/>
    <cellStyle name="40% — акцент3 27" xfId="9412"/>
    <cellStyle name="40% - Акцент3 27 2" xfId="19076"/>
    <cellStyle name="40% — акцент3 27 2" xfId="19077"/>
    <cellStyle name="40% - Акцент3 27 2 2" xfId="38364"/>
    <cellStyle name="40% — акцент3 27 2 2" xfId="38365"/>
    <cellStyle name="40% - Акцент3 27 2 3" xfId="57652"/>
    <cellStyle name="40% — акцент3 27 2 3" xfId="57653"/>
    <cellStyle name="40% - Акцент3 27 3" xfId="28720"/>
    <cellStyle name="40% — акцент3 27 3" xfId="28721"/>
    <cellStyle name="40% - Акцент3 27 4" xfId="48008"/>
    <cellStyle name="40% — акцент3 27 4" xfId="48009"/>
    <cellStyle name="40% — акцент3 270" xfId="9413"/>
    <cellStyle name="40% — акцент3 270 2" xfId="19078"/>
    <cellStyle name="40% — акцент3 270 2 2" xfId="38366"/>
    <cellStyle name="40% — акцент3 270 2 3" xfId="57654"/>
    <cellStyle name="40% — акцент3 270 3" xfId="28722"/>
    <cellStyle name="40% — акцент3 270 4" xfId="48010"/>
    <cellStyle name="40% — акцент3 271" xfId="9414"/>
    <cellStyle name="40% — акцент3 271 2" xfId="19079"/>
    <cellStyle name="40% — акцент3 271 2 2" xfId="38367"/>
    <cellStyle name="40% — акцент3 271 2 3" xfId="57655"/>
    <cellStyle name="40% — акцент3 271 3" xfId="28723"/>
    <cellStyle name="40% — акцент3 271 4" xfId="48011"/>
    <cellStyle name="40% — акцент3 272" xfId="9415"/>
    <cellStyle name="40% — акцент3 272 2" xfId="19080"/>
    <cellStyle name="40% — акцент3 272 2 2" xfId="38368"/>
    <cellStyle name="40% — акцент3 272 2 3" xfId="57656"/>
    <cellStyle name="40% — акцент3 272 3" xfId="28724"/>
    <cellStyle name="40% — акцент3 272 4" xfId="48012"/>
    <cellStyle name="40% — акцент3 273" xfId="9416"/>
    <cellStyle name="40% — акцент3 273 2" xfId="19081"/>
    <cellStyle name="40% — акцент3 273 2 2" xfId="38369"/>
    <cellStyle name="40% — акцент3 273 2 3" xfId="57657"/>
    <cellStyle name="40% — акцент3 273 3" xfId="28725"/>
    <cellStyle name="40% — акцент3 273 4" xfId="48013"/>
    <cellStyle name="40% — акцент3 274" xfId="9417"/>
    <cellStyle name="40% — акцент3 274 2" xfId="19082"/>
    <cellStyle name="40% — акцент3 274 2 2" xfId="38370"/>
    <cellStyle name="40% — акцент3 274 2 3" xfId="57658"/>
    <cellStyle name="40% — акцент3 274 3" xfId="28726"/>
    <cellStyle name="40% — акцент3 274 4" xfId="48014"/>
    <cellStyle name="40% — акцент3 275" xfId="9418"/>
    <cellStyle name="40% — акцент3 275 2" xfId="19083"/>
    <cellStyle name="40% — акцент3 275 2 2" xfId="38371"/>
    <cellStyle name="40% — акцент3 275 2 3" xfId="57659"/>
    <cellStyle name="40% — акцент3 275 3" xfId="28727"/>
    <cellStyle name="40% — акцент3 275 4" xfId="48015"/>
    <cellStyle name="40% — акцент3 276" xfId="9419"/>
    <cellStyle name="40% — акцент3 276 2" xfId="19084"/>
    <cellStyle name="40% — акцент3 276 2 2" xfId="38372"/>
    <cellStyle name="40% — акцент3 276 2 3" xfId="57660"/>
    <cellStyle name="40% — акцент3 276 3" xfId="28728"/>
    <cellStyle name="40% — акцент3 276 4" xfId="48016"/>
    <cellStyle name="40% — акцент3 277" xfId="9420"/>
    <cellStyle name="40% — акцент3 277 2" xfId="19085"/>
    <cellStyle name="40% — акцент3 277 2 2" xfId="38373"/>
    <cellStyle name="40% — акцент3 277 2 3" xfId="57661"/>
    <cellStyle name="40% — акцент3 277 3" xfId="28729"/>
    <cellStyle name="40% — акцент3 277 4" xfId="48017"/>
    <cellStyle name="40% — акцент3 278" xfId="9421"/>
    <cellStyle name="40% — акцент3 278 2" xfId="19086"/>
    <cellStyle name="40% — акцент3 278 2 2" xfId="38374"/>
    <cellStyle name="40% — акцент3 278 2 3" xfId="57662"/>
    <cellStyle name="40% — акцент3 278 3" xfId="28730"/>
    <cellStyle name="40% — акцент3 278 4" xfId="48018"/>
    <cellStyle name="40% — акцент3 279" xfId="9422"/>
    <cellStyle name="40% — акцент3 279 2" xfId="19087"/>
    <cellStyle name="40% — акцент3 279 2 2" xfId="38375"/>
    <cellStyle name="40% — акцент3 279 2 3" xfId="57663"/>
    <cellStyle name="40% — акцент3 279 3" xfId="28731"/>
    <cellStyle name="40% — акцент3 279 4" xfId="48019"/>
    <cellStyle name="40% - Акцент3 28" xfId="9423"/>
    <cellStyle name="40% — акцент3 28" xfId="9424"/>
    <cellStyle name="40% - Акцент3 28 2" xfId="19088"/>
    <cellStyle name="40% — акцент3 28 2" xfId="19089"/>
    <cellStyle name="40% - Акцент3 28 2 2" xfId="38376"/>
    <cellStyle name="40% — акцент3 28 2 2" xfId="38377"/>
    <cellStyle name="40% - Акцент3 28 2 3" xfId="57664"/>
    <cellStyle name="40% — акцент3 28 2 3" xfId="57665"/>
    <cellStyle name="40% - Акцент3 28 3" xfId="28732"/>
    <cellStyle name="40% — акцент3 28 3" xfId="28733"/>
    <cellStyle name="40% - Акцент3 28 4" xfId="48020"/>
    <cellStyle name="40% — акцент3 28 4" xfId="48021"/>
    <cellStyle name="40% — акцент3 280" xfId="9425"/>
    <cellStyle name="40% — акцент3 280 2" xfId="19090"/>
    <cellStyle name="40% — акцент3 280 2 2" xfId="38378"/>
    <cellStyle name="40% — акцент3 280 2 3" xfId="57666"/>
    <cellStyle name="40% — акцент3 280 3" xfId="28734"/>
    <cellStyle name="40% — акцент3 280 4" xfId="48022"/>
    <cellStyle name="40% — акцент3 281" xfId="9426"/>
    <cellStyle name="40% — акцент3 281 2" xfId="19091"/>
    <cellStyle name="40% — акцент3 281 2 2" xfId="38379"/>
    <cellStyle name="40% — акцент3 281 2 3" xfId="57667"/>
    <cellStyle name="40% — акцент3 281 3" xfId="28735"/>
    <cellStyle name="40% — акцент3 281 4" xfId="48023"/>
    <cellStyle name="40% — акцент3 282" xfId="9427"/>
    <cellStyle name="40% — акцент3 282 2" xfId="19092"/>
    <cellStyle name="40% — акцент3 282 2 2" xfId="38380"/>
    <cellStyle name="40% — акцент3 282 2 3" xfId="57668"/>
    <cellStyle name="40% — акцент3 282 3" xfId="28736"/>
    <cellStyle name="40% — акцент3 282 4" xfId="48024"/>
    <cellStyle name="40% — акцент3 283" xfId="9428"/>
    <cellStyle name="40% — акцент3 283 2" xfId="19093"/>
    <cellStyle name="40% — акцент3 283 2 2" xfId="38381"/>
    <cellStyle name="40% — акцент3 283 2 3" xfId="57669"/>
    <cellStyle name="40% — акцент3 283 3" xfId="28737"/>
    <cellStyle name="40% — акцент3 283 4" xfId="48025"/>
    <cellStyle name="40% — акцент3 284" xfId="9429"/>
    <cellStyle name="40% — акцент3 284 2" xfId="19094"/>
    <cellStyle name="40% — акцент3 284 2 2" xfId="38382"/>
    <cellStyle name="40% — акцент3 284 2 3" xfId="57670"/>
    <cellStyle name="40% — акцент3 284 3" xfId="28738"/>
    <cellStyle name="40% — акцент3 284 4" xfId="48026"/>
    <cellStyle name="40% — акцент3 285" xfId="9430"/>
    <cellStyle name="40% — акцент3 285 2" xfId="19095"/>
    <cellStyle name="40% — акцент3 285 2 2" xfId="38383"/>
    <cellStyle name="40% — акцент3 285 2 3" xfId="57671"/>
    <cellStyle name="40% — акцент3 285 3" xfId="28739"/>
    <cellStyle name="40% — акцент3 285 4" xfId="48027"/>
    <cellStyle name="40% — акцент3 286" xfId="9431"/>
    <cellStyle name="40% — акцент3 286 2" xfId="19096"/>
    <cellStyle name="40% — акцент3 286 2 2" xfId="38384"/>
    <cellStyle name="40% — акцент3 286 2 3" xfId="57672"/>
    <cellStyle name="40% — акцент3 286 3" xfId="28740"/>
    <cellStyle name="40% — акцент3 286 4" xfId="48028"/>
    <cellStyle name="40% — акцент3 287" xfId="9432"/>
    <cellStyle name="40% — акцент3 287 2" xfId="19097"/>
    <cellStyle name="40% — акцент3 287 2 2" xfId="38385"/>
    <cellStyle name="40% — акцент3 287 2 3" xfId="57673"/>
    <cellStyle name="40% — акцент3 287 3" xfId="28741"/>
    <cellStyle name="40% — акцент3 287 4" xfId="48029"/>
    <cellStyle name="40% — акцент3 288" xfId="9433"/>
    <cellStyle name="40% — акцент3 288 2" xfId="19098"/>
    <cellStyle name="40% — акцент3 288 2 2" xfId="38386"/>
    <cellStyle name="40% — акцент3 288 2 3" xfId="57674"/>
    <cellStyle name="40% — акцент3 288 3" xfId="28742"/>
    <cellStyle name="40% — акцент3 288 4" xfId="48030"/>
    <cellStyle name="40% — акцент3 289" xfId="9434"/>
    <cellStyle name="40% — акцент3 289 2" xfId="19099"/>
    <cellStyle name="40% — акцент3 289 2 2" xfId="38387"/>
    <cellStyle name="40% — акцент3 289 2 3" xfId="57675"/>
    <cellStyle name="40% — акцент3 289 3" xfId="28743"/>
    <cellStyle name="40% — акцент3 289 4" xfId="48031"/>
    <cellStyle name="40% - Акцент3 29" xfId="9435"/>
    <cellStyle name="40% — акцент3 29" xfId="9436"/>
    <cellStyle name="40% - Акцент3 29 2" xfId="19100"/>
    <cellStyle name="40% — акцент3 29 2" xfId="19101"/>
    <cellStyle name="40% - Акцент3 29 2 2" xfId="38388"/>
    <cellStyle name="40% — акцент3 29 2 2" xfId="38389"/>
    <cellStyle name="40% - Акцент3 29 2 3" xfId="57676"/>
    <cellStyle name="40% — акцент3 29 2 3" xfId="57677"/>
    <cellStyle name="40% - Акцент3 29 3" xfId="28744"/>
    <cellStyle name="40% — акцент3 29 3" xfId="28745"/>
    <cellStyle name="40% - Акцент3 29 4" xfId="48032"/>
    <cellStyle name="40% — акцент3 29 4" xfId="48033"/>
    <cellStyle name="40% — акцент3 290" xfId="9437"/>
    <cellStyle name="40% — акцент3 290 2" xfId="19102"/>
    <cellStyle name="40% — акцент3 290 2 2" xfId="38390"/>
    <cellStyle name="40% — акцент3 290 2 3" xfId="57678"/>
    <cellStyle name="40% — акцент3 290 3" xfId="28746"/>
    <cellStyle name="40% — акцент3 290 4" xfId="48034"/>
    <cellStyle name="40% — акцент3 291" xfId="9438"/>
    <cellStyle name="40% — акцент3 291 2" xfId="19103"/>
    <cellStyle name="40% — акцент3 291 2 2" xfId="38391"/>
    <cellStyle name="40% — акцент3 291 2 3" xfId="57679"/>
    <cellStyle name="40% — акцент3 291 3" xfId="28747"/>
    <cellStyle name="40% — акцент3 291 4" xfId="48035"/>
    <cellStyle name="40% — акцент3 292" xfId="9439"/>
    <cellStyle name="40% — акцент3 292 2" xfId="19104"/>
    <cellStyle name="40% — акцент3 292 2 2" xfId="38392"/>
    <cellStyle name="40% — акцент3 292 2 3" xfId="57680"/>
    <cellStyle name="40% — акцент3 292 3" xfId="28748"/>
    <cellStyle name="40% — акцент3 292 4" xfId="48036"/>
    <cellStyle name="40% — акцент3 293" xfId="9440"/>
    <cellStyle name="40% — акцент3 293 2" xfId="19105"/>
    <cellStyle name="40% — акцент3 293 2 2" xfId="38393"/>
    <cellStyle name="40% — акцент3 293 2 3" xfId="57681"/>
    <cellStyle name="40% — акцент3 293 3" xfId="28749"/>
    <cellStyle name="40% — акцент3 293 4" xfId="48037"/>
    <cellStyle name="40% — акцент3 294" xfId="9441"/>
    <cellStyle name="40% — акцент3 294 2" xfId="19106"/>
    <cellStyle name="40% — акцент3 294 2 2" xfId="38394"/>
    <cellStyle name="40% — акцент3 294 2 3" xfId="57682"/>
    <cellStyle name="40% — акцент3 294 3" xfId="28750"/>
    <cellStyle name="40% — акцент3 294 4" xfId="48038"/>
    <cellStyle name="40% — акцент3 295" xfId="9442"/>
    <cellStyle name="40% — акцент3 295 2" xfId="19107"/>
    <cellStyle name="40% — акцент3 295 2 2" xfId="38395"/>
    <cellStyle name="40% — акцент3 295 2 3" xfId="57683"/>
    <cellStyle name="40% — акцент3 295 3" xfId="28751"/>
    <cellStyle name="40% — акцент3 295 4" xfId="48039"/>
    <cellStyle name="40% — акцент3 296" xfId="9443"/>
    <cellStyle name="40% — акцент3 296 2" xfId="19108"/>
    <cellStyle name="40% — акцент3 296 2 2" xfId="38396"/>
    <cellStyle name="40% — акцент3 296 2 3" xfId="57684"/>
    <cellStyle name="40% — акцент3 296 3" xfId="28752"/>
    <cellStyle name="40% — акцент3 296 4" xfId="48040"/>
    <cellStyle name="40% — акцент3 297" xfId="9444"/>
    <cellStyle name="40% — акцент3 297 2" xfId="19109"/>
    <cellStyle name="40% — акцент3 297 2 2" xfId="38397"/>
    <cellStyle name="40% — акцент3 297 2 3" xfId="57685"/>
    <cellStyle name="40% — акцент3 297 3" xfId="28753"/>
    <cellStyle name="40% — акцент3 297 4" xfId="48041"/>
    <cellStyle name="40% — акцент3 298" xfId="9445"/>
    <cellStyle name="40% — акцент3 298 2" xfId="19110"/>
    <cellStyle name="40% — акцент3 298 2 2" xfId="38398"/>
    <cellStyle name="40% — акцент3 298 2 3" xfId="57686"/>
    <cellStyle name="40% — акцент3 298 3" xfId="28754"/>
    <cellStyle name="40% — акцент3 298 4" xfId="48042"/>
    <cellStyle name="40% — акцент3 299" xfId="9446"/>
    <cellStyle name="40% — акцент3 299 2" xfId="19111"/>
    <cellStyle name="40% — акцент3 299 2 2" xfId="38399"/>
    <cellStyle name="40% — акцент3 299 2 3" xfId="57687"/>
    <cellStyle name="40% — акцент3 299 3" xfId="28755"/>
    <cellStyle name="40% — акцент3 299 4" xfId="48043"/>
    <cellStyle name="40% - Акцент3 3" xfId="2419"/>
    <cellStyle name="40% — акцент3 3" xfId="3247"/>
    <cellStyle name="40% - Акцент3 3 2" xfId="2420"/>
    <cellStyle name="40% — акцент3 3 2" xfId="9447"/>
    <cellStyle name="40% — акцент3 3 2 2" xfId="19112"/>
    <cellStyle name="40% — акцент3 3 2 2 2" xfId="38400"/>
    <cellStyle name="40% — акцент3 3 2 2 3" xfId="57688"/>
    <cellStyle name="40% — акцент3 3 2 3" xfId="28756"/>
    <cellStyle name="40% — акцент3 3 2 4" xfId="48044"/>
    <cellStyle name="40% — акцент3 3 3" xfId="12854"/>
    <cellStyle name="40% — акцент3 3 3 2" xfId="22502"/>
    <cellStyle name="40% — акцент3 3 3 2 2" xfId="41790"/>
    <cellStyle name="40% — акцент3 3 3 2 3" xfId="61078"/>
    <cellStyle name="40% — акцент3 3 3 3" xfId="32146"/>
    <cellStyle name="40% — акцент3 3 3 4" xfId="51434"/>
    <cellStyle name="40% - Акцент3 3_Жамоат иши 7 та йўналиш)" xfId="2421"/>
    <cellStyle name="40% - Акцент3 30" xfId="9448"/>
    <cellStyle name="40% — акцент3 30" xfId="9449"/>
    <cellStyle name="40% - Акцент3 30 2" xfId="19113"/>
    <cellStyle name="40% — акцент3 30 2" xfId="19114"/>
    <cellStyle name="40% - Акцент3 30 2 2" xfId="38401"/>
    <cellStyle name="40% — акцент3 30 2 2" xfId="38402"/>
    <cellStyle name="40% - Акцент3 30 2 3" xfId="57689"/>
    <cellStyle name="40% — акцент3 30 2 3" xfId="57690"/>
    <cellStyle name="40% - Акцент3 30 3" xfId="28757"/>
    <cellStyle name="40% — акцент3 30 3" xfId="28758"/>
    <cellStyle name="40% - Акцент3 30 4" xfId="48045"/>
    <cellStyle name="40% — акцент3 30 4" xfId="48046"/>
    <cellStyle name="40% — акцент3 300" xfId="9450"/>
    <cellStyle name="40% — акцент3 300 2" xfId="19115"/>
    <cellStyle name="40% — акцент3 300 2 2" xfId="38403"/>
    <cellStyle name="40% — акцент3 300 2 3" xfId="57691"/>
    <cellStyle name="40% — акцент3 300 3" xfId="28759"/>
    <cellStyle name="40% — акцент3 300 4" xfId="48047"/>
    <cellStyle name="40% — акцент3 301" xfId="9451"/>
    <cellStyle name="40% — акцент3 301 2" xfId="19116"/>
    <cellStyle name="40% — акцент3 301 2 2" xfId="38404"/>
    <cellStyle name="40% — акцент3 301 2 3" xfId="57692"/>
    <cellStyle name="40% — акцент3 301 3" xfId="28760"/>
    <cellStyle name="40% — акцент3 301 4" xfId="48048"/>
    <cellStyle name="40% — акцент3 302" xfId="9452"/>
    <cellStyle name="40% — акцент3 302 2" xfId="19117"/>
    <cellStyle name="40% — акцент3 302 2 2" xfId="38405"/>
    <cellStyle name="40% — акцент3 302 2 3" xfId="57693"/>
    <cellStyle name="40% — акцент3 302 3" xfId="28761"/>
    <cellStyle name="40% — акцент3 302 4" xfId="48049"/>
    <cellStyle name="40% — акцент3 303" xfId="9453"/>
    <cellStyle name="40% — акцент3 303 2" xfId="19118"/>
    <cellStyle name="40% — акцент3 303 2 2" xfId="38406"/>
    <cellStyle name="40% — акцент3 303 2 3" xfId="57694"/>
    <cellStyle name="40% — акцент3 303 3" xfId="28762"/>
    <cellStyle name="40% — акцент3 303 4" xfId="48050"/>
    <cellStyle name="40% — акцент3 304" xfId="9454"/>
    <cellStyle name="40% — акцент3 304 2" xfId="19119"/>
    <cellStyle name="40% — акцент3 304 2 2" xfId="38407"/>
    <cellStyle name="40% — акцент3 304 2 3" xfId="57695"/>
    <cellStyle name="40% — акцент3 304 3" xfId="28763"/>
    <cellStyle name="40% — акцент3 304 4" xfId="48051"/>
    <cellStyle name="40% — акцент3 305" xfId="9455"/>
    <cellStyle name="40% — акцент3 305 2" xfId="19120"/>
    <cellStyle name="40% — акцент3 305 2 2" xfId="38408"/>
    <cellStyle name="40% — акцент3 305 2 3" xfId="57696"/>
    <cellStyle name="40% — акцент3 305 3" xfId="28764"/>
    <cellStyle name="40% — акцент3 305 4" xfId="48052"/>
    <cellStyle name="40% — акцент3 306" xfId="9456"/>
    <cellStyle name="40% — акцент3 306 2" xfId="19121"/>
    <cellStyle name="40% — акцент3 306 2 2" xfId="38409"/>
    <cellStyle name="40% — акцент3 306 2 3" xfId="57697"/>
    <cellStyle name="40% — акцент3 306 3" xfId="28765"/>
    <cellStyle name="40% — акцент3 306 4" xfId="48053"/>
    <cellStyle name="40% — акцент3 307" xfId="9457"/>
    <cellStyle name="40% — акцент3 307 2" xfId="19122"/>
    <cellStyle name="40% — акцент3 307 2 2" xfId="38410"/>
    <cellStyle name="40% — акцент3 307 2 3" xfId="57698"/>
    <cellStyle name="40% — акцент3 307 3" xfId="28766"/>
    <cellStyle name="40% — акцент3 307 4" xfId="48054"/>
    <cellStyle name="40% — акцент3 308" xfId="9458"/>
    <cellStyle name="40% — акцент3 308 2" xfId="19123"/>
    <cellStyle name="40% — акцент3 308 2 2" xfId="38411"/>
    <cellStyle name="40% — акцент3 308 2 3" xfId="57699"/>
    <cellStyle name="40% — акцент3 308 3" xfId="28767"/>
    <cellStyle name="40% — акцент3 308 4" xfId="48055"/>
    <cellStyle name="40% — акцент3 309" xfId="9459"/>
    <cellStyle name="40% — акцент3 309 2" xfId="19124"/>
    <cellStyle name="40% — акцент3 309 2 2" xfId="38412"/>
    <cellStyle name="40% — акцент3 309 2 3" xfId="57700"/>
    <cellStyle name="40% — акцент3 309 3" xfId="28768"/>
    <cellStyle name="40% — акцент3 309 4" xfId="48056"/>
    <cellStyle name="40% - Акцент3 31" xfId="9460"/>
    <cellStyle name="40% — акцент3 31" xfId="9461"/>
    <cellStyle name="40% - Акцент3 31 2" xfId="19125"/>
    <cellStyle name="40% — акцент3 31 2" xfId="19126"/>
    <cellStyle name="40% - Акцент3 31 2 2" xfId="38413"/>
    <cellStyle name="40% — акцент3 31 2 2" xfId="38414"/>
    <cellStyle name="40% - Акцент3 31 2 3" xfId="57701"/>
    <cellStyle name="40% — акцент3 31 2 3" xfId="57702"/>
    <cellStyle name="40% - Акцент3 31 3" xfId="28769"/>
    <cellStyle name="40% — акцент3 31 3" xfId="28770"/>
    <cellStyle name="40% - Акцент3 31 4" xfId="48057"/>
    <cellStyle name="40% — акцент3 31 4" xfId="48058"/>
    <cellStyle name="40% — акцент3 310" xfId="9462"/>
    <cellStyle name="40% — акцент3 310 2" xfId="19127"/>
    <cellStyle name="40% — акцент3 310 2 2" xfId="38415"/>
    <cellStyle name="40% — акцент3 310 2 3" xfId="57703"/>
    <cellStyle name="40% — акцент3 310 3" xfId="28771"/>
    <cellStyle name="40% — акцент3 310 4" xfId="48059"/>
    <cellStyle name="40% — акцент3 311" xfId="9463"/>
    <cellStyle name="40% — акцент3 311 2" xfId="19128"/>
    <cellStyle name="40% — акцент3 311 2 2" xfId="38416"/>
    <cellStyle name="40% — акцент3 311 2 3" xfId="57704"/>
    <cellStyle name="40% — акцент3 311 3" xfId="28772"/>
    <cellStyle name="40% — акцент3 311 4" xfId="48060"/>
    <cellStyle name="40% — акцент3 312" xfId="9464"/>
    <cellStyle name="40% — акцент3 312 2" xfId="19129"/>
    <cellStyle name="40% — акцент3 312 2 2" xfId="38417"/>
    <cellStyle name="40% — акцент3 312 2 3" xfId="57705"/>
    <cellStyle name="40% — акцент3 312 3" xfId="28773"/>
    <cellStyle name="40% — акцент3 312 4" xfId="48061"/>
    <cellStyle name="40% — акцент3 313" xfId="9465"/>
    <cellStyle name="40% — акцент3 313 2" xfId="19130"/>
    <cellStyle name="40% — акцент3 313 2 2" xfId="38418"/>
    <cellStyle name="40% — акцент3 313 2 3" xfId="57706"/>
    <cellStyle name="40% — акцент3 313 3" xfId="28774"/>
    <cellStyle name="40% — акцент3 313 4" xfId="48062"/>
    <cellStyle name="40% — акцент3 314" xfId="9466"/>
    <cellStyle name="40% — акцент3 314 2" xfId="19131"/>
    <cellStyle name="40% — акцент3 314 2 2" xfId="38419"/>
    <cellStyle name="40% — акцент3 314 2 3" xfId="57707"/>
    <cellStyle name="40% — акцент3 314 3" xfId="28775"/>
    <cellStyle name="40% — акцент3 314 4" xfId="48063"/>
    <cellStyle name="40% — акцент3 315" xfId="9467"/>
    <cellStyle name="40% — акцент3 315 2" xfId="19132"/>
    <cellStyle name="40% — акцент3 315 2 2" xfId="38420"/>
    <cellStyle name="40% — акцент3 315 2 3" xfId="57708"/>
    <cellStyle name="40% — акцент3 315 3" xfId="28776"/>
    <cellStyle name="40% — акцент3 315 4" xfId="48064"/>
    <cellStyle name="40% — акцент3 316" xfId="9468"/>
    <cellStyle name="40% — акцент3 316 2" xfId="19133"/>
    <cellStyle name="40% — акцент3 316 2 2" xfId="38421"/>
    <cellStyle name="40% — акцент3 316 2 3" xfId="57709"/>
    <cellStyle name="40% — акцент3 316 3" xfId="28777"/>
    <cellStyle name="40% — акцент3 316 4" xfId="48065"/>
    <cellStyle name="40% — акцент3 317" xfId="9469"/>
    <cellStyle name="40% — акцент3 317 2" xfId="19134"/>
    <cellStyle name="40% — акцент3 317 2 2" xfId="38422"/>
    <cellStyle name="40% — акцент3 317 2 3" xfId="57710"/>
    <cellStyle name="40% — акцент3 317 3" xfId="28778"/>
    <cellStyle name="40% — акцент3 317 4" xfId="48066"/>
    <cellStyle name="40% — акцент3 318" xfId="9470"/>
    <cellStyle name="40% — акцент3 318 2" xfId="19135"/>
    <cellStyle name="40% — акцент3 318 2 2" xfId="38423"/>
    <cellStyle name="40% — акцент3 318 2 3" xfId="57711"/>
    <cellStyle name="40% — акцент3 318 3" xfId="28779"/>
    <cellStyle name="40% — акцент3 318 4" xfId="48067"/>
    <cellStyle name="40% — акцент3 319" xfId="9471"/>
    <cellStyle name="40% — акцент3 319 2" xfId="19136"/>
    <cellStyle name="40% — акцент3 319 2 2" xfId="38424"/>
    <cellStyle name="40% — акцент3 319 2 3" xfId="57712"/>
    <cellStyle name="40% — акцент3 319 3" xfId="28780"/>
    <cellStyle name="40% — акцент3 319 4" xfId="48068"/>
    <cellStyle name="40% - Акцент3 32" xfId="9472"/>
    <cellStyle name="40% — акцент3 32" xfId="9473"/>
    <cellStyle name="40% - Акцент3 32 2" xfId="19137"/>
    <cellStyle name="40% — акцент3 32 2" xfId="19138"/>
    <cellStyle name="40% - Акцент3 32 2 2" xfId="38425"/>
    <cellStyle name="40% — акцент3 32 2 2" xfId="38426"/>
    <cellStyle name="40% - Акцент3 32 2 3" xfId="57713"/>
    <cellStyle name="40% — акцент3 32 2 3" xfId="57714"/>
    <cellStyle name="40% - Акцент3 32 3" xfId="28781"/>
    <cellStyle name="40% — акцент3 32 3" xfId="28782"/>
    <cellStyle name="40% - Акцент3 32 4" xfId="48069"/>
    <cellStyle name="40% — акцент3 32 4" xfId="48070"/>
    <cellStyle name="40% — акцент3 320" xfId="9474"/>
    <cellStyle name="40% — акцент3 320 2" xfId="19139"/>
    <cellStyle name="40% — акцент3 320 2 2" xfId="38427"/>
    <cellStyle name="40% — акцент3 320 2 3" xfId="57715"/>
    <cellStyle name="40% — акцент3 320 3" xfId="28783"/>
    <cellStyle name="40% — акцент3 320 4" xfId="48071"/>
    <cellStyle name="40% — акцент3 321" xfId="9475"/>
    <cellStyle name="40% — акцент3 321 2" xfId="19140"/>
    <cellStyle name="40% — акцент3 321 2 2" xfId="38428"/>
    <cellStyle name="40% — акцент3 321 2 3" xfId="57716"/>
    <cellStyle name="40% — акцент3 321 3" xfId="28784"/>
    <cellStyle name="40% — акцент3 321 4" xfId="48072"/>
    <cellStyle name="40% — акцент3 322" xfId="9476"/>
    <cellStyle name="40% — акцент3 322 2" xfId="19141"/>
    <cellStyle name="40% — акцент3 322 2 2" xfId="38429"/>
    <cellStyle name="40% — акцент3 322 2 3" xfId="57717"/>
    <cellStyle name="40% — акцент3 322 3" xfId="28785"/>
    <cellStyle name="40% — акцент3 322 4" xfId="48073"/>
    <cellStyle name="40% — акцент3 323" xfId="9477"/>
    <cellStyle name="40% — акцент3 323 2" xfId="19142"/>
    <cellStyle name="40% — акцент3 323 2 2" xfId="38430"/>
    <cellStyle name="40% — акцент3 323 2 3" xfId="57718"/>
    <cellStyle name="40% — акцент3 323 3" xfId="28786"/>
    <cellStyle name="40% — акцент3 323 4" xfId="48074"/>
    <cellStyle name="40% — акцент3 324" xfId="9478"/>
    <cellStyle name="40% — акцент3 324 2" xfId="19143"/>
    <cellStyle name="40% — акцент3 324 2 2" xfId="38431"/>
    <cellStyle name="40% — акцент3 324 2 3" xfId="57719"/>
    <cellStyle name="40% — акцент3 324 3" xfId="28787"/>
    <cellStyle name="40% — акцент3 324 4" xfId="48075"/>
    <cellStyle name="40% — акцент3 325" xfId="9479"/>
    <cellStyle name="40% — акцент3 325 2" xfId="19144"/>
    <cellStyle name="40% — акцент3 325 2 2" xfId="38432"/>
    <cellStyle name="40% — акцент3 325 2 3" xfId="57720"/>
    <cellStyle name="40% — акцент3 325 3" xfId="28788"/>
    <cellStyle name="40% — акцент3 325 4" xfId="48076"/>
    <cellStyle name="40% — акцент3 326" xfId="9480"/>
    <cellStyle name="40% — акцент3 326 2" xfId="19145"/>
    <cellStyle name="40% — акцент3 326 2 2" xfId="38433"/>
    <cellStyle name="40% — акцент3 326 2 3" xfId="57721"/>
    <cellStyle name="40% — акцент3 326 3" xfId="28789"/>
    <cellStyle name="40% — акцент3 326 4" xfId="48077"/>
    <cellStyle name="40% — акцент3 327" xfId="9481"/>
    <cellStyle name="40% — акцент3 327 2" xfId="19146"/>
    <cellStyle name="40% — акцент3 327 2 2" xfId="38434"/>
    <cellStyle name="40% — акцент3 327 2 3" xfId="57722"/>
    <cellStyle name="40% — акцент3 327 3" xfId="28790"/>
    <cellStyle name="40% — акцент3 327 4" xfId="48078"/>
    <cellStyle name="40% — акцент3 328" xfId="9482"/>
    <cellStyle name="40% — акцент3 328 2" xfId="19147"/>
    <cellStyle name="40% — акцент3 328 2 2" xfId="38435"/>
    <cellStyle name="40% — акцент3 328 2 3" xfId="57723"/>
    <cellStyle name="40% — акцент3 328 3" xfId="28791"/>
    <cellStyle name="40% — акцент3 328 4" xfId="48079"/>
    <cellStyle name="40% — акцент3 329" xfId="9483"/>
    <cellStyle name="40% — акцент3 329 2" xfId="19148"/>
    <cellStyle name="40% — акцент3 329 2 2" xfId="38436"/>
    <cellStyle name="40% — акцент3 329 2 3" xfId="57724"/>
    <cellStyle name="40% — акцент3 329 3" xfId="28792"/>
    <cellStyle name="40% — акцент3 329 4" xfId="48080"/>
    <cellStyle name="40% - Акцент3 33" xfId="9484"/>
    <cellStyle name="40% — акцент3 33" xfId="9485"/>
    <cellStyle name="40% - Акцент3 33 2" xfId="19149"/>
    <cellStyle name="40% — акцент3 33 2" xfId="19150"/>
    <cellStyle name="40% - Акцент3 33 2 2" xfId="38437"/>
    <cellStyle name="40% — акцент3 33 2 2" xfId="38438"/>
    <cellStyle name="40% - Акцент3 33 2 3" xfId="57725"/>
    <cellStyle name="40% — акцент3 33 2 3" xfId="57726"/>
    <cellStyle name="40% - Акцент3 33 3" xfId="28793"/>
    <cellStyle name="40% — акцент3 33 3" xfId="28794"/>
    <cellStyle name="40% - Акцент3 33 4" xfId="48081"/>
    <cellStyle name="40% — акцент3 33 4" xfId="48082"/>
    <cellStyle name="40% — акцент3 330" xfId="9486"/>
    <cellStyle name="40% — акцент3 330 2" xfId="19151"/>
    <cellStyle name="40% — акцент3 330 2 2" xfId="38439"/>
    <cellStyle name="40% — акцент3 330 2 3" xfId="57727"/>
    <cellStyle name="40% — акцент3 330 3" xfId="28795"/>
    <cellStyle name="40% — акцент3 330 4" xfId="48083"/>
    <cellStyle name="40% — акцент3 331" xfId="9487"/>
    <cellStyle name="40% — акцент3 331 2" xfId="19152"/>
    <cellStyle name="40% — акцент3 331 2 2" xfId="38440"/>
    <cellStyle name="40% — акцент3 331 2 3" xfId="57728"/>
    <cellStyle name="40% — акцент3 331 3" xfId="28796"/>
    <cellStyle name="40% — акцент3 331 4" xfId="48084"/>
    <cellStyle name="40% — акцент3 332" xfId="9488"/>
    <cellStyle name="40% — акцент3 332 2" xfId="19153"/>
    <cellStyle name="40% — акцент3 332 2 2" xfId="38441"/>
    <cellStyle name="40% — акцент3 332 2 3" xfId="57729"/>
    <cellStyle name="40% — акцент3 332 3" xfId="28797"/>
    <cellStyle name="40% — акцент3 332 4" xfId="48085"/>
    <cellStyle name="40% — акцент3 333" xfId="9489"/>
    <cellStyle name="40% — акцент3 333 2" xfId="19154"/>
    <cellStyle name="40% — акцент3 333 2 2" xfId="38442"/>
    <cellStyle name="40% — акцент3 333 2 3" xfId="57730"/>
    <cellStyle name="40% — акцент3 333 3" xfId="28798"/>
    <cellStyle name="40% — акцент3 333 4" xfId="48086"/>
    <cellStyle name="40% — акцент3 334" xfId="9490"/>
    <cellStyle name="40% — акцент3 334 2" xfId="19155"/>
    <cellStyle name="40% — акцент3 334 2 2" xfId="38443"/>
    <cellStyle name="40% — акцент3 334 2 3" xfId="57731"/>
    <cellStyle name="40% — акцент3 334 3" xfId="28799"/>
    <cellStyle name="40% — акцент3 334 4" xfId="48087"/>
    <cellStyle name="40% — акцент3 335" xfId="9491"/>
    <cellStyle name="40% — акцент3 335 2" xfId="19156"/>
    <cellStyle name="40% — акцент3 335 2 2" xfId="38444"/>
    <cellStyle name="40% — акцент3 335 2 3" xfId="57732"/>
    <cellStyle name="40% — акцент3 335 3" xfId="28800"/>
    <cellStyle name="40% — акцент3 335 4" xfId="48088"/>
    <cellStyle name="40% — акцент3 336" xfId="9492"/>
    <cellStyle name="40% — акцент3 336 2" xfId="19157"/>
    <cellStyle name="40% — акцент3 336 2 2" xfId="38445"/>
    <cellStyle name="40% — акцент3 336 2 3" xfId="57733"/>
    <cellStyle name="40% — акцент3 336 3" xfId="28801"/>
    <cellStyle name="40% — акцент3 336 4" xfId="48089"/>
    <cellStyle name="40% — акцент3 337" xfId="9493"/>
    <cellStyle name="40% — акцент3 337 2" xfId="19158"/>
    <cellStyle name="40% — акцент3 337 2 2" xfId="38446"/>
    <cellStyle name="40% — акцент3 337 2 3" xfId="57734"/>
    <cellStyle name="40% — акцент3 337 3" xfId="28802"/>
    <cellStyle name="40% — акцент3 337 4" xfId="48090"/>
    <cellStyle name="40% — акцент3 338" xfId="9494"/>
    <cellStyle name="40% — акцент3 338 2" xfId="19159"/>
    <cellStyle name="40% — акцент3 338 2 2" xfId="38447"/>
    <cellStyle name="40% — акцент3 338 2 3" xfId="57735"/>
    <cellStyle name="40% — акцент3 338 3" xfId="28803"/>
    <cellStyle name="40% — акцент3 338 4" xfId="48091"/>
    <cellStyle name="40% — акцент3 339" xfId="9495"/>
    <cellStyle name="40% — акцент3 339 2" xfId="19160"/>
    <cellStyle name="40% — акцент3 339 2 2" xfId="38448"/>
    <cellStyle name="40% — акцент3 339 2 3" xfId="57736"/>
    <cellStyle name="40% — акцент3 339 3" xfId="28804"/>
    <cellStyle name="40% — акцент3 339 4" xfId="48092"/>
    <cellStyle name="40% - Акцент3 34" xfId="9496"/>
    <cellStyle name="40% — акцент3 34" xfId="9497"/>
    <cellStyle name="40% - Акцент3 34 2" xfId="19161"/>
    <cellStyle name="40% — акцент3 34 2" xfId="19162"/>
    <cellStyle name="40% - Акцент3 34 2 2" xfId="38449"/>
    <cellStyle name="40% — акцент3 34 2 2" xfId="38450"/>
    <cellStyle name="40% - Акцент3 34 2 3" xfId="57737"/>
    <cellStyle name="40% — акцент3 34 2 3" xfId="57738"/>
    <cellStyle name="40% - Акцент3 34 3" xfId="28805"/>
    <cellStyle name="40% — акцент3 34 3" xfId="28806"/>
    <cellStyle name="40% - Акцент3 34 4" xfId="48093"/>
    <cellStyle name="40% — акцент3 34 4" xfId="48094"/>
    <cellStyle name="40% — акцент3 340" xfId="9498"/>
    <cellStyle name="40% — акцент3 340 2" xfId="19163"/>
    <cellStyle name="40% — акцент3 340 2 2" xfId="38451"/>
    <cellStyle name="40% — акцент3 340 2 3" xfId="57739"/>
    <cellStyle name="40% — акцент3 340 3" xfId="28807"/>
    <cellStyle name="40% — акцент3 340 4" xfId="48095"/>
    <cellStyle name="40% — акцент3 341" xfId="9499"/>
    <cellStyle name="40% — акцент3 341 2" xfId="19164"/>
    <cellStyle name="40% — акцент3 341 2 2" xfId="38452"/>
    <cellStyle name="40% — акцент3 341 2 3" xfId="57740"/>
    <cellStyle name="40% — акцент3 341 3" xfId="28808"/>
    <cellStyle name="40% — акцент3 341 4" xfId="48096"/>
    <cellStyle name="40% — акцент3 342" xfId="9500"/>
    <cellStyle name="40% — акцент3 342 2" xfId="19165"/>
    <cellStyle name="40% — акцент3 342 2 2" xfId="38453"/>
    <cellStyle name="40% — акцент3 342 2 3" xfId="57741"/>
    <cellStyle name="40% — акцент3 342 3" xfId="28809"/>
    <cellStyle name="40% — акцент3 342 4" xfId="48097"/>
    <cellStyle name="40% — акцент3 343" xfId="9501"/>
    <cellStyle name="40% — акцент3 343 2" xfId="19166"/>
    <cellStyle name="40% — акцент3 343 2 2" xfId="38454"/>
    <cellStyle name="40% — акцент3 343 2 3" xfId="57742"/>
    <cellStyle name="40% — акцент3 343 3" xfId="28810"/>
    <cellStyle name="40% — акцент3 343 4" xfId="48098"/>
    <cellStyle name="40% — акцент3 344" xfId="9502"/>
    <cellStyle name="40% — акцент3 344 2" xfId="19167"/>
    <cellStyle name="40% — акцент3 344 2 2" xfId="38455"/>
    <cellStyle name="40% — акцент3 344 2 3" xfId="57743"/>
    <cellStyle name="40% — акцент3 344 3" xfId="28811"/>
    <cellStyle name="40% — акцент3 344 4" xfId="48099"/>
    <cellStyle name="40% — акцент3 345" xfId="9503"/>
    <cellStyle name="40% — акцент3 345 2" xfId="19168"/>
    <cellStyle name="40% — акцент3 345 2 2" xfId="38456"/>
    <cellStyle name="40% — акцент3 345 2 3" xfId="57744"/>
    <cellStyle name="40% — акцент3 345 3" xfId="28812"/>
    <cellStyle name="40% — акцент3 345 4" xfId="48100"/>
    <cellStyle name="40% — акцент3 346" xfId="9504"/>
    <cellStyle name="40% — акцент3 346 2" xfId="19169"/>
    <cellStyle name="40% — акцент3 346 2 2" xfId="38457"/>
    <cellStyle name="40% — акцент3 346 2 3" xfId="57745"/>
    <cellStyle name="40% — акцент3 346 3" xfId="28813"/>
    <cellStyle name="40% — акцент3 346 4" xfId="48101"/>
    <cellStyle name="40% — акцент3 347" xfId="9505"/>
    <cellStyle name="40% — акцент3 347 2" xfId="19170"/>
    <cellStyle name="40% — акцент3 347 2 2" xfId="38458"/>
    <cellStyle name="40% — акцент3 347 2 3" xfId="57746"/>
    <cellStyle name="40% — акцент3 347 3" xfId="28814"/>
    <cellStyle name="40% — акцент3 347 4" xfId="48102"/>
    <cellStyle name="40% — акцент3 348" xfId="9506"/>
    <cellStyle name="40% — акцент3 348 2" xfId="19171"/>
    <cellStyle name="40% — акцент3 348 2 2" xfId="38459"/>
    <cellStyle name="40% — акцент3 348 2 3" xfId="57747"/>
    <cellStyle name="40% — акцент3 348 3" xfId="28815"/>
    <cellStyle name="40% — акцент3 348 4" xfId="48103"/>
    <cellStyle name="40% — акцент3 349" xfId="9507"/>
    <cellStyle name="40% — акцент3 349 2" xfId="19172"/>
    <cellStyle name="40% — акцент3 349 2 2" xfId="38460"/>
    <cellStyle name="40% — акцент3 349 2 3" xfId="57748"/>
    <cellStyle name="40% — акцент3 349 3" xfId="28816"/>
    <cellStyle name="40% — акцент3 349 4" xfId="48104"/>
    <cellStyle name="40% - Акцент3 35" xfId="9508"/>
    <cellStyle name="40% — акцент3 35" xfId="9509"/>
    <cellStyle name="40% - Акцент3 35 2" xfId="19173"/>
    <cellStyle name="40% — акцент3 35 2" xfId="19174"/>
    <cellStyle name="40% - Акцент3 35 2 2" xfId="38461"/>
    <cellStyle name="40% — акцент3 35 2 2" xfId="38462"/>
    <cellStyle name="40% - Акцент3 35 2 3" xfId="57749"/>
    <cellStyle name="40% — акцент3 35 2 3" xfId="57750"/>
    <cellStyle name="40% - Акцент3 35 3" xfId="28817"/>
    <cellStyle name="40% — акцент3 35 3" xfId="28818"/>
    <cellStyle name="40% - Акцент3 35 4" xfId="48105"/>
    <cellStyle name="40% — акцент3 35 4" xfId="48106"/>
    <cellStyle name="40% — акцент3 350" xfId="9510"/>
    <cellStyle name="40% — акцент3 350 2" xfId="19175"/>
    <cellStyle name="40% — акцент3 350 2 2" xfId="38463"/>
    <cellStyle name="40% — акцент3 350 2 3" xfId="57751"/>
    <cellStyle name="40% — акцент3 350 3" xfId="28819"/>
    <cellStyle name="40% — акцент3 350 4" xfId="48107"/>
    <cellStyle name="40% — акцент3 351" xfId="9511"/>
    <cellStyle name="40% — акцент3 351 2" xfId="19176"/>
    <cellStyle name="40% — акцент3 351 2 2" xfId="38464"/>
    <cellStyle name="40% — акцент3 351 2 3" xfId="57752"/>
    <cellStyle name="40% — акцент3 351 3" xfId="28820"/>
    <cellStyle name="40% — акцент3 351 4" xfId="48108"/>
    <cellStyle name="40% — акцент3 352" xfId="9512"/>
    <cellStyle name="40% — акцент3 352 2" xfId="19177"/>
    <cellStyle name="40% — акцент3 352 2 2" xfId="38465"/>
    <cellStyle name="40% — акцент3 352 2 3" xfId="57753"/>
    <cellStyle name="40% — акцент3 352 3" xfId="28821"/>
    <cellStyle name="40% — акцент3 352 4" xfId="48109"/>
    <cellStyle name="40% — акцент3 353" xfId="9513"/>
    <cellStyle name="40% — акцент3 353 2" xfId="19178"/>
    <cellStyle name="40% — акцент3 353 2 2" xfId="38466"/>
    <cellStyle name="40% — акцент3 353 2 3" xfId="57754"/>
    <cellStyle name="40% — акцент3 353 3" xfId="28822"/>
    <cellStyle name="40% — акцент3 353 4" xfId="48110"/>
    <cellStyle name="40% — акцент3 354" xfId="9514"/>
    <cellStyle name="40% — акцент3 354 2" xfId="19179"/>
    <cellStyle name="40% — акцент3 354 2 2" xfId="38467"/>
    <cellStyle name="40% — акцент3 354 2 3" xfId="57755"/>
    <cellStyle name="40% — акцент3 354 3" xfId="28823"/>
    <cellStyle name="40% — акцент3 354 4" xfId="48111"/>
    <cellStyle name="40% — акцент3 355" xfId="9515"/>
    <cellStyle name="40% — акцент3 355 2" xfId="19180"/>
    <cellStyle name="40% — акцент3 355 2 2" xfId="38468"/>
    <cellStyle name="40% — акцент3 355 2 3" xfId="57756"/>
    <cellStyle name="40% — акцент3 355 3" xfId="28824"/>
    <cellStyle name="40% — акцент3 355 4" xfId="48112"/>
    <cellStyle name="40% — акцент3 356" xfId="9516"/>
    <cellStyle name="40% — акцент3 356 2" xfId="19181"/>
    <cellStyle name="40% — акцент3 356 2 2" xfId="38469"/>
    <cellStyle name="40% — акцент3 356 2 3" xfId="57757"/>
    <cellStyle name="40% — акцент3 356 3" xfId="28825"/>
    <cellStyle name="40% — акцент3 356 4" xfId="48113"/>
    <cellStyle name="40% — акцент3 357" xfId="9517"/>
    <cellStyle name="40% — акцент3 357 2" xfId="19182"/>
    <cellStyle name="40% — акцент3 357 2 2" xfId="38470"/>
    <cellStyle name="40% — акцент3 357 2 3" xfId="57758"/>
    <cellStyle name="40% — акцент3 357 3" xfId="28826"/>
    <cellStyle name="40% — акцент3 357 4" xfId="48114"/>
    <cellStyle name="40% — акцент3 358" xfId="9518"/>
    <cellStyle name="40% — акцент3 358 2" xfId="19183"/>
    <cellStyle name="40% — акцент3 358 2 2" xfId="38471"/>
    <cellStyle name="40% — акцент3 358 2 3" xfId="57759"/>
    <cellStyle name="40% — акцент3 358 3" xfId="28827"/>
    <cellStyle name="40% — акцент3 358 4" xfId="48115"/>
    <cellStyle name="40% — акцент3 359" xfId="9519"/>
    <cellStyle name="40% — акцент3 359 2" xfId="19184"/>
    <cellStyle name="40% — акцент3 359 2 2" xfId="38472"/>
    <cellStyle name="40% — акцент3 359 2 3" xfId="57760"/>
    <cellStyle name="40% — акцент3 359 3" xfId="28828"/>
    <cellStyle name="40% — акцент3 359 4" xfId="48116"/>
    <cellStyle name="40% - Акцент3 36" xfId="9520"/>
    <cellStyle name="40% — акцент3 36" xfId="9521"/>
    <cellStyle name="40% - Акцент3 36 2" xfId="19185"/>
    <cellStyle name="40% — акцент3 36 2" xfId="19186"/>
    <cellStyle name="40% - Акцент3 36 2 2" xfId="38473"/>
    <cellStyle name="40% — акцент3 36 2 2" xfId="38474"/>
    <cellStyle name="40% - Акцент3 36 2 3" xfId="57761"/>
    <cellStyle name="40% — акцент3 36 2 3" xfId="57762"/>
    <cellStyle name="40% - Акцент3 36 3" xfId="28829"/>
    <cellStyle name="40% — акцент3 36 3" xfId="28830"/>
    <cellStyle name="40% - Акцент3 36 4" xfId="48117"/>
    <cellStyle name="40% — акцент3 36 4" xfId="48118"/>
    <cellStyle name="40% — акцент3 360" xfId="9522"/>
    <cellStyle name="40% — акцент3 360 2" xfId="19187"/>
    <cellStyle name="40% — акцент3 360 2 2" xfId="38475"/>
    <cellStyle name="40% — акцент3 360 2 3" xfId="57763"/>
    <cellStyle name="40% — акцент3 360 3" xfId="28831"/>
    <cellStyle name="40% — акцент3 360 4" xfId="48119"/>
    <cellStyle name="40% — акцент3 361" xfId="9523"/>
    <cellStyle name="40% — акцент3 361 2" xfId="19188"/>
    <cellStyle name="40% — акцент3 361 2 2" xfId="38476"/>
    <cellStyle name="40% — акцент3 361 2 3" xfId="57764"/>
    <cellStyle name="40% — акцент3 361 3" xfId="28832"/>
    <cellStyle name="40% — акцент3 361 4" xfId="48120"/>
    <cellStyle name="40% — акцент3 362" xfId="9524"/>
    <cellStyle name="40% — акцент3 362 2" xfId="19189"/>
    <cellStyle name="40% — акцент3 362 2 2" xfId="38477"/>
    <cellStyle name="40% — акцент3 362 2 3" xfId="57765"/>
    <cellStyle name="40% — акцент3 362 3" xfId="28833"/>
    <cellStyle name="40% — акцент3 362 4" xfId="48121"/>
    <cellStyle name="40% — акцент3 363" xfId="9525"/>
    <cellStyle name="40% — акцент3 363 2" xfId="19190"/>
    <cellStyle name="40% — акцент3 363 2 2" xfId="38478"/>
    <cellStyle name="40% — акцент3 363 2 3" xfId="57766"/>
    <cellStyle name="40% — акцент3 363 3" xfId="28834"/>
    <cellStyle name="40% — акцент3 363 4" xfId="48122"/>
    <cellStyle name="40% — акцент3 364" xfId="9526"/>
    <cellStyle name="40% — акцент3 364 2" xfId="19191"/>
    <cellStyle name="40% — акцент3 364 2 2" xfId="38479"/>
    <cellStyle name="40% — акцент3 364 2 3" xfId="57767"/>
    <cellStyle name="40% — акцент3 364 3" xfId="28835"/>
    <cellStyle name="40% — акцент3 364 4" xfId="48123"/>
    <cellStyle name="40% — акцент3 365" xfId="9527"/>
    <cellStyle name="40% — акцент3 365 2" xfId="19192"/>
    <cellStyle name="40% — акцент3 365 2 2" xfId="38480"/>
    <cellStyle name="40% — акцент3 365 2 3" xfId="57768"/>
    <cellStyle name="40% — акцент3 365 3" xfId="28836"/>
    <cellStyle name="40% — акцент3 365 4" xfId="48124"/>
    <cellStyle name="40% — акцент3 366" xfId="9528"/>
    <cellStyle name="40% — акцент3 366 2" xfId="19193"/>
    <cellStyle name="40% — акцент3 366 2 2" xfId="38481"/>
    <cellStyle name="40% — акцент3 366 2 3" xfId="57769"/>
    <cellStyle name="40% — акцент3 366 3" xfId="28837"/>
    <cellStyle name="40% — акцент3 366 4" xfId="48125"/>
    <cellStyle name="40% — акцент3 367" xfId="9529"/>
    <cellStyle name="40% — акцент3 367 2" xfId="19194"/>
    <cellStyle name="40% — акцент3 367 2 2" xfId="38482"/>
    <cellStyle name="40% — акцент3 367 2 3" xfId="57770"/>
    <cellStyle name="40% — акцент3 367 3" xfId="28838"/>
    <cellStyle name="40% — акцент3 367 4" xfId="48126"/>
    <cellStyle name="40% — акцент3 368" xfId="9530"/>
    <cellStyle name="40% — акцент3 368 2" xfId="19195"/>
    <cellStyle name="40% — акцент3 368 2 2" xfId="38483"/>
    <cellStyle name="40% — акцент3 368 2 3" xfId="57771"/>
    <cellStyle name="40% — акцент3 368 3" xfId="28839"/>
    <cellStyle name="40% — акцент3 368 4" xfId="48127"/>
    <cellStyle name="40% — акцент3 369" xfId="9531"/>
    <cellStyle name="40% — акцент3 369 2" xfId="19196"/>
    <cellStyle name="40% — акцент3 369 2 2" xfId="38484"/>
    <cellStyle name="40% — акцент3 369 2 3" xfId="57772"/>
    <cellStyle name="40% — акцент3 369 3" xfId="28840"/>
    <cellStyle name="40% — акцент3 369 4" xfId="48128"/>
    <cellStyle name="40% - Акцент3 37" xfId="9532"/>
    <cellStyle name="40% — акцент3 37" xfId="9533"/>
    <cellStyle name="40% - Акцент3 37 2" xfId="19197"/>
    <cellStyle name="40% — акцент3 37 2" xfId="19198"/>
    <cellStyle name="40% - Акцент3 37 2 2" xfId="38485"/>
    <cellStyle name="40% — акцент3 37 2 2" xfId="38486"/>
    <cellStyle name="40% - Акцент3 37 2 3" xfId="57773"/>
    <cellStyle name="40% — акцент3 37 2 3" xfId="57774"/>
    <cellStyle name="40% - Акцент3 37 3" xfId="28841"/>
    <cellStyle name="40% — акцент3 37 3" xfId="28842"/>
    <cellStyle name="40% - Акцент3 37 4" xfId="48129"/>
    <cellStyle name="40% — акцент3 37 4" xfId="48130"/>
    <cellStyle name="40% — акцент3 370" xfId="9534"/>
    <cellStyle name="40% — акцент3 370 2" xfId="19199"/>
    <cellStyle name="40% — акцент3 370 2 2" xfId="38487"/>
    <cellStyle name="40% — акцент3 370 2 3" xfId="57775"/>
    <cellStyle name="40% — акцент3 370 3" xfId="28843"/>
    <cellStyle name="40% — акцент3 370 4" xfId="48131"/>
    <cellStyle name="40% — акцент3 371" xfId="9535"/>
    <cellStyle name="40% — акцент3 371 2" xfId="19200"/>
    <cellStyle name="40% — акцент3 371 2 2" xfId="38488"/>
    <cellStyle name="40% — акцент3 371 2 3" xfId="57776"/>
    <cellStyle name="40% — акцент3 371 3" xfId="28844"/>
    <cellStyle name="40% — акцент3 371 4" xfId="48132"/>
    <cellStyle name="40% — акцент3 372" xfId="9536"/>
    <cellStyle name="40% — акцент3 372 2" xfId="19201"/>
    <cellStyle name="40% — акцент3 372 2 2" xfId="38489"/>
    <cellStyle name="40% — акцент3 372 2 3" xfId="57777"/>
    <cellStyle name="40% — акцент3 372 3" xfId="28845"/>
    <cellStyle name="40% — акцент3 372 4" xfId="48133"/>
    <cellStyle name="40% — акцент3 373" xfId="9537"/>
    <cellStyle name="40% — акцент3 373 2" xfId="19202"/>
    <cellStyle name="40% — акцент3 373 2 2" xfId="38490"/>
    <cellStyle name="40% — акцент3 373 2 3" xfId="57778"/>
    <cellStyle name="40% — акцент3 373 3" xfId="28846"/>
    <cellStyle name="40% — акцент3 373 4" xfId="48134"/>
    <cellStyle name="40% — акцент3 374" xfId="9538"/>
    <cellStyle name="40% — акцент3 374 2" xfId="19203"/>
    <cellStyle name="40% — акцент3 374 2 2" xfId="38491"/>
    <cellStyle name="40% — акцент3 374 2 3" xfId="57779"/>
    <cellStyle name="40% — акцент3 374 3" xfId="28847"/>
    <cellStyle name="40% — акцент3 374 4" xfId="48135"/>
    <cellStyle name="40% — акцент3 375" xfId="9539"/>
    <cellStyle name="40% — акцент3 375 2" xfId="19204"/>
    <cellStyle name="40% — акцент3 375 2 2" xfId="38492"/>
    <cellStyle name="40% — акцент3 375 2 3" xfId="57780"/>
    <cellStyle name="40% — акцент3 375 3" xfId="28848"/>
    <cellStyle name="40% — акцент3 375 4" xfId="48136"/>
    <cellStyle name="40% — акцент3 376" xfId="9540"/>
    <cellStyle name="40% — акцент3 376 2" xfId="19205"/>
    <cellStyle name="40% — акцент3 376 2 2" xfId="38493"/>
    <cellStyle name="40% — акцент3 376 2 3" xfId="57781"/>
    <cellStyle name="40% — акцент3 376 3" xfId="28849"/>
    <cellStyle name="40% — акцент3 376 4" xfId="48137"/>
    <cellStyle name="40% — акцент3 377" xfId="9541"/>
    <cellStyle name="40% — акцент3 377 2" xfId="19206"/>
    <cellStyle name="40% — акцент3 377 2 2" xfId="38494"/>
    <cellStyle name="40% — акцент3 377 2 3" xfId="57782"/>
    <cellStyle name="40% — акцент3 377 3" xfId="28850"/>
    <cellStyle name="40% — акцент3 377 4" xfId="48138"/>
    <cellStyle name="40% — акцент3 378" xfId="9542"/>
    <cellStyle name="40% — акцент3 378 2" xfId="19207"/>
    <cellStyle name="40% — акцент3 378 2 2" xfId="38495"/>
    <cellStyle name="40% — акцент3 378 2 3" xfId="57783"/>
    <cellStyle name="40% — акцент3 378 3" xfId="28851"/>
    <cellStyle name="40% — акцент3 378 4" xfId="48139"/>
    <cellStyle name="40% — акцент3 379" xfId="9543"/>
    <cellStyle name="40% — акцент3 379 2" xfId="19208"/>
    <cellStyle name="40% — акцент3 379 2 2" xfId="38496"/>
    <cellStyle name="40% — акцент3 379 2 3" xfId="57784"/>
    <cellStyle name="40% — акцент3 379 3" xfId="28852"/>
    <cellStyle name="40% — акцент3 379 4" xfId="48140"/>
    <cellStyle name="40% - Акцент3 38" xfId="9544"/>
    <cellStyle name="40% — акцент3 38" xfId="9545"/>
    <cellStyle name="40% - Акцент3 38 2" xfId="19209"/>
    <cellStyle name="40% — акцент3 38 2" xfId="19210"/>
    <cellStyle name="40% - Акцент3 38 2 2" xfId="38497"/>
    <cellStyle name="40% — акцент3 38 2 2" xfId="38498"/>
    <cellStyle name="40% - Акцент3 38 2 3" xfId="57785"/>
    <cellStyle name="40% — акцент3 38 2 3" xfId="57786"/>
    <cellStyle name="40% - Акцент3 38 3" xfId="28853"/>
    <cellStyle name="40% — акцент3 38 3" xfId="28854"/>
    <cellStyle name="40% - Акцент3 38 4" xfId="48141"/>
    <cellStyle name="40% — акцент3 38 4" xfId="48142"/>
    <cellStyle name="40% — акцент3 380" xfId="9546"/>
    <cellStyle name="40% — акцент3 380 2" xfId="19211"/>
    <cellStyle name="40% — акцент3 380 2 2" xfId="38499"/>
    <cellStyle name="40% — акцент3 380 2 3" xfId="57787"/>
    <cellStyle name="40% — акцент3 380 3" xfId="28855"/>
    <cellStyle name="40% — акцент3 380 4" xfId="48143"/>
    <cellStyle name="40% — акцент3 381" xfId="9547"/>
    <cellStyle name="40% — акцент3 381 2" xfId="19212"/>
    <cellStyle name="40% — акцент3 381 2 2" xfId="38500"/>
    <cellStyle name="40% — акцент3 381 2 3" xfId="57788"/>
    <cellStyle name="40% — акцент3 381 3" xfId="28856"/>
    <cellStyle name="40% — акцент3 381 4" xfId="48144"/>
    <cellStyle name="40% — акцент3 382" xfId="9548"/>
    <cellStyle name="40% — акцент3 382 2" xfId="19213"/>
    <cellStyle name="40% — акцент3 382 2 2" xfId="38501"/>
    <cellStyle name="40% — акцент3 382 2 3" xfId="57789"/>
    <cellStyle name="40% — акцент3 382 3" xfId="28857"/>
    <cellStyle name="40% — акцент3 382 4" xfId="48145"/>
    <cellStyle name="40% — акцент3 383" xfId="9549"/>
    <cellStyle name="40% — акцент3 383 2" xfId="19214"/>
    <cellStyle name="40% — акцент3 383 2 2" xfId="38502"/>
    <cellStyle name="40% — акцент3 383 2 3" xfId="57790"/>
    <cellStyle name="40% — акцент3 383 3" xfId="28858"/>
    <cellStyle name="40% — акцент3 383 4" xfId="48146"/>
    <cellStyle name="40% — акцент3 384" xfId="9550"/>
    <cellStyle name="40% — акцент3 384 2" xfId="19215"/>
    <cellStyle name="40% — акцент3 384 2 2" xfId="38503"/>
    <cellStyle name="40% — акцент3 384 2 3" xfId="57791"/>
    <cellStyle name="40% — акцент3 384 3" xfId="28859"/>
    <cellStyle name="40% — акцент3 384 4" xfId="48147"/>
    <cellStyle name="40% — акцент3 385" xfId="9551"/>
    <cellStyle name="40% — акцент3 385 2" xfId="19216"/>
    <cellStyle name="40% — акцент3 385 2 2" xfId="38504"/>
    <cellStyle name="40% — акцент3 385 2 3" xfId="57792"/>
    <cellStyle name="40% — акцент3 385 3" xfId="28860"/>
    <cellStyle name="40% — акцент3 385 4" xfId="48148"/>
    <cellStyle name="40% — акцент3 386" xfId="9552"/>
    <cellStyle name="40% — акцент3 386 2" xfId="19217"/>
    <cellStyle name="40% — акцент3 386 2 2" xfId="38505"/>
    <cellStyle name="40% — акцент3 386 2 3" xfId="57793"/>
    <cellStyle name="40% — акцент3 386 3" xfId="28861"/>
    <cellStyle name="40% — акцент3 386 4" xfId="48149"/>
    <cellStyle name="40% — акцент3 387" xfId="9553"/>
    <cellStyle name="40% — акцент3 387 2" xfId="19218"/>
    <cellStyle name="40% — акцент3 387 2 2" xfId="38506"/>
    <cellStyle name="40% — акцент3 387 2 3" xfId="57794"/>
    <cellStyle name="40% — акцент3 387 3" xfId="28862"/>
    <cellStyle name="40% — акцент3 387 4" xfId="48150"/>
    <cellStyle name="40% — акцент3 388" xfId="9554"/>
    <cellStyle name="40% — акцент3 388 2" xfId="19219"/>
    <cellStyle name="40% — акцент3 388 2 2" xfId="38507"/>
    <cellStyle name="40% — акцент3 388 2 3" xfId="57795"/>
    <cellStyle name="40% — акцент3 388 3" xfId="28863"/>
    <cellStyle name="40% — акцент3 388 4" xfId="48151"/>
    <cellStyle name="40% — акцент3 389" xfId="9555"/>
    <cellStyle name="40% — акцент3 389 2" xfId="19220"/>
    <cellStyle name="40% — акцент3 389 2 2" xfId="38508"/>
    <cellStyle name="40% — акцент3 389 2 3" xfId="57796"/>
    <cellStyle name="40% — акцент3 389 3" xfId="28864"/>
    <cellStyle name="40% — акцент3 389 4" xfId="48152"/>
    <cellStyle name="40% - Акцент3 39" xfId="9556"/>
    <cellStyle name="40% — акцент3 39" xfId="9557"/>
    <cellStyle name="40% - Акцент3 39 2" xfId="19221"/>
    <cellStyle name="40% — акцент3 39 2" xfId="19222"/>
    <cellStyle name="40% - Акцент3 39 2 2" xfId="38509"/>
    <cellStyle name="40% — акцент3 39 2 2" xfId="38510"/>
    <cellStyle name="40% - Акцент3 39 2 3" xfId="57797"/>
    <cellStyle name="40% — акцент3 39 2 3" xfId="57798"/>
    <cellStyle name="40% - Акцент3 39 3" xfId="28865"/>
    <cellStyle name="40% — акцент3 39 3" xfId="28866"/>
    <cellStyle name="40% - Акцент3 39 4" xfId="48153"/>
    <cellStyle name="40% — акцент3 39 4" xfId="48154"/>
    <cellStyle name="40% — акцент3 390" xfId="9558"/>
    <cellStyle name="40% — акцент3 390 2" xfId="19223"/>
    <cellStyle name="40% — акцент3 390 2 2" xfId="38511"/>
    <cellStyle name="40% — акцент3 390 2 3" xfId="57799"/>
    <cellStyle name="40% — акцент3 390 3" xfId="28867"/>
    <cellStyle name="40% — акцент3 390 4" xfId="48155"/>
    <cellStyle name="40% — акцент3 391" xfId="9559"/>
    <cellStyle name="40% — акцент3 391 2" xfId="19224"/>
    <cellStyle name="40% — акцент3 391 2 2" xfId="38512"/>
    <cellStyle name="40% — акцент3 391 2 3" xfId="57800"/>
    <cellStyle name="40% — акцент3 391 3" xfId="28868"/>
    <cellStyle name="40% — акцент3 391 4" xfId="48156"/>
    <cellStyle name="40% — акцент3 392" xfId="9560"/>
    <cellStyle name="40% — акцент3 392 2" xfId="19225"/>
    <cellStyle name="40% — акцент3 392 2 2" xfId="38513"/>
    <cellStyle name="40% — акцент3 392 2 3" xfId="57801"/>
    <cellStyle name="40% — акцент3 392 3" xfId="28869"/>
    <cellStyle name="40% — акцент3 392 4" xfId="48157"/>
    <cellStyle name="40% — акцент3 393" xfId="9561"/>
    <cellStyle name="40% — акцент3 393 2" xfId="19226"/>
    <cellStyle name="40% — акцент3 393 2 2" xfId="38514"/>
    <cellStyle name="40% — акцент3 393 2 3" xfId="57802"/>
    <cellStyle name="40% — акцент3 393 3" xfId="28870"/>
    <cellStyle name="40% — акцент3 393 4" xfId="48158"/>
    <cellStyle name="40% — акцент3 394" xfId="9562"/>
    <cellStyle name="40% — акцент3 394 2" xfId="19227"/>
    <cellStyle name="40% — акцент3 394 2 2" xfId="38515"/>
    <cellStyle name="40% — акцент3 394 2 3" xfId="57803"/>
    <cellStyle name="40% — акцент3 394 3" xfId="28871"/>
    <cellStyle name="40% — акцент3 394 4" xfId="48159"/>
    <cellStyle name="40% — акцент3 395" xfId="9563"/>
    <cellStyle name="40% — акцент3 395 2" xfId="19228"/>
    <cellStyle name="40% — акцент3 395 2 2" xfId="38516"/>
    <cellStyle name="40% — акцент3 395 2 3" xfId="57804"/>
    <cellStyle name="40% — акцент3 395 3" xfId="28872"/>
    <cellStyle name="40% — акцент3 395 4" xfId="48160"/>
    <cellStyle name="40% — акцент3 396" xfId="9564"/>
    <cellStyle name="40% — акцент3 396 2" xfId="19229"/>
    <cellStyle name="40% — акцент3 396 2 2" xfId="38517"/>
    <cellStyle name="40% — акцент3 396 2 3" xfId="57805"/>
    <cellStyle name="40% — акцент3 396 3" xfId="28873"/>
    <cellStyle name="40% — акцент3 396 4" xfId="48161"/>
    <cellStyle name="40% — акцент3 397" xfId="9565"/>
    <cellStyle name="40% — акцент3 397 2" xfId="19230"/>
    <cellStyle name="40% — акцент3 397 2 2" xfId="38518"/>
    <cellStyle name="40% — акцент3 397 2 3" xfId="57806"/>
    <cellStyle name="40% — акцент3 397 3" xfId="28874"/>
    <cellStyle name="40% — акцент3 397 4" xfId="48162"/>
    <cellStyle name="40% — акцент3 398" xfId="9566"/>
    <cellStyle name="40% — акцент3 398 2" xfId="19231"/>
    <cellStyle name="40% — акцент3 398 2 2" xfId="38519"/>
    <cellStyle name="40% — акцент3 398 2 3" xfId="57807"/>
    <cellStyle name="40% — акцент3 398 3" xfId="28875"/>
    <cellStyle name="40% — акцент3 398 4" xfId="48163"/>
    <cellStyle name="40% — акцент3 399" xfId="9567"/>
    <cellStyle name="40% — акцент3 399 2" xfId="19232"/>
    <cellStyle name="40% — акцент3 399 2 2" xfId="38520"/>
    <cellStyle name="40% — акцент3 399 2 3" xfId="57808"/>
    <cellStyle name="40% — акцент3 399 3" xfId="28876"/>
    <cellStyle name="40% — акцент3 399 4" xfId="48164"/>
    <cellStyle name="40% - Акцент3 4" xfId="2422"/>
    <cellStyle name="40% — акцент3 4" xfId="9568"/>
    <cellStyle name="40% - Акцент3 4 2" xfId="2423"/>
    <cellStyle name="40% — акцент3 4 2" xfId="19233"/>
    <cellStyle name="40% - Акцент3 4 2 2" xfId="12935"/>
    <cellStyle name="40% — акцент3 4 2 2" xfId="38521"/>
    <cellStyle name="40% - Акцент3 4 2 2 2" xfId="32223"/>
    <cellStyle name="40% - Акцент3 4 2 2 3" xfId="51511"/>
    <cellStyle name="40% - Акцент3 4 2 3" xfId="22579"/>
    <cellStyle name="40% — акцент3 4 2 3" xfId="57809"/>
    <cellStyle name="40% - Акцент3 4 2 4" xfId="41867"/>
    <cellStyle name="40% - Акцент3 4 3" xfId="3275"/>
    <cellStyle name="40% — акцент3 4 3" xfId="28877"/>
    <cellStyle name="40% - Акцент3 4 3 2" xfId="12974"/>
    <cellStyle name="40% - Акцент3 4 3 2 2" xfId="32262"/>
    <cellStyle name="40% - Акцент3 4 3 2 3" xfId="51550"/>
    <cellStyle name="40% - Акцент3 4 3 3" xfId="22618"/>
    <cellStyle name="40% - Акцент3 4 3 4" xfId="41906"/>
    <cellStyle name="40% - Акцент3 4 4" xfId="3267"/>
    <cellStyle name="40% — акцент3 4 4" xfId="48165"/>
    <cellStyle name="40% - Акцент3 4 4 2" xfId="12966"/>
    <cellStyle name="40% - Акцент3 4 4 2 2" xfId="32254"/>
    <cellStyle name="40% - Акцент3 4 4 2 3" xfId="51542"/>
    <cellStyle name="40% - Акцент3 4 4 3" xfId="22610"/>
    <cellStyle name="40% - Акцент3 4 4 4" xfId="41898"/>
    <cellStyle name="40% - Акцент3 4 5" xfId="12887"/>
    <cellStyle name="40% - Акцент3 4 5 2" xfId="22534"/>
    <cellStyle name="40% - Акцент3 4 5 2 2" xfId="41822"/>
    <cellStyle name="40% - Акцент3 4 5 2 3" xfId="61110"/>
    <cellStyle name="40% - Акцент3 4 5 3" xfId="32178"/>
    <cellStyle name="40% - Акцент3 4 5 4" xfId="51466"/>
    <cellStyle name="40% - Акцент3 4 6" xfId="12870"/>
    <cellStyle name="40% - Акцент3 4 6 2" xfId="22517"/>
    <cellStyle name="40% - Акцент3 4 6 2 2" xfId="41805"/>
    <cellStyle name="40% - Акцент3 4 6 2 3" xfId="61093"/>
    <cellStyle name="40% - Акцент3 4 6 3" xfId="32161"/>
    <cellStyle name="40% - Акцент3 4 6 4" xfId="51449"/>
    <cellStyle name="40% - Акцент3 4 7" xfId="12886"/>
    <cellStyle name="40% - Акцент3 4 7 2" xfId="22533"/>
    <cellStyle name="40% - Акцент3 4 7 2 2" xfId="41821"/>
    <cellStyle name="40% - Акцент3 4 7 2 3" xfId="61109"/>
    <cellStyle name="40% - Акцент3 4 7 3" xfId="32177"/>
    <cellStyle name="40% - Акцент3 4 7 4" xfId="51465"/>
    <cellStyle name="40% - Акцент3 40" xfId="9569"/>
    <cellStyle name="40% — акцент3 40" xfId="9570"/>
    <cellStyle name="40% - Акцент3 40 2" xfId="19234"/>
    <cellStyle name="40% — акцент3 40 2" xfId="19235"/>
    <cellStyle name="40% - Акцент3 40 2 2" xfId="38522"/>
    <cellStyle name="40% — акцент3 40 2 2" xfId="38523"/>
    <cellStyle name="40% - Акцент3 40 2 3" xfId="57810"/>
    <cellStyle name="40% — акцент3 40 2 3" xfId="57811"/>
    <cellStyle name="40% - Акцент3 40 3" xfId="28878"/>
    <cellStyle name="40% — акцент3 40 3" xfId="28879"/>
    <cellStyle name="40% - Акцент3 40 4" xfId="48166"/>
    <cellStyle name="40% — акцент3 40 4" xfId="48167"/>
    <cellStyle name="40% — акцент3 400" xfId="9571"/>
    <cellStyle name="40% — акцент3 400 2" xfId="19236"/>
    <cellStyle name="40% — акцент3 400 2 2" xfId="38524"/>
    <cellStyle name="40% — акцент3 400 2 3" xfId="57812"/>
    <cellStyle name="40% — акцент3 400 3" xfId="28880"/>
    <cellStyle name="40% — акцент3 400 4" xfId="48168"/>
    <cellStyle name="40% — акцент3 401" xfId="9572"/>
    <cellStyle name="40% — акцент3 401 2" xfId="19237"/>
    <cellStyle name="40% — акцент3 401 2 2" xfId="38525"/>
    <cellStyle name="40% — акцент3 401 2 3" xfId="57813"/>
    <cellStyle name="40% — акцент3 401 3" xfId="28881"/>
    <cellStyle name="40% — акцент3 401 4" xfId="48169"/>
    <cellStyle name="40% — акцент3 402" xfId="9573"/>
    <cellStyle name="40% — акцент3 402 2" xfId="19238"/>
    <cellStyle name="40% — акцент3 402 2 2" xfId="38526"/>
    <cellStyle name="40% — акцент3 402 2 3" xfId="57814"/>
    <cellStyle name="40% — акцент3 402 3" xfId="28882"/>
    <cellStyle name="40% — акцент3 402 4" xfId="48170"/>
    <cellStyle name="40% — акцент3 403" xfId="9574"/>
    <cellStyle name="40% — акцент3 403 2" xfId="19239"/>
    <cellStyle name="40% — акцент3 403 2 2" xfId="38527"/>
    <cellStyle name="40% — акцент3 403 2 3" xfId="57815"/>
    <cellStyle name="40% — акцент3 403 3" xfId="28883"/>
    <cellStyle name="40% — акцент3 403 4" xfId="48171"/>
    <cellStyle name="40% — акцент3 404" xfId="9575"/>
    <cellStyle name="40% — акцент3 404 2" xfId="19240"/>
    <cellStyle name="40% — акцент3 404 2 2" xfId="38528"/>
    <cellStyle name="40% — акцент3 404 2 3" xfId="57816"/>
    <cellStyle name="40% — акцент3 404 3" xfId="28884"/>
    <cellStyle name="40% — акцент3 404 4" xfId="48172"/>
    <cellStyle name="40% — акцент3 405" xfId="9576"/>
    <cellStyle name="40% — акцент3 405 2" xfId="19241"/>
    <cellStyle name="40% — акцент3 405 2 2" xfId="38529"/>
    <cellStyle name="40% — акцент3 405 2 3" xfId="57817"/>
    <cellStyle name="40% — акцент3 405 3" xfId="28885"/>
    <cellStyle name="40% — акцент3 405 4" xfId="48173"/>
    <cellStyle name="40% — акцент3 406" xfId="9577"/>
    <cellStyle name="40% — акцент3 406 2" xfId="19242"/>
    <cellStyle name="40% — акцент3 406 2 2" xfId="38530"/>
    <cellStyle name="40% — акцент3 406 2 3" xfId="57818"/>
    <cellStyle name="40% — акцент3 406 3" xfId="28886"/>
    <cellStyle name="40% — акцент3 406 4" xfId="48174"/>
    <cellStyle name="40% — акцент3 407" xfId="9578"/>
    <cellStyle name="40% — акцент3 407 2" xfId="19243"/>
    <cellStyle name="40% — акцент3 407 2 2" xfId="38531"/>
    <cellStyle name="40% — акцент3 407 2 3" xfId="57819"/>
    <cellStyle name="40% — акцент3 407 3" xfId="28887"/>
    <cellStyle name="40% — акцент3 407 4" xfId="48175"/>
    <cellStyle name="40% — акцент3 408" xfId="9579"/>
    <cellStyle name="40% — акцент3 408 2" xfId="19244"/>
    <cellStyle name="40% — акцент3 408 2 2" xfId="38532"/>
    <cellStyle name="40% — акцент3 408 2 3" xfId="57820"/>
    <cellStyle name="40% — акцент3 408 3" xfId="28888"/>
    <cellStyle name="40% — акцент3 408 4" xfId="48176"/>
    <cellStyle name="40% — акцент3 409" xfId="9580"/>
    <cellStyle name="40% — акцент3 409 2" xfId="19245"/>
    <cellStyle name="40% — акцент3 409 2 2" xfId="38533"/>
    <cellStyle name="40% — акцент3 409 2 3" xfId="57821"/>
    <cellStyle name="40% — акцент3 409 3" xfId="28889"/>
    <cellStyle name="40% — акцент3 409 4" xfId="48177"/>
    <cellStyle name="40% - Акцент3 41" xfId="9581"/>
    <cellStyle name="40% — акцент3 41" xfId="9582"/>
    <cellStyle name="40% - Акцент3 41 2" xfId="19246"/>
    <cellStyle name="40% — акцент3 41 2" xfId="19247"/>
    <cellStyle name="40% - Акцент3 41 2 2" xfId="38534"/>
    <cellStyle name="40% — акцент3 41 2 2" xfId="38535"/>
    <cellStyle name="40% - Акцент3 41 2 3" xfId="57822"/>
    <cellStyle name="40% — акцент3 41 2 3" xfId="57823"/>
    <cellStyle name="40% - Акцент3 41 3" xfId="28890"/>
    <cellStyle name="40% — акцент3 41 3" xfId="28891"/>
    <cellStyle name="40% - Акцент3 41 4" xfId="48178"/>
    <cellStyle name="40% — акцент3 41 4" xfId="48179"/>
    <cellStyle name="40% — акцент3 410" xfId="9583"/>
    <cellStyle name="40% — акцент3 410 2" xfId="19248"/>
    <cellStyle name="40% — акцент3 410 2 2" xfId="38536"/>
    <cellStyle name="40% — акцент3 410 2 3" xfId="57824"/>
    <cellStyle name="40% — акцент3 410 3" xfId="28892"/>
    <cellStyle name="40% — акцент3 410 4" xfId="48180"/>
    <cellStyle name="40% — акцент3 411" xfId="9584"/>
    <cellStyle name="40% — акцент3 411 2" xfId="19249"/>
    <cellStyle name="40% — акцент3 411 2 2" xfId="38537"/>
    <cellStyle name="40% — акцент3 411 2 3" xfId="57825"/>
    <cellStyle name="40% — акцент3 411 3" xfId="28893"/>
    <cellStyle name="40% — акцент3 411 4" xfId="48181"/>
    <cellStyle name="40% — акцент3 412" xfId="9585"/>
    <cellStyle name="40% — акцент3 412 2" xfId="19250"/>
    <cellStyle name="40% — акцент3 412 2 2" xfId="38538"/>
    <cellStyle name="40% — акцент3 412 2 3" xfId="57826"/>
    <cellStyle name="40% — акцент3 412 3" xfId="28894"/>
    <cellStyle name="40% — акцент3 412 4" xfId="48182"/>
    <cellStyle name="40% — акцент3 413" xfId="9586"/>
    <cellStyle name="40% — акцент3 413 2" xfId="19251"/>
    <cellStyle name="40% — акцент3 413 2 2" xfId="38539"/>
    <cellStyle name="40% — акцент3 413 2 3" xfId="57827"/>
    <cellStyle name="40% — акцент3 413 3" xfId="28895"/>
    <cellStyle name="40% — акцент3 413 4" xfId="48183"/>
    <cellStyle name="40% — акцент3 414" xfId="9587"/>
    <cellStyle name="40% — акцент3 414 2" xfId="19252"/>
    <cellStyle name="40% — акцент3 414 2 2" xfId="38540"/>
    <cellStyle name="40% — акцент3 414 2 3" xfId="57828"/>
    <cellStyle name="40% — акцент3 414 3" xfId="28896"/>
    <cellStyle name="40% — акцент3 414 4" xfId="48184"/>
    <cellStyle name="40% — акцент3 415" xfId="9588"/>
    <cellStyle name="40% — акцент3 415 2" xfId="19253"/>
    <cellStyle name="40% — акцент3 415 2 2" xfId="38541"/>
    <cellStyle name="40% — акцент3 415 2 3" xfId="57829"/>
    <cellStyle name="40% — акцент3 415 3" xfId="28897"/>
    <cellStyle name="40% — акцент3 415 4" xfId="48185"/>
    <cellStyle name="40% — акцент3 416" xfId="9589"/>
    <cellStyle name="40% — акцент3 416 2" xfId="19254"/>
    <cellStyle name="40% — акцент3 416 2 2" xfId="38542"/>
    <cellStyle name="40% — акцент3 416 2 3" xfId="57830"/>
    <cellStyle name="40% — акцент3 416 3" xfId="28898"/>
    <cellStyle name="40% — акцент3 416 4" xfId="48186"/>
    <cellStyle name="40% — акцент3 417" xfId="9590"/>
    <cellStyle name="40% — акцент3 417 2" xfId="19255"/>
    <cellStyle name="40% — акцент3 417 2 2" xfId="38543"/>
    <cellStyle name="40% — акцент3 417 2 3" xfId="57831"/>
    <cellStyle name="40% — акцент3 417 3" xfId="28899"/>
    <cellStyle name="40% — акцент3 417 4" xfId="48187"/>
    <cellStyle name="40% — акцент3 418" xfId="9591"/>
    <cellStyle name="40% — акцент3 418 2" xfId="19256"/>
    <cellStyle name="40% — акцент3 418 2 2" xfId="38544"/>
    <cellStyle name="40% — акцент3 418 2 3" xfId="57832"/>
    <cellStyle name="40% — акцент3 418 3" xfId="28900"/>
    <cellStyle name="40% — акцент3 418 4" xfId="48188"/>
    <cellStyle name="40% — акцент3 419" xfId="9592"/>
    <cellStyle name="40% — акцент3 419 2" xfId="19257"/>
    <cellStyle name="40% — акцент3 419 2 2" xfId="38545"/>
    <cellStyle name="40% — акцент3 419 2 3" xfId="57833"/>
    <cellStyle name="40% — акцент3 419 3" xfId="28901"/>
    <cellStyle name="40% — акцент3 419 4" xfId="48189"/>
    <cellStyle name="40% - Акцент3 42" xfId="9593"/>
    <cellStyle name="40% — акцент3 42" xfId="9594"/>
    <cellStyle name="40% - Акцент3 42 2" xfId="19258"/>
    <cellStyle name="40% — акцент3 42 2" xfId="19259"/>
    <cellStyle name="40% - Акцент3 42 2 2" xfId="38546"/>
    <cellStyle name="40% — акцент3 42 2 2" xfId="38547"/>
    <cellStyle name="40% - Акцент3 42 2 3" xfId="57834"/>
    <cellStyle name="40% — акцент3 42 2 3" xfId="57835"/>
    <cellStyle name="40% - Акцент3 42 3" xfId="28902"/>
    <cellStyle name="40% — акцент3 42 3" xfId="28903"/>
    <cellStyle name="40% - Акцент3 42 4" xfId="48190"/>
    <cellStyle name="40% — акцент3 42 4" xfId="48191"/>
    <cellStyle name="40% — акцент3 420" xfId="9595"/>
    <cellStyle name="40% — акцент3 420 2" xfId="19260"/>
    <cellStyle name="40% — акцент3 420 2 2" xfId="38548"/>
    <cellStyle name="40% — акцент3 420 2 3" xfId="57836"/>
    <cellStyle name="40% — акцент3 420 3" xfId="28904"/>
    <cellStyle name="40% — акцент3 420 4" xfId="48192"/>
    <cellStyle name="40% — акцент3 421" xfId="9596"/>
    <cellStyle name="40% — акцент3 421 2" xfId="19261"/>
    <cellStyle name="40% — акцент3 421 2 2" xfId="38549"/>
    <cellStyle name="40% — акцент3 421 2 3" xfId="57837"/>
    <cellStyle name="40% — акцент3 421 3" xfId="28905"/>
    <cellStyle name="40% — акцент3 421 4" xfId="48193"/>
    <cellStyle name="40% — акцент3 422" xfId="9597"/>
    <cellStyle name="40% — акцент3 422 2" xfId="19262"/>
    <cellStyle name="40% — акцент3 422 2 2" xfId="38550"/>
    <cellStyle name="40% — акцент3 422 2 3" xfId="57838"/>
    <cellStyle name="40% — акцент3 422 3" xfId="28906"/>
    <cellStyle name="40% — акцент3 422 4" xfId="48194"/>
    <cellStyle name="40% — акцент3 423" xfId="9598"/>
    <cellStyle name="40% — акцент3 423 2" xfId="19263"/>
    <cellStyle name="40% — акцент3 423 2 2" xfId="38551"/>
    <cellStyle name="40% — акцент3 423 2 3" xfId="57839"/>
    <cellStyle name="40% — акцент3 423 3" xfId="28907"/>
    <cellStyle name="40% — акцент3 423 4" xfId="48195"/>
    <cellStyle name="40% — акцент3 424" xfId="9599"/>
    <cellStyle name="40% — акцент3 424 2" xfId="19264"/>
    <cellStyle name="40% — акцент3 424 2 2" xfId="38552"/>
    <cellStyle name="40% — акцент3 424 2 3" xfId="57840"/>
    <cellStyle name="40% — акцент3 424 3" xfId="28908"/>
    <cellStyle name="40% — акцент3 424 4" xfId="48196"/>
    <cellStyle name="40% — акцент3 425" xfId="9600"/>
    <cellStyle name="40% — акцент3 425 2" xfId="19265"/>
    <cellStyle name="40% — акцент3 425 2 2" xfId="38553"/>
    <cellStyle name="40% — акцент3 425 2 3" xfId="57841"/>
    <cellStyle name="40% — акцент3 425 3" xfId="28909"/>
    <cellStyle name="40% — акцент3 425 4" xfId="48197"/>
    <cellStyle name="40% — акцент3 426" xfId="9601"/>
    <cellStyle name="40% — акцент3 426 2" xfId="19266"/>
    <cellStyle name="40% — акцент3 426 2 2" xfId="38554"/>
    <cellStyle name="40% — акцент3 426 2 3" xfId="57842"/>
    <cellStyle name="40% — акцент3 426 3" xfId="28910"/>
    <cellStyle name="40% — акцент3 426 4" xfId="48198"/>
    <cellStyle name="40% — акцент3 427" xfId="9602"/>
    <cellStyle name="40% — акцент3 427 2" xfId="19267"/>
    <cellStyle name="40% — акцент3 427 2 2" xfId="38555"/>
    <cellStyle name="40% — акцент3 427 2 3" xfId="57843"/>
    <cellStyle name="40% — акцент3 427 3" xfId="28911"/>
    <cellStyle name="40% — акцент3 427 4" xfId="48199"/>
    <cellStyle name="40% — акцент3 428" xfId="9603"/>
    <cellStyle name="40% — акцент3 428 2" xfId="19268"/>
    <cellStyle name="40% — акцент3 428 2 2" xfId="38556"/>
    <cellStyle name="40% — акцент3 428 2 3" xfId="57844"/>
    <cellStyle name="40% — акцент3 428 3" xfId="28912"/>
    <cellStyle name="40% — акцент3 428 4" xfId="48200"/>
    <cellStyle name="40% — акцент3 429" xfId="9604"/>
    <cellStyle name="40% — акцент3 429 2" xfId="19269"/>
    <cellStyle name="40% — акцент3 429 2 2" xfId="38557"/>
    <cellStyle name="40% — акцент3 429 2 3" xfId="57845"/>
    <cellStyle name="40% — акцент3 429 3" xfId="28913"/>
    <cellStyle name="40% — акцент3 429 4" xfId="48201"/>
    <cellStyle name="40% - Акцент3 43" xfId="9605"/>
    <cellStyle name="40% — акцент3 43" xfId="9606"/>
    <cellStyle name="40% - Акцент3 43 2" xfId="19270"/>
    <cellStyle name="40% — акцент3 43 2" xfId="19271"/>
    <cellStyle name="40% - Акцент3 43 2 2" xfId="38558"/>
    <cellStyle name="40% — акцент3 43 2 2" xfId="38559"/>
    <cellStyle name="40% - Акцент3 43 2 3" xfId="57846"/>
    <cellStyle name="40% — акцент3 43 2 3" xfId="57847"/>
    <cellStyle name="40% - Акцент3 43 3" xfId="28914"/>
    <cellStyle name="40% — акцент3 43 3" xfId="28915"/>
    <cellStyle name="40% - Акцент3 43 4" xfId="48202"/>
    <cellStyle name="40% — акцент3 43 4" xfId="48203"/>
    <cellStyle name="40% — акцент3 430" xfId="9607"/>
    <cellStyle name="40% — акцент3 430 2" xfId="19272"/>
    <cellStyle name="40% — акцент3 430 2 2" xfId="38560"/>
    <cellStyle name="40% — акцент3 430 2 3" xfId="57848"/>
    <cellStyle name="40% — акцент3 430 3" xfId="28916"/>
    <cellStyle name="40% — акцент3 430 4" xfId="48204"/>
    <cellStyle name="40% — акцент3 431" xfId="9608"/>
    <cellStyle name="40% — акцент3 431 2" xfId="19273"/>
    <cellStyle name="40% — акцент3 431 2 2" xfId="38561"/>
    <cellStyle name="40% — акцент3 431 2 3" xfId="57849"/>
    <cellStyle name="40% — акцент3 431 3" xfId="28917"/>
    <cellStyle name="40% — акцент3 431 4" xfId="48205"/>
    <cellStyle name="40% — акцент3 432" xfId="9609"/>
    <cellStyle name="40% — акцент3 432 2" xfId="19274"/>
    <cellStyle name="40% — акцент3 432 2 2" xfId="38562"/>
    <cellStyle name="40% — акцент3 432 2 3" xfId="57850"/>
    <cellStyle name="40% — акцент3 432 3" xfId="28918"/>
    <cellStyle name="40% — акцент3 432 4" xfId="48206"/>
    <cellStyle name="40% — акцент3 433" xfId="9610"/>
    <cellStyle name="40% — акцент3 433 2" xfId="19275"/>
    <cellStyle name="40% — акцент3 433 2 2" xfId="38563"/>
    <cellStyle name="40% — акцент3 433 2 3" xfId="57851"/>
    <cellStyle name="40% — акцент3 433 3" xfId="28919"/>
    <cellStyle name="40% — акцент3 433 4" xfId="48207"/>
    <cellStyle name="40% — акцент3 434" xfId="9611"/>
    <cellStyle name="40% — акцент3 434 2" xfId="19276"/>
    <cellStyle name="40% — акцент3 434 2 2" xfId="38564"/>
    <cellStyle name="40% — акцент3 434 2 3" xfId="57852"/>
    <cellStyle name="40% — акцент3 434 3" xfId="28920"/>
    <cellStyle name="40% — акцент3 434 4" xfId="48208"/>
    <cellStyle name="40% — акцент3 435" xfId="9612"/>
    <cellStyle name="40% — акцент3 435 2" xfId="19277"/>
    <cellStyle name="40% — акцент3 435 2 2" xfId="38565"/>
    <cellStyle name="40% — акцент3 435 2 3" xfId="57853"/>
    <cellStyle name="40% — акцент3 435 3" xfId="28921"/>
    <cellStyle name="40% — акцент3 435 4" xfId="48209"/>
    <cellStyle name="40% — акцент3 436" xfId="9613"/>
    <cellStyle name="40% — акцент3 436 2" xfId="19278"/>
    <cellStyle name="40% — акцент3 436 2 2" xfId="38566"/>
    <cellStyle name="40% — акцент3 436 2 3" xfId="57854"/>
    <cellStyle name="40% — акцент3 436 3" xfId="28922"/>
    <cellStyle name="40% — акцент3 436 4" xfId="48210"/>
    <cellStyle name="40% — акцент3 437" xfId="9614"/>
    <cellStyle name="40% — акцент3 437 2" xfId="19279"/>
    <cellStyle name="40% — акцент3 437 2 2" xfId="38567"/>
    <cellStyle name="40% — акцент3 437 2 3" xfId="57855"/>
    <cellStyle name="40% — акцент3 437 3" xfId="28923"/>
    <cellStyle name="40% — акцент3 437 4" xfId="48211"/>
    <cellStyle name="40% — акцент3 438" xfId="9615"/>
    <cellStyle name="40% — акцент3 438 2" xfId="19280"/>
    <cellStyle name="40% — акцент3 438 2 2" xfId="38568"/>
    <cellStyle name="40% — акцент3 438 2 3" xfId="57856"/>
    <cellStyle name="40% — акцент3 438 3" xfId="28924"/>
    <cellStyle name="40% — акцент3 438 4" xfId="48212"/>
    <cellStyle name="40% — акцент3 439" xfId="9616"/>
    <cellStyle name="40% — акцент3 439 2" xfId="19281"/>
    <cellStyle name="40% — акцент3 439 2 2" xfId="38569"/>
    <cellStyle name="40% — акцент3 439 2 3" xfId="57857"/>
    <cellStyle name="40% — акцент3 439 3" xfId="28925"/>
    <cellStyle name="40% — акцент3 439 4" xfId="48213"/>
    <cellStyle name="40% - Акцент3 44" xfId="9617"/>
    <cellStyle name="40% — акцент3 44" xfId="9618"/>
    <cellStyle name="40% - Акцент3 44 2" xfId="19282"/>
    <cellStyle name="40% — акцент3 44 2" xfId="19283"/>
    <cellStyle name="40% - Акцент3 44 2 2" xfId="38570"/>
    <cellStyle name="40% — акцент3 44 2 2" xfId="38571"/>
    <cellStyle name="40% - Акцент3 44 2 3" xfId="57858"/>
    <cellStyle name="40% — акцент3 44 2 3" xfId="57859"/>
    <cellStyle name="40% - Акцент3 44 3" xfId="28926"/>
    <cellStyle name="40% — акцент3 44 3" xfId="28927"/>
    <cellStyle name="40% - Акцент3 44 4" xfId="48214"/>
    <cellStyle name="40% — акцент3 44 4" xfId="48215"/>
    <cellStyle name="40% — акцент3 440" xfId="9619"/>
    <cellStyle name="40% — акцент3 440 2" xfId="19284"/>
    <cellStyle name="40% — акцент3 440 2 2" xfId="38572"/>
    <cellStyle name="40% — акцент3 440 2 3" xfId="57860"/>
    <cellStyle name="40% — акцент3 440 3" xfId="28928"/>
    <cellStyle name="40% — акцент3 440 4" xfId="48216"/>
    <cellStyle name="40% — акцент3 441" xfId="9620"/>
    <cellStyle name="40% — акцент3 441 2" xfId="19285"/>
    <cellStyle name="40% — акцент3 441 2 2" xfId="38573"/>
    <cellStyle name="40% — акцент3 441 2 3" xfId="57861"/>
    <cellStyle name="40% — акцент3 441 3" xfId="28929"/>
    <cellStyle name="40% — акцент3 441 4" xfId="48217"/>
    <cellStyle name="40% — акцент3 442" xfId="9621"/>
    <cellStyle name="40% — акцент3 442 2" xfId="19286"/>
    <cellStyle name="40% — акцент3 442 2 2" xfId="38574"/>
    <cellStyle name="40% — акцент3 442 2 3" xfId="57862"/>
    <cellStyle name="40% — акцент3 442 3" xfId="28930"/>
    <cellStyle name="40% — акцент3 442 4" xfId="48218"/>
    <cellStyle name="40% — акцент3 443" xfId="9622"/>
    <cellStyle name="40% — акцент3 443 2" xfId="19287"/>
    <cellStyle name="40% — акцент3 443 2 2" xfId="38575"/>
    <cellStyle name="40% — акцент3 443 2 3" xfId="57863"/>
    <cellStyle name="40% — акцент3 443 3" xfId="28931"/>
    <cellStyle name="40% — акцент3 443 4" xfId="48219"/>
    <cellStyle name="40% — акцент3 444" xfId="9623"/>
    <cellStyle name="40% — акцент3 444 2" xfId="19288"/>
    <cellStyle name="40% — акцент3 444 2 2" xfId="38576"/>
    <cellStyle name="40% — акцент3 444 2 3" xfId="57864"/>
    <cellStyle name="40% — акцент3 444 3" xfId="28932"/>
    <cellStyle name="40% — акцент3 444 4" xfId="48220"/>
    <cellStyle name="40% — акцент3 445" xfId="9624"/>
    <cellStyle name="40% — акцент3 445 2" xfId="19289"/>
    <cellStyle name="40% — акцент3 445 2 2" xfId="38577"/>
    <cellStyle name="40% — акцент3 445 2 3" xfId="57865"/>
    <cellStyle name="40% — акцент3 445 3" xfId="28933"/>
    <cellStyle name="40% — акцент3 445 4" xfId="48221"/>
    <cellStyle name="40% — акцент3 446" xfId="9625"/>
    <cellStyle name="40% — акцент3 446 2" xfId="19290"/>
    <cellStyle name="40% — акцент3 446 2 2" xfId="38578"/>
    <cellStyle name="40% — акцент3 446 2 3" xfId="57866"/>
    <cellStyle name="40% — акцент3 446 3" xfId="28934"/>
    <cellStyle name="40% — акцент3 446 4" xfId="48222"/>
    <cellStyle name="40% — акцент3 447" xfId="9626"/>
    <cellStyle name="40% — акцент3 447 2" xfId="19291"/>
    <cellStyle name="40% — акцент3 447 2 2" xfId="38579"/>
    <cellStyle name="40% — акцент3 447 2 3" xfId="57867"/>
    <cellStyle name="40% — акцент3 447 3" xfId="28935"/>
    <cellStyle name="40% — акцент3 447 4" xfId="48223"/>
    <cellStyle name="40% — акцент3 448" xfId="9627"/>
    <cellStyle name="40% — акцент3 448 2" xfId="19292"/>
    <cellStyle name="40% — акцент3 448 2 2" xfId="38580"/>
    <cellStyle name="40% — акцент3 448 2 3" xfId="57868"/>
    <cellStyle name="40% — акцент3 448 3" xfId="28936"/>
    <cellStyle name="40% — акцент3 448 4" xfId="48224"/>
    <cellStyle name="40% — акцент3 449" xfId="9628"/>
    <cellStyle name="40% — акцент3 449 2" xfId="19293"/>
    <cellStyle name="40% — акцент3 449 2 2" xfId="38581"/>
    <cellStyle name="40% — акцент3 449 2 3" xfId="57869"/>
    <cellStyle name="40% — акцент3 449 3" xfId="28937"/>
    <cellStyle name="40% — акцент3 449 4" xfId="48225"/>
    <cellStyle name="40% - Акцент3 45" xfId="9629"/>
    <cellStyle name="40% — акцент3 45" xfId="9630"/>
    <cellStyle name="40% - Акцент3 45 2" xfId="19294"/>
    <cellStyle name="40% — акцент3 45 2" xfId="19295"/>
    <cellStyle name="40% - Акцент3 45 2 2" xfId="38582"/>
    <cellStyle name="40% — акцент3 45 2 2" xfId="38583"/>
    <cellStyle name="40% - Акцент3 45 2 3" xfId="57870"/>
    <cellStyle name="40% — акцент3 45 2 3" xfId="57871"/>
    <cellStyle name="40% - Акцент3 45 3" xfId="28938"/>
    <cellStyle name="40% — акцент3 45 3" xfId="28939"/>
    <cellStyle name="40% - Акцент3 45 4" xfId="48226"/>
    <cellStyle name="40% — акцент3 45 4" xfId="48227"/>
    <cellStyle name="40% — акцент3 450" xfId="9631"/>
    <cellStyle name="40% — акцент3 450 2" xfId="19296"/>
    <cellStyle name="40% — акцент3 450 2 2" xfId="38584"/>
    <cellStyle name="40% — акцент3 450 2 3" xfId="57872"/>
    <cellStyle name="40% — акцент3 450 3" xfId="28940"/>
    <cellStyle name="40% — акцент3 450 4" xfId="48228"/>
    <cellStyle name="40% — акцент3 451" xfId="9632"/>
    <cellStyle name="40% — акцент3 451 2" xfId="19297"/>
    <cellStyle name="40% — акцент3 451 2 2" xfId="38585"/>
    <cellStyle name="40% — акцент3 451 2 3" xfId="57873"/>
    <cellStyle name="40% — акцент3 451 3" xfId="28941"/>
    <cellStyle name="40% — акцент3 451 4" xfId="48229"/>
    <cellStyle name="40% — акцент3 452" xfId="9633"/>
    <cellStyle name="40% — акцент3 452 2" xfId="19298"/>
    <cellStyle name="40% — акцент3 452 2 2" xfId="38586"/>
    <cellStyle name="40% — акцент3 452 2 3" xfId="57874"/>
    <cellStyle name="40% — акцент3 452 3" xfId="28942"/>
    <cellStyle name="40% — акцент3 452 4" xfId="48230"/>
    <cellStyle name="40% — акцент3 453" xfId="9634"/>
    <cellStyle name="40% — акцент3 453 2" xfId="19299"/>
    <cellStyle name="40% — акцент3 453 2 2" xfId="38587"/>
    <cellStyle name="40% — акцент3 453 2 3" xfId="57875"/>
    <cellStyle name="40% — акцент3 453 3" xfId="28943"/>
    <cellStyle name="40% — акцент3 453 4" xfId="48231"/>
    <cellStyle name="40% — акцент3 454" xfId="9635"/>
    <cellStyle name="40% — акцент3 454 2" xfId="19300"/>
    <cellStyle name="40% — акцент3 454 2 2" xfId="38588"/>
    <cellStyle name="40% — акцент3 454 2 3" xfId="57876"/>
    <cellStyle name="40% — акцент3 454 3" xfId="28944"/>
    <cellStyle name="40% — акцент3 454 4" xfId="48232"/>
    <cellStyle name="40% — акцент3 455" xfId="9636"/>
    <cellStyle name="40% — акцент3 455 2" xfId="19301"/>
    <cellStyle name="40% — акцент3 455 2 2" xfId="38589"/>
    <cellStyle name="40% — акцент3 455 2 3" xfId="57877"/>
    <cellStyle name="40% — акцент3 455 3" xfId="28945"/>
    <cellStyle name="40% — акцент3 455 4" xfId="48233"/>
    <cellStyle name="40% — акцент3 456" xfId="9637"/>
    <cellStyle name="40% — акцент3 456 2" xfId="19302"/>
    <cellStyle name="40% — акцент3 456 2 2" xfId="38590"/>
    <cellStyle name="40% — акцент3 456 2 3" xfId="57878"/>
    <cellStyle name="40% — акцент3 456 3" xfId="28946"/>
    <cellStyle name="40% — акцент3 456 4" xfId="48234"/>
    <cellStyle name="40% — акцент3 457" xfId="9638"/>
    <cellStyle name="40% — акцент3 457 2" xfId="19303"/>
    <cellStyle name="40% — акцент3 457 2 2" xfId="38591"/>
    <cellStyle name="40% — акцент3 457 2 3" xfId="57879"/>
    <cellStyle name="40% — акцент3 457 3" xfId="28947"/>
    <cellStyle name="40% — акцент3 457 4" xfId="48235"/>
    <cellStyle name="40% — акцент3 458" xfId="9639"/>
    <cellStyle name="40% — акцент3 458 2" xfId="19304"/>
    <cellStyle name="40% — акцент3 458 2 2" xfId="38592"/>
    <cellStyle name="40% — акцент3 458 2 3" xfId="57880"/>
    <cellStyle name="40% — акцент3 458 3" xfId="28948"/>
    <cellStyle name="40% — акцент3 458 4" xfId="48236"/>
    <cellStyle name="40% — акцент3 459" xfId="9640"/>
    <cellStyle name="40% — акцент3 459 2" xfId="19305"/>
    <cellStyle name="40% — акцент3 459 2 2" xfId="38593"/>
    <cellStyle name="40% — акцент3 459 2 3" xfId="57881"/>
    <cellStyle name="40% — акцент3 459 3" xfId="28949"/>
    <cellStyle name="40% — акцент3 459 4" xfId="48237"/>
    <cellStyle name="40% - Акцент3 46" xfId="9641"/>
    <cellStyle name="40% — акцент3 46" xfId="9642"/>
    <cellStyle name="40% - Акцент3 46 2" xfId="19306"/>
    <cellStyle name="40% — акцент3 46 2" xfId="19307"/>
    <cellStyle name="40% - Акцент3 46 2 2" xfId="38594"/>
    <cellStyle name="40% — акцент3 46 2 2" xfId="38595"/>
    <cellStyle name="40% - Акцент3 46 2 3" xfId="57882"/>
    <cellStyle name="40% — акцент3 46 2 3" xfId="57883"/>
    <cellStyle name="40% - Акцент3 46 3" xfId="28950"/>
    <cellStyle name="40% — акцент3 46 3" xfId="28951"/>
    <cellStyle name="40% - Акцент3 46 4" xfId="48238"/>
    <cellStyle name="40% — акцент3 46 4" xfId="48239"/>
    <cellStyle name="40% — акцент3 460" xfId="9643"/>
    <cellStyle name="40% — акцент3 460 2" xfId="19308"/>
    <cellStyle name="40% — акцент3 460 2 2" xfId="38596"/>
    <cellStyle name="40% — акцент3 460 2 3" xfId="57884"/>
    <cellStyle name="40% — акцент3 460 3" xfId="28952"/>
    <cellStyle name="40% — акцент3 460 4" xfId="48240"/>
    <cellStyle name="40% — акцент3 461" xfId="9644"/>
    <cellStyle name="40% — акцент3 461 2" xfId="19309"/>
    <cellStyle name="40% — акцент3 461 2 2" xfId="38597"/>
    <cellStyle name="40% — акцент3 461 2 3" xfId="57885"/>
    <cellStyle name="40% — акцент3 461 3" xfId="28953"/>
    <cellStyle name="40% — акцент3 461 4" xfId="48241"/>
    <cellStyle name="40% — акцент3 462" xfId="9645"/>
    <cellStyle name="40% — акцент3 462 2" xfId="19310"/>
    <cellStyle name="40% — акцент3 462 2 2" xfId="38598"/>
    <cellStyle name="40% — акцент3 462 2 3" xfId="57886"/>
    <cellStyle name="40% — акцент3 462 3" xfId="28954"/>
    <cellStyle name="40% — акцент3 462 4" xfId="48242"/>
    <cellStyle name="40% — акцент3 463" xfId="9646"/>
    <cellStyle name="40% — акцент3 463 2" xfId="19311"/>
    <cellStyle name="40% — акцент3 463 2 2" xfId="38599"/>
    <cellStyle name="40% — акцент3 463 2 3" xfId="57887"/>
    <cellStyle name="40% — акцент3 463 3" xfId="28955"/>
    <cellStyle name="40% — акцент3 463 4" xfId="48243"/>
    <cellStyle name="40% — акцент3 464" xfId="9647"/>
    <cellStyle name="40% — акцент3 464 2" xfId="19312"/>
    <cellStyle name="40% — акцент3 464 2 2" xfId="38600"/>
    <cellStyle name="40% — акцент3 464 2 3" xfId="57888"/>
    <cellStyle name="40% — акцент3 464 3" xfId="28956"/>
    <cellStyle name="40% — акцент3 464 4" xfId="48244"/>
    <cellStyle name="40% — акцент3 465" xfId="9648"/>
    <cellStyle name="40% — акцент3 465 2" xfId="19313"/>
    <cellStyle name="40% — акцент3 465 2 2" xfId="38601"/>
    <cellStyle name="40% — акцент3 465 2 3" xfId="57889"/>
    <cellStyle name="40% — акцент3 465 3" xfId="28957"/>
    <cellStyle name="40% — акцент3 465 4" xfId="48245"/>
    <cellStyle name="40% — акцент3 466" xfId="9649"/>
    <cellStyle name="40% — акцент3 466 2" xfId="19314"/>
    <cellStyle name="40% — акцент3 466 2 2" xfId="38602"/>
    <cellStyle name="40% — акцент3 466 2 3" xfId="57890"/>
    <cellStyle name="40% — акцент3 466 3" xfId="28958"/>
    <cellStyle name="40% — акцент3 466 4" xfId="48246"/>
    <cellStyle name="40% — акцент3 467" xfId="9650"/>
    <cellStyle name="40% — акцент3 467 2" xfId="19315"/>
    <cellStyle name="40% — акцент3 467 2 2" xfId="38603"/>
    <cellStyle name="40% — акцент3 467 2 3" xfId="57891"/>
    <cellStyle name="40% — акцент3 467 3" xfId="28959"/>
    <cellStyle name="40% — акцент3 467 4" xfId="48247"/>
    <cellStyle name="40% — акцент3 468" xfId="9651"/>
    <cellStyle name="40% — акцент3 468 2" xfId="19316"/>
    <cellStyle name="40% — акцент3 468 2 2" xfId="38604"/>
    <cellStyle name="40% — акцент3 468 2 3" xfId="57892"/>
    <cellStyle name="40% — акцент3 468 3" xfId="28960"/>
    <cellStyle name="40% — акцент3 468 4" xfId="48248"/>
    <cellStyle name="40% — акцент3 469" xfId="9652"/>
    <cellStyle name="40% — акцент3 469 2" xfId="19317"/>
    <cellStyle name="40% — акцент3 469 2 2" xfId="38605"/>
    <cellStyle name="40% — акцент3 469 2 3" xfId="57893"/>
    <cellStyle name="40% — акцент3 469 3" xfId="28961"/>
    <cellStyle name="40% — акцент3 469 4" xfId="48249"/>
    <cellStyle name="40% - Акцент3 47" xfId="9653"/>
    <cellStyle name="40% — акцент3 47" xfId="9654"/>
    <cellStyle name="40% - Акцент3 47 2" xfId="19318"/>
    <cellStyle name="40% — акцент3 47 2" xfId="19319"/>
    <cellStyle name="40% - Акцент3 47 2 2" xfId="38606"/>
    <cellStyle name="40% — акцент3 47 2 2" xfId="38607"/>
    <cellStyle name="40% - Акцент3 47 2 3" xfId="57894"/>
    <cellStyle name="40% — акцент3 47 2 3" xfId="57895"/>
    <cellStyle name="40% - Акцент3 47 3" xfId="28962"/>
    <cellStyle name="40% — акцент3 47 3" xfId="28963"/>
    <cellStyle name="40% - Акцент3 47 4" xfId="48250"/>
    <cellStyle name="40% — акцент3 47 4" xfId="48251"/>
    <cellStyle name="40% — акцент3 470" xfId="9655"/>
    <cellStyle name="40% — акцент3 470 2" xfId="19320"/>
    <cellStyle name="40% — акцент3 470 2 2" xfId="38608"/>
    <cellStyle name="40% — акцент3 470 2 3" xfId="57896"/>
    <cellStyle name="40% — акцент3 470 3" xfId="28964"/>
    <cellStyle name="40% — акцент3 470 4" xfId="48252"/>
    <cellStyle name="40% — акцент3 471" xfId="9656"/>
    <cellStyle name="40% — акцент3 471 2" xfId="19321"/>
    <cellStyle name="40% — акцент3 471 2 2" xfId="38609"/>
    <cellStyle name="40% — акцент3 471 2 3" xfId="57897"/>
    <cellStyle name="40% — акцент3 471 3" xfId="28965"/>
    <cellStyle name="40% — акцент3 471 4" xfId="48253"/>
    <cellStyle name="40% — акцент3 472" xfId="9657"/>
    <cellStyle name="40% — акцент3 472 2" xfId="19322"/>
    <cellStyle name="40% — акцент3 472 2 2" xfId="38610"/>
    <cellStyle name="40% — акцент3 472 2 3" xfId="57898"/>
    <cellStyle name="40% — акцент3 472 3" xfId="28966"/>
    <cellStyle name="40% — акцент3 472 4" xfId="48254"/>
    <cellStyle name="40% — акцент3 473" xfId="9658"/>
    <cellStyle name="40% — акцент3 473 2" xfId="19323"/>
    <cellStyle name="40% — акцент3 473 2 2" xfId="38611"/>
    <cellStyle name="40% — акцент3 473 2 3" xfId="57899"/>
    <cellStyle name="40% — акцент3 473 3" xfId="28967"/>
    <cellStyle name="40% — акцент3 473 4" xfId="48255"/>
    <cellStyle name="40% — акцент3 474" xfId="9659"/>
    <cellStyle name="40% — акцент3 474 2" xfId="19324"/>
    <cellStyle name="40% — акцент3 474 2 2" xfId="38612"/>
    <cellStyle name="40% — акцент3 474 2 3" xfId="57900"/>
    <cellStyle name="40% — акцент3 474 3" xfId="28968"/>
    <cellStyle name="40% — акцент3 474 4" xfId="48256"/>
    <cellStyle name="40% — акцент3 475" xfId="9660"/>
    <cellStyle name="40% — акцент3 475 2" xfId="19325"/>
    <cellStyle name="40% — акцент3 475 2 2" xfId="38613"/>
    <cellStyle name="40% — акцент3 475 2 3" xfId="57901"/>
    <cellStyle name="40% — акцент3 475 3" xfId="28969"/>
    <cellStyle name="40% — акцент3 475 4" xfId="48257"/>
    <cellStyle name="40% — акцент3 476" xfId="9661"/>
    <cellStyle name="40% — акцент3 476 2" xfId="19326"/>
    <cellStyle name="40% — акцент3 476 2 2" xfId="38614"/>
    <cellStyle name="40% — акцент3 476 2 3" xfId="57902"/>
    <cellStyle name="40% — акцент3 476 3" xfId="28970"/>
    <cellStyle name="40% — акцент3 476 4" xfId="48258"/>
    <cellStyle name="40% — акцент3 477" xfId="9662"/>
    <cellStyle name="40% — акцент3 477 2" xfId="19327"/>
    <cellStyle name="40% — акцент3 477 2 2" xfId="38615"/>
    <cellStyle name="40% — акцент3 477 2 3" xfId="57903"/>
    <cellStyle name="40% — акцент3 477 3" xfId="28971"/>
    <cellStyle name="40% — акцент3 477 4" xfId="48259"/>
    <cellStyle name="40% — акцент3 478" xfId="9663"/>
    <cellStyle name="40% — акцент3 478 2" xfId="19328"/>
    <cellStyle name="40% — акцент3 478 2 2" xfId="38616"/>
    <cellStyle name="40% — акцент3 478 2 3" xfId="57904"/>
    <cellStyle name="40% — акцент3 478 3" xfId="28972"/>
    <cellStyle name="40% — акцент3 478 4" xfId="48260"/>
    <cellStyle name="40% — акцент3 479" xfId="9664"/>
    <cellStyle name="40% — акцент3 479 2" xfId="19329"/>
    <cellStyle name="40% — акцент3 479 2 2" xfId="38617"/>
    <cellStyle name="40% — акцент3 479 2 3" xfId="57905"/>
    <cellStyle name="40% — акцент3 479 3" xfId="28973"/>
    <cellStyle name="40% — акцент3 479 4" xfId="48261"/>
    <cellStyle name="40% - Акцент3 48" xfId="9665"/>
    <cellStyle name="40% — акцент3 48" xfId="9666"/>
    <cellStyle name="40% - Акцент3 48 2" xfId="19330"/>
    <cellStyle name="40% — акцент3 48 2" xfId="19331"/>
    <cellStyle name="40% - Акцент3 48 2 2" xfId="38618"/>
    <cellStyle name="40% — акцент3 48 2 2" xfId="38619"/>
    <cellStyle name="40% - Акцент3 48 2 3" xfId="57906"/>
    <cellStyle name="40% — акцент3 48 2 3" xfId="57907"/>
    <cellStyle name="40% - Акцент3 48 3" xfId="28974"/>
    <cellStyle name="40% — акцент3 48 3" xfId="28975"/>
    <cellStyle name="40% - Акцент3 48 4" xfId="48262"/>
    <cellStyle name="40% — акцент3 48 4" xfId="48263"/>
    <cellStyle name="40% — акцент3 480" xfId="9667"/>
    <cellStyle name="40% — акцент3 480 2" xfId="19332"/>
    <cellStyle name="40% — акцент3 480 2 2" xfId="38620"/>
    <cellStyle name="40% — акцент3 480 2 3" xfId="57908"/>
    <cellStyle name="40% — акцент3 480 3" xfId="28976"/>
    <cellStyle name="40% — акцент3 480 4" xfId="48264"/>
    <cellStyle name="40% — акцент3 481" xfId="9668"/>
    <cellStyle name="40% — акцент3 481 2" xfId="19333"/>
    <cellStyle name="40% — акцент3 481 2 2" xfId="38621"/>
    <cellStyle name="40% — акцент3 481 2 3" xfId="57909"/>
    <cellStyle name="40% — акцент3 481 3" xfId="28977"/>
    <cellStyle name="40% — акцент3 481 4" xfId="48265"/>
    <cellStyle name="40% — акцент3 482" xfId="9669"/>
    <cellStyle name="40% — акцент3 482 2" xfId="19334"/>
    <cellStyle name="40% — акцент3 482 2 2" xfId="38622"/>
    <cellStyle name="40% — акцент3 482 2 3" xfId="57910"/>
    <cellStyle name="40% — акцент3 482 3" xfId="28978"/>
    <cellStyle name="40% — акцент3 482 4" xfId="48266"/>
    <cellStyle name="40% — акцент3 483" xfId="9670"/>
    <cellStyle name="40% — акцент3 483 2" xfId="19335"/>
    <cellStyle name="40% — акцент3 483 2 2" xfId="38623"/>
    <cellStyle name="40% — акцент3 483 2 3" xfId="57911"/>
    <cellStyle name="40% — акцент3 483 3" xfId="28979"/>
    <cellStyle name="40% — акцент3 483 4" xfId="48267"/>
    <cellStyle name="40% — акцент3 484" xfId="9671"/>
    <cellStyle name="40% — акцент3 484 2" xfId="19336"/>
    <cellStyle name="40% — акцент3 484 2 2" xfId="38624"/>
    <cellStyle name="40% — акцент3 484 2 3" xfId="57912"/>
    <cellStyle name="40% — акцент3 484 3" xfId="28980"/>
    <cellStyle name="40% — акцент3 484 4" xfId="48268"/>
    <cellStyle name="40% — акцент3 485" xfId="9672"/>
    <cellStyle name="40% — акцент3 485 2" xfId="19337"/>
    <cellStyle name="40% — акцент3 485 2 2" xfId="38625"/>
    <cellStyle name="40% — акцент3 485 2 3" xfId="57913"/>
    <cellStyle name="40% — акцент3 485 3" xfId="28981"/>
    <cellStyle name="40% — акцент3 485 4" xfId="48269"/>
    <cellStyle name="40% — акцент3 486" xfId="9673"/>
    <cellStyle name="40% — акцент3 486 2" xfId="19338"/>
    <cellStyle name="40% — акцент3 486 2 2" xfId="38626"/>
    <cellStyle name="40% — акцент3 486 2 3" xfId="57914"/>
    <cellStyle name="40% — акцент3 486 3" xfId="28982"/>
    <cellStyle name="40% — акцент3 486 4" xfId="48270"/>
    <cellStyle name="40% — акцент3 487" xfId="9674"/>
    <cellStyle name="40% — акцент3 487 2" xfId="19339"/>
    <cellStyle name="40% — акцент3 487 2 2" xfId="38627"/>
    <cellStyle name="40% — акцент3 487 2 3" xfId="57915"/>
    <cellStyle name="40% — акцент3 487 3" xfId="28983"/>
    <cellStyle name="40% — акцент3 487 4" xfId="48271"/>
    <cellStyle name="40% — акцент3 488" xfId="9675"/>
    <cellStyle name="40% — акцент3 488 2" xfId="19340"/>
    <cellStyle name="40% — акцент3 488 2 2" xfId="38628"/>
    <cellStyle name="40% — акцент3 488 2 3" xfId="57916"/>
    <cellStyle name="40% — акцент3 488 3" xfId="28984"/>
    <cellStyle name="40% — акцент3 488 4" xfId="48272"/>
    <cellStyle name="40% — акцент3 489" xfId="9676"/>
    <cellStyle name="40% — акцент3 489 2" xfId="19341"/>
    <cellStyle name="40% — акцент3 489 2 2" xfId="38629"/>
    <cellStyle name="40% — акцент3 489 2 3" xfId="57917"/>
    <cellStyle name="40% — акцент3 489 3" xfId="28985"/>
    <cellStyle name="40% — акцент3 489 4" xfId="48273"/>
    <cellStyle name="40% - Акцент3 49" xfId="9677"/>
    <cellStyle name="40% — акцент3 49" xfId="9678"/>
    <cellStyle name="40% - Акцент3 49 2" xfId="19342"/>
    <cellStyle name="40% — акцент3 49 2" xfId="19343"/>
    <cellStyle name="40% - Акцент3 49 2 2" xfId="38630"/>
    <cellStyle name="40% — акцент3 49 2 2" xfId="38631"/>
    <cellStyle name="40% - Акцент3 49 2 3" xfId="57918"/>
    <cellStyle name="40% — акцент3 49 2 3" xfId="57919"/>
    <cellStyle name="40% - Акцент3 49 3" xfId="28986"/>
    <cellStyle name="40% — акцент3 49 3" xfId="28987"/>
    <cellStyle name="40% - Акцент3 49 4" xfId="48274"/>
    <cellStyle name="40% — акцент3 49 4" xfId="48275"/>
    <cellStyle name="40% — акцент3 490" xfId="9679"/>
    <cellStyle name="40% — акцент3 490 2" xfId="19344"/>
    <cellStyle name="40% — акцент3 490 2 2" xfId="38632"/>
    <cellStyle name="40% — акцент3 490 2 3" xfId="57920"/>
    <cellStyle name="40% — акцент3 490 3" xfId="28988"/>
    <cellStyle name="40% — акцент3 490 4" xfId="48276"/>
    <cellStyle name="40% — акцент3 491" xfId="9680"/>
    <cellStyle name="40% — акцент3 491 2" xfId="19345"/>
    <cellStyle name="40% — акцент3 491 2 2" xfId="38633"/>
    <cellStyle name="40% — акцент3 491 2 3" xfId="57921"/>
    <cellStyle name="40% — акцент3 491 3" xfId="28989"/>
    <cellStyle name="40% — акцент3 491 4" xfId="48277"/>
    <cellStyle name="40% — акцент3 492" xfId="9681"/>
    <cellStyle name="40% — акцент3 492 2" xfId="19346"/>
    <cellStyle name="40% — акцент3 492 2 2" xfId="38634"/>
    <cellStyle name="40% — акцент3 492 2 3" xfId="57922"/>
    <cellStyle name="40% — акцент3 492 3" xfId="28990"/>
    <cellStyle name="40% — акцент3 492 4" xfId="48278"/>
    <cellStyle name="40% — акцент3 493" xfId="9682"/>
    <cellStyle name="40% — акцент3 493 2" xfId="19347"/>
    <cellStyle name="40% — акцент3 493 2 2" xfId="38635"/>
    <cellStyle name="40% — акцент3 493 2 3" xfId="57923"/>
    <cellStyle name="40% — акцент3 493 3" xfId="28991"/>
    <cellStyle name="40% — акцент3 493 4" xfId="48279"/>
    <cellStyle name="40% — акцент3 494" xfId="9683"/>
    <cellStyle name="40% — акцент3 494 2" xfId="19348"/>
    <cellStyle name="40% — акцент3 494 2 2" xfId="38636"/>
    <cellStyle name="40% — акцент3 494 2 3" xfId="57924"/>
    <cellStyle name="40% — акцент3 494 3" xfId="28992"/>
    <cellStyle name="40% — акцент3 494 4" xfId="48280"/>
    <cellStyle name="40% — акцент3 495" xfId="9684"/>
    <cellStyle name="40% — акцент3 495 2" xfId="19349"/>
    <cellStyle name="40% — акцент3 495 2 2" xfId="38637"/>
    <cellStyle name="40% — акцент3 495 2 3" xfId="57925"/>
    <cellStyle name="40% — акцент3 495 3" xfId="28993"/>
    <cellStyle name="40% — акцент3 495 4" xfId="48281"/>
    <cellStyle name="40% — акцент3 496" xfId="9685"/>
    <cellStyle name="40% — акцент3 496 2" xfId="19350"/>
    <cellStyle name="40% — акцент3 496 2 2" xfId="38638"/>
    <cellStyle name="40% — акцент3 496 2 3" xfId="57926"/>
    <cellStyle name="40% — акцент3 496 3" xfId="28994"/>
    <cellStyle name="40% — акцент3 496 4" xfId="48282"/>
    <cellStyle name="40% — акцент3 497" xfId="9686"/>
    <cellStyle name="40% — акцент3 497 2" xfId="19351"/>
    <cellStyle name="40% — акцент3 497 2 2" xfId="38639"/>
    <cellStyle name="40% — акцент3 497 2 3" xfId="57927"/>
    <cellStyle name="40% — акцент3 497 3" xfId="28995"/>
    <cellStyle name="40% — акцент3 497 4" xfId="48283"/>
    <cellStyle name="40% — акцент3 498" xfId="9687"/>
    <cellStyle name="40% — акцент3 498 2" xfId="19352"/>
    <cellStyle name="40% — акцент3 498 2 2" xfId="38640"/>
    <cellStyle name="40% — акцент3 498 2 3" xfId="57928"/>
    <cellStyle name="40% — акцент3 498 3" xfId="28996"/>
    <cellStyle name="40% — акцент3 498 4" xfId="48284"/>
    <cellStyle name="40% — акцент3 499" xfId="9688"/>
    <cellStyle name="40% — акцент3 499 2" xfId="19353"/>
    <cellStyle name="40% — акцент3 499 2 2" xfId="38641"/>
    <cellStyle name="40% — акцент3 499 2 3" xfId="57929"/>
    <cellStyle name="40% — акцент3 499 3" xfId="28997"/>
    <cellStyle name="40% — акцент3 499 4" xfId="48285"/>
    <cellStyle name="40% - Акцент3 5" xfId="9689"/>
    <cellStyle name="40% — акцент3 5" xfId="9690"/>
    <cellStyle name="40% - Акцент3 5 2" xfId="19354"/>
    <cellStyle name="40% — акцент3 5 2" xfId="19355"/>
    <cellStyle name="40% - Акцент3 5 2 2" xfId="38642"/>
    <cellStyle name="40% — акцент3 5 2 2" xfId="38643"/>
    <cellStyle name="40% - Акцент3 5 2 3" xfId="57930"/>
    <cellStyle name="40% — акцент3 5 2 3" xfId="57931"/>
    <cellStyle name="40% - Акцент3 5 3" xfId="28998"/>
    <cellStyle name="40% — акцент3 5 3" xfId="28999"/>
    <cellStyle name="40% - Акцент3 5 4" xfId="48286"/>
    <cellStyle name="40% — акцент3 5 4" xfId="48287"/>
    <cellStyle name="40% - Акцент3 50" xfId="9691"/>
    <cellStyle name="40% — акцент3 50" xfId="9692"/>
    <cellStyle name="40% - Акцент3 50 2" xfId="19356"/>
    <cellStyle name="40% — акцент3 50 2" xfId="19357"/>
    <cellStyle name="40% - Акцент3 50 2 2" xfId="38644"/>
    <cellStyle name="40% — акцент3 50 2 2" xfId="38645"/>
    <cellStyle name="40% - Акцент3 50 2 3" xfId="57932"/>
    <cellStyle name="40% — акцент3 50 2 3" xfId="57933"/>
    <cellStyle name="40% - Акцент3 50 3" xfId="29000"/>
    <cellStyle name="40% — акцент3 50 3" xfId="29001"/>
    <cellStyle name="40% - Акцент3 50 4" xfId="48288"/>
    <cellStyle name="40% — акцент3 50 4" xfId="48289"/>
    <cellStyle name="40% — акцент3 500" xfId="9693"/>
    <cellStyle name="40% — акцент3 500 2" xfId="19358"/>
    <cellStyle name="40% — акцент3 500 2 2" xfId="38646"/>
    <cellStyle name="40% — акцент3 500 2 3" xfId="57934"/>
    <cellStyle name="40% — акцент3 500 3" xfId="29002"/>
    <cellStyle name="40% — акцент3 500 4" xfId="48290"/>
    <cellStyle name="40% — акцент3 501" xfId="9694"/>
    <cellStyle name="40% — акцент3 501 2" xfId="19359"/>
    <cellStyle name="40% — акцент3 501 2 2" xfId="38647"/>
    <cellStyle name="40% — акцент3 501 2 3" xfId="57935"/>
    <cellStyle name="40% — акцент3 501 3" xfId="29003"/>
    <cellStyle name="40% — акцент3 501 4" xfId="48291"/>
    <cellStyle name="40% — акцент3 502" xfId="9695"/>
    <cellStyle name="40% — акцент3 502 2" xfId="19360"/>
    <cellStyle name="40% — акцент3 502 2 2" xfId="38648"/>
    <cellStyle name="40% — акцент3 502 2 3" xfId="57936"/>
    <cellStyle name="40% — акцент3 502 3" xfId="29004"/>
    <cellStyle name="40% — акцент3 502 4" xfId="48292"/>
    <cellStyle name="40% — акцент3 503" xfId="9696"/>
    <cellStyle name="40% — акцент3 503 2" xfId="19361"/>
    <cellStyle name="40% — акцент3 503 2 2" xfId="38649"/>
    <cellStyle name="40% — акцент3 503 2 3" xfId="57937"/>
    <cellStyle name="40% — акцент3 503 3" xfId="29005"/>
    <cellStyle name="40% — акцент3 503 4" xfId="48293"/>
    <cellStyle name="40% — акцент3 504" xfId="9697"/>
    <cellStyle name="40% — акцент3 504 2" xfId="19362"/>
    <cellStyle name="40% — акцент3 504 2 2" xfId="38650"/>
    <cellStyle name="40% — акцент3 504 2 3" xfId="57938"/>
    <cellStyle name="40% — акцент3 504 3" xfId="29006"/>
    <cellStyle name="40% — акцент3 504 4" xfId="48294"/>
    <cellStyle name="40% — акцент3 505" xfId="9698"/>
    <cellStyle name="40% — акцент3 505 2" xfId="19363"/>
    <cellStyle name="40% — акцент3 505 2 2" xfId="38651"/>
    <cellStyle name="40% — акцент3 505 2 3" xfId="57939"/>
    <cellStyle name="40% — акцент3 505 3" xfId="29007"/>
    <cellStyle name="40% — акцент3 505 4" xfId="48295"/>
    <cellStyle name="40% — акцент3 506" xfId="9699"/>
    <cellStyle name="40% — акцент3 506 2" xfId="19364"/>
    <cellStyle name="40% — акцент3 506 2 2" xfId="38652"/>
    <cellStyle name="40% — акцент3 506 2 3" xfId="57940"/>
    <cellStyle name="40% — акцент3 506 3" xfId="29008"/>
    <cellStyle name="40% — акцент3 506 4" xfId="48296"/>
    <cellStyle name="40% — акцент3 507" xfId="9700"/>
    <cellStyle name="40% — акцент3 507 2" xfId="19365"/>
    <cellStyle name="40% — акцент3 507 2 2" xfId="38653"/>
    <cellStyle name="40% — акцент3 507 2 3" xfId="57941"/>
    <cellStyle name="40% — акцент3 507 3" xfId="29009"/>
    <cellStyle name="40% — акцент3 507 4" xfId="48297"/>
    <cellStyle name="40% — акцент3 508" xfId="9701"/>
    <cellStyle name="40% — акцент3 508 2" xfId="19366"/>
    <cellStyle name="40% — акцент3 508 2 2" xfId="38654"/>
    <cellStyle name="40% — акцент3 508 2 3" xfId="57942"/>
    <cellStyle name="40% — акцент3 508 3" xfId="29010"/>
    <cellStyle name="40% — акцент3 508 4" xfId="48298"/>
    <cellStyle name="40% — акцент3 509" xfId="9702"/>
    <cellStyle name="40% — акцент3 509 2" xfId="19367"/>
    <cellStyle name="40% — акцент3 509 2 2" xfId="38655"/>
    <cellStyle name="40% — акцент3 509 2 3" xfId="57943"/>
    <cellStyle name="40% — акцент3 509 3" xfId="29011"/>
    <cellStyle name="40% — акцент3 509 4" xfId="48299"/>
    <cellStyle name="40% - Акцент3 51" xfId="9703"/>
    <cellStyle name="40% — акцент3 51" xfId="9704"/>
    <cellStyle name="40% - Акцент3 51 2" xfId="19368"/>
    <cellStyle name="40% — акцент3 51 2" xfId="19369"/>
    <cellStyle name="40% - Акцент3 51 2 2" xfId="38656"/>
    <cellStyle name="40% — акцент3 51 2 2" xfId="38657"/>
    <cellStyle name="40% - Акцент3 51 2 3" xfId="57944"/>
    <cellStyle name="40% — акцент3 51 2 3" xfId="57945"/>
    <cellStyle name="40% - Акцент3 51 3" xfId="29012"/>
    <cellStyle name="40% — акцент3 51 3" xfId="29013"/>
    <cellStyle name="40% - Акцент3 51 4" xfId="48300"/>
    <cellStyle name="40% — акцент3 51 4" xfId="48301"/>
    <cellStyle name="40% — акцент3 510" xfId="9705"/>
    <cellStyle name="40% — акцент3 510 2" xfId="19370"/>
    <cellStyle name="40% — акцент3 510 2 2" xfId="38658"/>
    <cellStyle name="40% — акцент3 510 2 3" xfId="57946"/>
    <cellStyle name="40% — акцент3 510 3" xfId="29014"/>
    <cellStyle name="40% — акцент3 510 4" xfId="48302"/>
    <cellStyle name="40% — акцент3 511" xfId="9706"/>
    <cellStyle name="40% — акцент3 511 2" xfId="19371"/>
    <cellStyle name="40% — акцент3 511 2 2" xfId="38659"/>
    <cellStyle name="40% — акцент3 511 2 3" xfId="57947"/>
    <cellStyle name="40% — акцент3 511 3" xfId="29015"/>
    <cellStyle name="40% — акцент3 511 4" xfId="48303"/>
    <cellStyle name="40% — акцент3 512" xfId="9707"/>
    <cellStyle name="40% — акцент3 512 2" xfId="19372"/>
    <cellStyle name="40% — акцент3 512 2 2" xfId="38660"/>
    <cellStyle name="40% — акцент3 512 2 3" xfId="57948"/>
    <cellStyle name="40% — акцент3 512 3" xfId="29016"/>
    <cellStyle name="40% — акцент3 512 4" xfId="48304"/>
    <cellStyle name="40% — акцент3 513" xfId="9708"/>
    <cellStyle name="40% — акцент3 513 2" xfId="19373"/>
    <cellStyle name="40% — акцент3 513 2 2" xfId="38661"/>
    <cellStyle name="40% — акцент3 513 2 3" xfId="57949"/>
    <cellStyle name="40% — акцент3 513 3" xfId="29017"/>
    <cellStyle name="40% — акцент3 513 4" xfId="48305"/>
    <cellStyle name="40% — акцент3 514" xfId="9709"/>
    <cellStyle name="40% — акцент3 514 2" xfId="19374"/>
    <cellStyle name="40% — акцент3 514 2 2" xfId="38662"/>
    <cellStyle name="40% — акцент3 514 2 3" xfId="57950"/>
    <cellStyle name="40% — акцент3 514 3" xfId="29018"/>
    <cellStyle name="40% — акцент3 514 4" xfId="48306"/>
    <cellStyle name="40% — акцент3 515" xfId="9710"/>
    <cellStyle name="40% — акцент3 515 2" xfId="19375"/>
    <cellStyle name="40% — акцент3 515 2 2" xfId="38663"/>
    <cellStyle name="40% — акцент3 515 2 3" xfId="57951"/>
    <cellStyle name="40% — акцент3 515 3" xfId="29019"/>
    <cellStyle name="40% — акцент3 515 4" xfId="48307"/>
    <cellStyle name="40% — акцент3 516" xfId="9711"/>
    <cellStyle name="40% — акцент3 516 2" xfId="19376"/>
    <cellStyle name="40% — акцент3 516 2 2" xfId="38664"/>
    <cellStyle name="40% — акцент3 516 2 3" xfId="57952"/>
    <cellStyle name="40% — акцент3 516 3" xfId="29020"/>
    <cellStyle name="40% — акцент3 516 4" xfId="48308"/>
    <cellStyle name="40% — акцент3 517" xfId="9712"/>
    <cellStyle name="40% — акцент3 517 2" xfId="19377"/>
    <cellStyle name="40% — акцент3 517 2 2" xfId="38665"/>
    <cellStyle name="40% — акцент3 517 2 3" xfId="57953"/>
    <cellStyle name="40% — акцент3 517 3" xfId="29021"/>
    <cellStyle name="40% — акцент3 517 4" xfId="48309"/>
    <cellStyle name="40% — акцент3 518" xfId="9713"/>
    <cellStyle name="40% — акцент3 518 2" xfId="19378"/>
    <cellStyle name="40% — акцент3 518 2 2" xfId="38666"/>
    <cellStyle name="40% — акцент3 518 2 3" xfId="57954"/>
    <cellStyle name="40% — акцент3 518 3" xfId="29022"/>
    <cellStyle name="40% — акцент3 518 4" xfId="48310"/>
    <cellStyle name="40% — акцент3 519" xfId="9714"/>
    <cellStyle name="40% — акцент3 519 2" xfId="19379"/>
    <cellStyle name="40% — акцент3 519 2 2" xfId="38667"/>
    <cellStyle name="40% — акцент3 519 2 3" xfId="57955"/>
    <cellStyle name="40% — акцент3 519 3" xfId="29023"/>
    <cellStyle name="40% — акцент3 519 4" xfId="48311"/>
    <cellStyle name="40% - Акцент3 52" xfId="9715"/>
    <cellStyle name="40% — акцент3 52" xfId="9716"/>
    <cellStyle name="40% - Акцент3 52 2" xfId="19380"/>
    <cellStyle name="40% — акцент3 52 2" xfId="19381"/>
    <cellStyle name="40% - Акцент3 52 2 2" xfId="38668"/>
    <cellStyle name="40% — акцент3 52 2 2" xfId="38669"/>
    <cellStyle name="40% - Акцент3 52 2 3" xfId="57956"/>
    <cellStyle name="40% — акцент3 52 2 3" xfId="57957"/>
    <cellStyle name="40% - Акцент3 52 3" xfId="29024"/>
    <cellStyle name="40% — акцент3 52 3" xfId="29025"/>
    <cellStyle name="40% - Акцент3 52 4" xfId="48312"/>
    <cellStyle name="40% — акцент3 52 4" xfId="48313"/>
    <cellStyle name="40% — акцент3 520" xfId="9717"/>
    <cellStyle name="40% — акцент3 520 2" xfId="19382"/>
    <cellStyle name="40% — акцент3 520 2 2" xfId="38670"/>
    <cellStyle name="40% — акцент3 520 2 3" xfId="57958"/>
    <cellStyle name="40% — акцент3 520 3" xfId="29026"/>
    <cellStyle name="40% — акцент3 520 4" xfId="48314"/>
    <cellStyle name="40% — акцент3 521" xfId="9718"/>
    <cellStyle name="40% — акцент3 521 2" xfId="19383"/>
    <cellStyle name="40% — акцент3 521 2 2" xfId="38671"/>
    <cellStyle name="40% — акцент3 521 2 3" xfId="57959"/>
    <cellStyle name="40% — акцент3 521 3" xfId="29027"/>
    <cellStyle name="40% — акцент3 521 4" xfId="48315"/>
    <cellStyle name="40% — акцент3 522" xfId="9719"/>
    <cellStyle name="40% — акцент3 522 2" xfId="19384"/>
    <cellStyle name="40% — акцент3 522 2 2" xfId="38672"/>
    <cellStyle name="40% — акцент3 522 2 3" xfId="57960"/>
    <cellStyle name="40% — акцент3 522 3" xfId="29028"/>
    <cellStyle name="40% — акцент3 522 4" xfId="48316"/>
    <cellStyle name="40% — акцент3 523" xfId="9720"/>
    <cellStyle name="40% — акцент3 523 2" xfId="19385"/>
    <cellStyle name="40% — акцент3 523 2 2" xfId="38673"/>
    <cellStyle name="40% — акцент3 523 2 3" xfId="57961"/>
    <cellStyle name="40% — акцент3 523 3" xfId="29029"/>
    <cellStyle name="40% — акцент3 523 4" xfId="48317"/>
    <cellStyle name="40% — акцент3 524" xfId="9721"/>
    <cellStyle name="40% — акцент3 524 2" xfId="19386"/>
    <cellStyle name="40% — акцент3 524 2 2" xfId="38674"/>
    <cellStyle name="40% — акцент3 524 2 3" xfId="57962"/>
    <cellStyle name="40% — акцент3 524 3" xfId="29030"/>
    <cellStyle name="40% — акцент3 524 4" xfId="48318"/>
    <cellStyle name="40% — акцент3 525" xfId="9722"/>
    <cellStyle name="40% — акцент3 525 2" xfId="19387"/>
    <cellStyle name="40% — акцент3 525 2 2" xfId="38675"/>
    <cellStyle name="40% — акцент3 525 2 3" xfId="57963"/>
    <cellStyle name="40% — акцент3 525 3" xfId="29031"/>
    <cellStyle name="40% — акцент3 525 4" xfId="48319"/>
    <cellStyle name="40% — акцент3 526" xfId="9723"/>
    <cellStyle name="40% — акцент3 526 2" xfId="19388"/>
    <cellStyle name="40% — акцент3 526 2 2" xfId="38676"/>
    <cellStyle name="40% — акцент3 526 2 3" xfId="57964"/>
    <cellStyle name="40% — акцент3 526 3" xfId="29032"/>
    <cellStyle name="40% — акцент3 526 4" xfId="48320"/>
    <cellStyle name="40% — акцент3 527" xfId="9724"/>
    <cellStyle name="40% — акцент3 527 2" xfId="19389"/>
    <cellStyle name="40% — акцент3 527 2 2" xfId="38677"/>
    <cellStyle name="40% — акцент3 527 2 3" xfId="57965"/>
    <cellStyle name="40% — акцент3 527 3" xfId="29033"/>
    <cellStyle name="40% — акцент3 527 4" xfId="48321"/>
    <cellStyle name="40% — акцент3 528" xfId="9725"/>
    <cellStyle name="40% — акцент3 528 2" xfId="19390"/>
    <cellStyle name="40% — акцент3 528 2 2" xfId="38678"/>
    <cellStyle name="40% — акцент3 528 2 3" xfId="57966"/>
    <cellStyle name="40% — акцент3 528 3" xfId="29034"/>
    <cellStyle name="40% — акцент3 528 4" xfId="48322"/>
    <cellStyle name="40% — акцент3 529" xfId="9726"/>
    <cellStyle name="40% — акцент3 529 2" xfId="19391"/>
    <cellStyle name="40% — акцент3 529 2 2" xfId="38679"/>
    <cellStyle name="40% — акцент3 529 2 3" xfId="57967"/>
    <cellStyle name="40% — акцент3 529 3" xfId="29035"/>
    <cellStyle name="40% — акцент3 529 4" xfId="48323"/>
    <cellStyle name="40% - Акцент3 53" xfId="9727"/>
    <cellStyle name="40% — акцент3 53" xfId="9728"/>
    <cellStyle name="40% - Акцент3 53 2" xfId="19392"/>
    <cellStyle name="40% — акцент3 53 2" xfId="19393"/>
    <cellStyle name="40% - Акцент3 53 2 2" xfId="38680"/>
    <cellStyle name="40% — акцент3 53 2 2" xfId="38681"/>
    <cellStyle name="40% - Акцент3 53 2 3" xfId="57968"/>
    <cellStyle name="40% — акцент3 53 2 3" xfId="57969"/>
    <cellStyle name="40% - Акцент3 53 3" xfId="29036"/>
    <cellStyle name="40% — акцент3 53 3" xfId="29037"/>
    <cellStyle name="40% - Акцент3 53 4" xfId="48324"/>
    <cellStyle name="40% — акцент3 53 4" xfId="48325"/>
    <cellStyle name="40% — акцент3 530" xfId="9729"/>
    <cellStyle name="40% — акцент3 530 2" xfId="19394"/>
    <cellStyle name="40% — акцент3 530 2 2" xfId="38682"/>
    <cellStyle name="40% — акцент3 530 2 3" xfId="57970"/>
    <cellStyle name="40% — акцент3 530 3" xfId="29038"/>
    <cellStyle name="40% — акцент3 530 4" xfId="48326"/>
    <cellStyle name="40% — акцент3 531" xfId="9730"/>
    <cellStyle name="40% — акцент3 531 2" xfId="19395"/>
    <cellStyle name="40% — акцент3 531 2 2" xfId="38683"/>
    <cellStyle name="40% — акцент3 531 2 3" xfId="57971"/>
    <cellStyle name="40% — акцент3 531 3" xfId="29039"/>
    <cellStyle name="40% — акцент3 531 4" xfId="48327"/>
    <cellStyle name="40% — акцент3 532" xfId="9731"/>
    <cellStyle name="40% — акцент3 532 2" xfId="19396"/>
    <cellStyle name="40% — акцент3 532 2 2" xfId="38684"/>
    <cellStyle name="40% — акцент3 532 2 3" xfId="57972"/>
    <cellStyle name="40% — акцент3 532 3" xfId="29040"/>
    <cellStyle name="40% — акцент3 532 4" xfId="48328"/>
    <cellStyle name="40% — акцент3 533" xfId="9732"/>
    <cellStyle name="40% — акцент3 533 2" xfId="19397"/>
    <cellStyle name="40% — акцент3 533 2 2" xfId="38685"/>
    <cellStyle name="40% — акцент3 533 2 3" xfId="57973"/>
    <cellStyle name="40% — акцент3 533 3" xfId="29041"/>
    <cellStyle name="40% — акцент3 533 4" xfId="48329"/>
    <cellStyle name="40% — акцент3 534" xfId="9733"/>
    <cellStyle name="40% — акцент3 534 2" xfId="19398"/>
    <cellStyle name="40% — акцент3 534 2 2" xfId="38686"/>
    <cellStyle name="40% — акцент3 534 2 3" xfId="57974"/>
    <cellStyle name="40% — акцент3 534 3" xfId="29042"/>
    <cellStyle name="40% — акцент3 534 4" xfId="48330"/>
    <cellStyle name="40% — акцент3 535" xfId="9734"/>
    <cellStyle name="40% — акцент3 535 2" xfId="19399"/>
    <cellStyle name="40% — акцент3 535 2 2" xfId="38687"/>
    <cellStyle name="40% — акцент3 535 2 3" xfId="57975"/>
    <cellStyle name="40% — акцент3 535 3" xfId="29043"/>
    <cellStyle name="40% — акцент3 535 4" xfId="48331"/>
    <cellStyle name="40% — акцент3 536" xfId="9735"/>
    <cellStyle name="40% — акцент3 536 2" xfId="19400"/>
    <cellStyle name="40% — акцент3 536 2 2" xfId="38688"/>
    <cellStyle name="40% — акцент3 536 2 3" xfId="57976"/>
    <cellStyle name="40% — акцент3 536 3" xfId="29044"/>
    <cellStyle name="40% — акцент3 536 4" xfId="48332"/>
    <cellStyle name="40% — акцент3 537" xfId="9736"/>
    <cellStyle name="40% — акцент3 537 2" xfId="19401"/>
    <cellStyle name="40% — акцент3 537 2 2" xfId="38689"/>
    <cellStyle name="40% — акцент3 537 2 3" xfId="57977"/>
    <cellStyle name="40% — акцент3 537 3" xfId="29045"/>
    <cellStyle name="40% — акцент3 537 4" xfId="48333"/>
    <cellStyle name="40% — акцент3 538" xfId="9737"/>
    <cellStyle name="40% — акцент3 538 2" xfId="19402"/>
    <cellStyle name="40% — акцент3 538 2 2" xfId="38690"/>
    <cellStyle name="40% — акцент3 538 2 3" xfId="57978"/>
    <cellStyle name="40% — акцент3 538 3" xfId="29046"/>
    <cellStyle name="40% — акцент3 538 4" xfId="48334"/>
    <cellStyle name="40% — акцент3 539" xfId="9738"/>
    <cellStyle name="40% — акцент3 539 2" xfId="19403"/>
    <cellStyle name="40% — акцент3 539 2 2" xfId="38691"/>
    <cellStyle name="40% — акцент3 539 2 3" xfId="57979"/>
    <cellStyle name="40% — акцент3 539 3" xfId="29047"/>
    <cellStyle name="40% — акцент3 539 4" xfId="48335"/>
    <cellStyle name="40% - Акцент3 54" xfId="9739"/>
    <cellStyle name="40% — акцент3 54" xfId="9740"/>
    <cellStyle name="40% - Акцент3 54 2" xfId="19404"/>
    <cellStyle name="40% — акцент3 54 2" xfId="19405"/>
    <cellStyle name="40% - Акцент3 54 2 2" xfId="38692"/>
    <cellStyle name="40% — акцент3 54 2 2" xfId="38693"/>
    <cellStyle name="40% - Акцент3 54 2 3" xfId="57980"/>
    <cellStyle name="40% — акцент3 54 2 3" xfId="57981"/>
    <cellStyle name="40% - Акцент3 54 3" xfId="29048"/>
    <cellStyle name="40% — акцент3 54 3" xfId="29049"/>
    <cellStyle name="40% - Акцент3 54 4" xfId="48336"/>
    <cellStyle name="40% — акцент3 54 4" xfId="48337"/>
    <cellStyle name="40% — акцент3 540" xfId="9741"/>
    <cellStyle name="40% — акцент3 540 2" xfId="19406"/>
    <cellStyle name="40% — акцент3 540 2 2" xfId="38694"/>
    <cellStyle name="40% — акцент3 540 2 3" xfId="57982"/>
    <cellStyle name="40% — акцент3 540 3" xfId="29050"/>
    <cellStyle name="40% — акцент3 540 4" xfId="48338"/>
    <cellStyle name="40% — акцент3 541" xfId="9742"/>
    <cellStyle name="40% — акцент3 541 2" xfId="19407"/>
    <cellStyle name="40% — акцент3 541 2 2" xfId="38695"/>
    <cellStyle name="40% — акцент3 541 2 3" xfId="57983"/>
    <cellStyle name="40% — акцент3 541 3" xfId="29051"/>
    <cellStyle name="40% — акцент3 541 4" xfId="48339"/>
    <cellStyle name="40% — акцент3 542" xfId="9743"/>
    <cellStyle name="40% — акцент3 542 2" xfId="19408"/>
    <cellStyle name="40% — акцент3 542 2 2" xfId="38696"/>
    <cellStyle name="40% — акцент3 542 2 3" xfId="57984"/>
    <cellStyle name="40% — акцент3 542 3" xfId="29052"/>
    <cellStyle name="40% — акцент3 542 4" xfId="48340"/>
    <cellStyle name="40% — акцент3 543" xfId="9744"/>
    <cellStyle name="40% — акцент3 543 2" xfId="19409"/>
    <cellStyle name="40% — акцент3 543 2 2" xfId="38697"/>
    <cellStyle name="40% — акцент3 543 2 3" xfId="57985"/>
    <cellStyle name="40% — акцент3 543 3" xfId="29053"/>
    <cellStyle name="40% — акцент3 543 4" xfId="48341"/>
    <cellStyle name="40% — акцент3 544" xfId="9745"/>
    <cellStyle name="40% — акцент3 544 2" xfId="19410"/>
    <cellStyle name="40% — акцент3 544 2 2" xfId="38698"/>
    <cellStyle name="40% — акцент3 544 2 3" xfId="57986"/>
    <cellStyle name="40% — акцент3 544 3" xfId="29054"/>
    <cellStyle name="40% — акцент3 544 4" xfId="48342"/>
    <cellStyle name="40% — акцент3 545" xfId="9746"/>
    <cellStyle name="40% — акцент3 545 2" xfId="19411"/>
    <cellStyle name="40% — акцент3 545 2 2" xfId="38699"/>
    <cellStyle name="40% — акцент3 545 2 3" xfId="57987"/>
    <cellStyle name="40% — акцент3 545 3" xfId="29055"/>
    <cellStyle name="40% — акцент3 545 4" xfId="48343"/>
    <cellStyle name="40% — акцент3 546" xfId="9747"/>
    <cellStyle name="40% — акцент3 546 2" xfId="19412"/>
    <cellStyle name="40% — акцент3 546 2 2" xfId="38700"/>
    <cellStyle name="40% — акцент3 546 2 3" xfId="57988"/>
    <cellStyle name="40% — акцент3 546 3" xfId="29056"/>
    <cellStyle name="40% — акцент3 546 4" xfId="48344"/>
    <cellStyle name="40% — акцент3 547" xfId="9748"/>
    <cellStyle name="40% — акцент3 547 2" xfId="19413"/>
    <cellStyle name="40% — акцент3 547 2 2" xfId="38701"/>
    <cellStyle name="40% — акцент3 547 2 3" xfId="57989"/>
    <cellStyle name="40% — акцент3 547 3" xfId="29057"/>
    <cellStyle name="40% — акцент3 547 4" xfId="48345"/>
    <cellStyle name="40% — акцент3 548" xfId="9749"/>
    <cellStyle name="40% — акцент3 548 2" xfId="19414"/>
    <cellStyle name="40% — акцент3 548 2 2" xfId="38702"/>
    <cellStyle name="40% — акцент3 548 2 3" xfId="57990"/>
    <cellStyle name="40% — акцент3 548 3" xfId="29058"/>
    <cellStyle name="40% — акцент3 548 4" xfId="48346"/>
    <cellStyle name="40% — акцент3 549" xfId="9750"/>
    <cellStyle name="40% — акцент3 549 2" xfId="19415"/>
    <cellStyle name="40% — акцент3 549 2 2" xfId="38703"/>
    <cellStyle name="40% — акцент3 549 2 3" xfId="57991"/>
    <cellStyle name="40% — акцент3 549 3" xfId="29059"/>
    <cellStyle name="40% — акцент3 549 4" xfId="48347"/>
    <cellStyle name="40% - Акцент3 55" xfId="9751"/>
    <cellStyle name="40% — акцент3 55" xfId="9752"/>
    <cellStyle name="40% - Акцент3 55 2" xfId="19416"/>
    <cellStyle name="40% — акцент3 55 2" xfId="19417"/>
    <cellStyle name="40% - Акцент3 55 2 2" xfId="38704"/>
    <cellStyle name="40% — акцент3 55 2 2" xfId="38705"/>
    <cellStyle name="40% - Акцент3 55 2 3" xfId="57992"/>
    <cellStyle name="40% — акцент3 55 2 3" xfId="57993"/>
    <cellStyle name="40% - Акцент3 55 3" xfId="29060"/>
    <cellStyle name="40% — акцент3 55 3" xfId="29061"/>
    <cellStyle name="40% - Акцент3 55 4" xfId="48348"/>
    <cellStyle name="40% — акцент3 55 4" xfId="48349"/>
    <cellStyle name="40% — акцент3 550" xfId="9753"/>
    <cellStyle name="40% — акцент3 550 2" xfId="19418"/>
    <cellStyle name="40% — акцент3 550 2 2" xfId="38706"/>
    <cellStyle name="40% — акцент3 550 2 3" xfId="57994"/>
    <cellStyle name="40% — акцент3 550 3" xfId="29062"/>
    <cellStyle name="40% — акцент3 550 4" xfId="48350"/>
    <cellStyle name="40% — акцент3 551" xfId="9754"/>
    <cellStyle name="40% — акцент3 551 2" xfId="19419"/>
    <cellStyle name="40% — акцент3 551 2 2" xfId="38707"/>
    <cellStyle name="40% — акцент3 551 2 3" xfId="57995"/>
    <cellStyle name="40% — акцент3 551 3" xfId="29063"/>
    <cellStyle name="40% — акцент3 551 4" xfId="48351"/>
    <cellStyle name="40% — акцент3 552" xfId="9755"/>
    <cellStyle name="40% — акцент3 552 2" xfId="19420"/>
    <cellStyle name="40% — акцент3 552 2 2" xfId="38708"/>
    <cellStyle name="40% — акцент3 552 2 3" xfId="57996"/>
    <cellStyle name="40% — акцент3 552 3" xfId="29064"/>
    <cellStyle name="40% — акцент3 552 4" xfId="48352"/>
    <cellStyle name="40% — акцент3 553" xfId="9756"/>
    <cellStyle name="40% — акцент3 553 2" xfId="19421"/>
    <cellStyle name="40% — акцент3 553 2 2" xfId="38709"/>
    <cellStyle name="40% — акцент3 553 2 3" xfId="57997"/>
    <cellStyle name="40% — акцент3 553 3" xfId="29065"/>
    <cellStyle name="40% — акцент3 553 4" xfId="48353"/>
    <cellStyle name="40% — акцент3 554" xfId="9757"/>
    <cellStyle name="40% — акцент3 554 2" xfId="19422"/>
    <cellStyle name="40% — акцент3 554 2 2" xfId="38710"/>
    <cellStyle name="40% — акцент3 554 2 3" xfId="57998"/>
    <cellStyle name="40% — акцент3 554 3" xfId="29066"/>
    <cellStyle name="40% — акцент3 554 4" xfId="48354"/>
    <cellStyle name="40% — акцент3 555" xfId="9758"/>
    <cellStyle name="40% — акцент3 555 2" xfId="19423"/>
    <cellStyle name="40% — акцент3 555 2 2" xfId="38711"/>
    <cellStyle name="40% — акцент3 555 2 3" xfId="57999"/>
    <cellStyle name="40% — акцент3 555 3" xfId="29067"/>
    <cellStyle name="40% — акцент3 555 4" xfId="48355"/>
    <cellStyle name="40% — акцент3 556" xfId="9759"/>
    <cellStyle name="40% — акцент3 556 2" xfId="19424"/>
    <cellStyle name="40% — акцент3 556 2 2" xfId="38712"/>
    <cellStyle name="40% — акцент3 556 2 3" xfId="58000"/>
    <cellStyle name="40% — акцент3 556 3" xfId="29068"/>
    <cellStyle name="40% — акцент3 556 4" xfId="48356"/>
    <cellStyle name="40% — акцент3 557" xfId="9760"/>
    <cellStyle name="40% — акцент3 557 2" xfId="19425"/>
    <cellStyle name="40% — акцент3 557 2 2" xfId="38713"/>
    <cellStyle name="40% — акцент3 557 2 3" xfId="58001"/>
    <cellStyle name="40% — акцент3 557 3" xfId="29069"/>
    <cellStyle name="40% — акцент3 557 4" xfId="48357"/>
    <cellStyle name="40% — акцент3 558" xfId="9761"/>
    <cellStyle name="40% — акцент3 558 2" xfId="19426"/>
    <cellStyle name="40% — акцент3 558 2 2" xfId="38714"/>
    <cellStyle name="40% — акцент3 558 2 3" xfId="58002"/>
    <cellStyle name="40% — акцент3 558 3" xfId="29070"/>
    <cellStyle name="40% — акцент3 558 4" xfId="48358"/>
    <cellStyle name="40% — акцент3 559" xfId="9762"/>
    <cellStyle name="40% — акцент3 559 2" xfId="19427"/>
    <cellStyle name="40% — акцент3 559 2 2" xfId="38715"/>
    <cellStyle name="40% — акцент3 559 2 3" xfId="58003"/>
    <cellStyle name="40% — акцент3 559 3" xfId="29071"/>
    <cellStyle name="40% — акцент3 559 4" xfId="48359"/>
    <cellStyle name="40% - Акцент3 56" xfId="9763"/>
    <cellStyle name="40% — акцент3 56" xfId="9764"/>
    <cellStyle name="40% - Акцент3 56 2" xfId="19428"/>
    <cellStyle name="40% — акцент3 56 2" xfId="19429"/>
    <cellStyle name="40% - Акцент3 56 2 2" xfId="38716"/>
    <cellStyle name="40% — акцент3 56 2 2" xfId="38717"/>
    <cellStyle name="40% - Акцент3 56 2 3" xfId="58004"/>
    <cellStyle name="40% — акцент3 56 2 3" xfId="58005"/>
    <cellStyle name="40% - Акцент3 56 3" xfId="29072"/>
    <cellStyle name="40% — акцент3 56 3" xfId="29073"/>
    <cellStyle name="40% - Акцент3 56 4" xfId="48360"/>
    <cellStyle name="40% — акцент3 56 4" xfId="48361"/>
    <cellStyle name="40% — акцент3 560" xfId="9765"/>
    <cellStyle name="40% — акцент3 560 2" xfId="19430"/>
    <cellStyle name="40% — акцент3 560 2 2" xfId="38718"/>
    <cellStyle name="40% — акцент3 560 2 3" xfId="58006"/>
    <cellStyle name="40% — акцент3 560 3" xfId="29074"/>
    <cellStyle name="40% — акцент3 560 4" xfId="48362"/>
    <cellStyle name="40% — акцент3 561" xfId="9766"/>
    <cellStyle name="40% — акцент3 561 2" xfId="19431"/>
    <cellStyle name="40% — акцент3 561 2 2" xfId="38719"/>
    <cellStyle name="40% — акцент3 561 2 3" xfId="58007"/>
    <cellStyle name="40% — акцент3 561 3" xfId="29075"/>
    <cellStyle name="40% — акцент3 561 4" xfId="48363"/>
    <cellStyle name="40% — акцент3 562" xfId="9767"/>
    <cellStyle name="40% — акцент3 562 2" xfId="19432"/>
    <cellStyle name="40% — акцент3 562 2 2" xfId="38720"/>
    <cellStyle name="40% — акцент3 562 2 3" xfId="58008"/>
    <cellStyle name="40% — акцент3 562 3" xfId="29076"/>
    <cellStyle name="40% — акцент3 562 4" xfId="48364"/>
    <cellStyle name="40% — акцент3 563" xfId="9768"/>
    <cellStyle name="40% — акцент3 563 2" xfId="19433"/>
    <cellStyle name="40% — акцент3 563 2 2" xfId="38721"/>
    <cellStyle name="40% — акцент3 563 2 3" xfId="58009"/>
    <cellStyle name="40% — акцент3 563 3" xfId="29077"/>
    <cellStyle name="40% — акцент3 563 4" xfId="48365"/>
    <cellStyle name="40% — акцент3 564" xfId="9769"/>
    <cellStyle name="40% — акцент3 564 2" xfId="19434"/>
    <cellStyle name="40% — акцент3 564 2 2" xfId="38722"/>
    <cellStyle name="40% — акцент3 564 2 3" xfId="58010"/>
    <cellStyle name="40% — акцент3 564 3" xfId="29078"/>
    <cellStyle name="40% — акцент3 564 4" xfId="48366"/>
    <cellStyle name="40% — акцент3 565" xfId="9770"/>
    <cellStyle name="40% — акцент3 565 2" xfId="19435"/>
    <cellStyle name="40% — акцент3 565 2 2" xfId="38723"/>
    <cellStyle name="40% — акцент3 565 2 3" xfId="58011"/>
    <cellStyle name="40% — акцент3 565 3" xfId="29079"/>
    <cellStyle name="40% — акцент3 565 4" xfId="48367"/>
    <cellStyle name="40% — акцент3 566" xfId="9771"/>
    <cellStyle name="40% — акцент3 566 2" xfId="19436"/>
    <cellStyle name="40% — акцент3 566 2 2" xfId="38724"/>
    <cellStyle name="40% — акцент3 566 2 3" xfId="58012"/>
    <cellStyle name="40% — акцент3 566 3" xfId="29080"/>
    <cellStyle name="40% — акцент3 566 4" xfId="48368"/>
    <cellStyle name="40% — акцент3 567" xfId="9772"/>
    <cellStyle name="40% — акцент3 567 2" xfId="19437"/>
    <cellStyle name="40% — акцент3 567 2 2" xfId="38725"/>
    <cellStyle name="40% — акцент3 567 2 3" xfId="58013"/>
    <cellStyle name="40% — акцент3 567 3" xfId="29081"/>
    <cellStyle name="40% — акцент3 567 4" xfId="48369"/>
    <cellStyle name="40% — акцент3 568" xfId="9773"/>
    <cellStyle name="40% — акцент3 568 2" xfId="19438"/>
    <cellStyle name="40% — акцент3 568 2 2" xfId="38726"/>
    <cellStyle name="40% — акцент3 568 2 3" xfId="58014"/>
    <cellStyle name="40% — акцент3 568 3" xfId="29082"/>
    <cellStyle name="40% — акцент3 568 4" xfId="48370"/>
    <cellStyle name="40% — акцент3 569" xfId="9774"/>
    <cellStyle name="40% — акцент3 569 2" xfId="19439"/>
    <cellStyle name="40% — акцент3 569 2 2" xfId="38727"/>
    <cellStyle name="40% — акцент3 569 2 3" xfId="58015"/>
    <cellStyle name="40% — акцент3 569 3" xfId="29083"/>
    <cellStyle name="40% — акцент3 569 4" xfId="48371"/>
    <cellStyle name="40% - Акцент3 57" xfId="9775"/>
    <cellStyle name="40% — акцент3 57" xfId="9776"/>
    <cellStyle name="40% - Акцент3 57 2" xfId="19440"/>
    <cellStyle name="40% — акцент3 57 2" xfId="19441"/>
    <cellStyle name="40% - Акцент3 57 2 2" xfId="38728"/>
    <cellStyle name="40% — акцент3 57 2 2" xfId="38729"/>
    <cellStyle name="40% - Акцент3 57 2 3" xfId="58016"/>
    <cellStyle name="40% — акцент3 57 2 3" xfId="58017"/>
    <cellStyle name="40% - Акцент3 57 3" xfId="29084"/>
    <cellStyle name="40% — акцент3 57 3" xfId="29085"/>
    <cellStyle name="40% - Акцент3 57 4" xfId="48372"/>
    <cellStyle name="40% — акцент3 57 4" xfId="48373"/>
    <cellStyle name="40% — акцент3 570" xfId="9777"/>
    <cellStyle name="40% — акцент3 570 2" xfId="19442"/>
    <cellStyle name="40% — акцент3 570 2 2" xfId="38730"/>
    <cellStyle name="40% — акцент3 570 2 3" xfId="58018"/>
    <cellStyle name="40% — акцент3 570 3" xfId="29086"/>
    <cellStyle name="40% — акцент3 570 4" xfId="48374"/>
    <cellStyle name="40% — акцент3 571" xfId="9778"/>
    <cellStyle name="40% — акцент3 571 2" xfId="19443"/>
    <cellStyle name="40% — акцент3 571 2 2" xfId="38731"/>
    <cellStyle name="40% — акцент3 571 2 3" xfId="58019"/>
    <cellStyle name="40% — акцент3 571 3" xfId="29087"/>
    <cellStyle name="40% — акцент3 571 4" xfId="48375"/>
    <cellStyle name="40% — акцент3 572" xfId="9779"/>
    <cellStyle name="40% — акцент3 572 2" xfId="19444"/>
    <cellStyle name="40% — акцент3 572 2 2" xfId="38732"/>
    <cellStyle name="40% — акцент3 572 2 3" xfId="58020"/>
    <cellStyle name="40% — акцент3 572 3" xfId="29088"/>
    <cellStyle name="40% — акцент3 572 4" xfId="48376"/>
    <cellStyle name="40% — акцент3 573" xfId="9780"/>
    <cellStyle name="40% — акцент3 573 2" xfId="19445"/>
    <cellStyle name="40% — акцент3 573 2 2" xfId="38733"/>
    <cellStyle name="40% — акцент3 573 2 3" xfId="58021"/>
    <cellStyle name="40% — акцент3 573 3" xfId="29089"/>
    <cellStyle name="40% — акцент3 573 4" xfId="48377"/>
    <cellStyle name="40% — акцент3 574" xfId="9781"/>
    <cellStyle name="40% — акцент3 574 2" xfId="19446"/>
    <cellStyle name="40% — акцент3 574 2 2" xfId="38734"/>
    <cellStyle name="40% — акцент3 574 2 3" xfId="58022"/>
    <cellStyle name="40% — акцент3 574 3" xfId="29090"/>
    <cellStyle name="40% — акцент3 574 4" xfId="48378"/>
    <cellStyle name="40% — акцент3 575" xfId="9782"/>
    <cellStyle name="40% — акцент3 575 2" xfId="19447"/>
    <cellStyle name="40% — акцент3 575 2 2" xfId="38735"/>
    <cellStyle name="40% — акцент3 575 2 3" xfId="58023"/>
    <cellStyle name="40% — акцент3 575 3" xfId="29091"/>
    <cellStyle name="40% — акцент3 575 4" xfId="48379"/>
    <cellStyle name="40% — акцент3 576" xfId="9783"/>
    <cellStyle name="40% — акцент3 576 2" xfId="19448"/>
    <cellStyle name="40% — акцент3 576 2 2" xfId="38736"/>
    <cellStyle name="40% — акцент3 576 2 3" xfId="58024"/>
    <cellStyle name="40% — акцент3 576 3" xfId="29092"/>
    <cellStyle name="40% — акцент3 576 4" xfId="48380"/>
    <cellStyle name="40% — акцент3 577" xfId="9784"/>
    <cellStyle name="40% — акцент3 577 2" xfId="19449"/>
    <cellStyle name="40% — акцент3 577 2 2" xfId="38737"/>
    <cellStyle name="40% — акцент3 577 2 3" xfId="58025"/>
    <cellStyle name="40% — акцент3 577 3" xfId="29093"/>
    <cellStyle name="40% — акцент3 577 4" xfId="48381"/>
    <cellStyle name="40% — акцент3 578" xfId="9785"/>
    <cellStyle name="40% — акцент3 578 2" xfId="19450"/>
    <cellStyle name="40% — акцент3 578 2 2" xfId="38738"/>
    <cellStyle name="40% — акцент3 578 2 3" xfId="58026"/>
    <cellStyle name="40% — акцент3 578 3" xfId="29094"/>
    <cellStyle name="40% — акцент3 578 4" xfId="48382"/>
    <cellStyle name="40% — акцент3 579" xfId="9786"/>
    <cellStyle name="40% — акцент3 579 2" xfId="19451"/>
    <cellStyle name="40% — акцент3 579 2 2" xfId="38739"/>
    <cellStyle name="40% — акцент3 579 2 3" xfId="58027"/>
    <cellStyle name="40% — акцент3 579 3" xfId="29095"/>
    <cellStyle name="40% — акцент3 579 4" xfId="48383"/>
    <cellStyle name="40% - Акцент3 58" xfId="9787"/>
    <cellStyle name="40% — акцент3 58" xfId="9788"/>
    <cellStyle name="40% - Акцент3 58 2" xfId="19452"/>
    <cellStyle name="40% — акцент3 58 2" xfId="19453"/>
    <cellStyle name="40% - Акцент3 58 2 2" xfId="38740"/>
    <cellStyle name="40% — акцент3 58 2 2" xfId="38741"/>
    <cellStyle name="40% - Акцент3 58 2 3" xfId="58028"/>
    <cellStyle name="40% — акцент3 58 2 3" xfId="58029"/>
    <cellStyle name="40% - Акцент3 58 3" xfId="29096"/>
    <cellStyle name="40% — акцент3 58 3" xfId="29097"/>
    <cellStyle name="40% - Акцент3 58 4" xfId="48384"/>
    <cellStyle name="40% — акцент3 58 4" xfId="48385"/>
    <cellStyle name="40% — акцент3 580" xfId="9789"/>
    <cellStyle name="40% — акцент3 580 2" xfId="19454"/>
    <cellStyle name="40% — акцент3 580 2 2" xfId="38742"/>
    <cellStyle name="40% — акцент3 580 2 3" xfId="58030"/>
    <cellStyle name="40% — акцент3 580 3" xfId="29098"/>
    <cellStyle name="40% — акцент3 580 4" xfId="48386"/>
    <cellStyle name="40% — акцент3 581" xfId="9790"/>
    <cellStyle name="40% — акцент3 581 2" xfId="19455"/>
    <cellStyle name="40% — акцент3 581 2 2" xfId="38743"/>
    <cellStyle name="40% — акцент3 581 2 3" xfId="58031"/>
    <cellStyle name="40% — акцент3 581 3" xfId="29099"/>
    <cellStyle name="40% — акцент3 581 4" xfId="48387"/>
    <cellStyle name="40% — акцент3 582" xfId="9791"/>
    <cellStyle name="40% — акцент3 582 2" xfId="19456"/>
    <cellStyle name="40% — акцент3 582 2 2" xfId="38744"/>
    <cellStyle name="40% — акцент3 582 2 3" xfId="58032"/>
    <cellStyle name="40% — акцент3 582 3" xfId="29100"/>
    <cellStyle name="40% — акцент3 582 4" xfId="48388"/>
    <cellStyle name="40% — акцент3 583" xfId="9792"/>
    <cellStyle name="40% — акцент3 583 2" xfId="19457"/>
    <cellStyle name="40% — акцент3 583 2 2" xfId="38745"/>
    <cellStyle name="40% — акцент3 583 2 3" xfId="58033"/>
    <cellStyle name="40% — акцент3 583 3" xfId="29101"/>
    <cellStyle name="40% — акцент3 583 4" xfId="48389"/>
    <cellStyle name="40% — акцент3 584" xfId="9793"/>
    <cellStyle name="40% — акцент3 584 2" xfId="19458"/>
    <cellStyle name="40% — акцент3 584 2 2" xfId="38746"/>
    <cellStyle name="40% — акцент3 584 2 3" xfId="58034"/>
    <cellStyle name="40% — акцент3 584 3" xfId="29102"/>
    <cellStyle name="40% — акцент3 584 4" xfId="48390"/>
    <cellStyle name="40% — акцент3 585" xfId="9794"/>
    <cellStyle name="40% — акцент3 585 2" xfId="19459"/>
    <cellStyle name="40% — акцент3 585 2 2" xfId="38747"/>
    <cellStyle name="40% — акцент3 585 2 3" xfId="58035"/>
    <cellStyle name="40% — акцент3 585 3" xfId="29103"/>
    <cellStyle name="40% — акцент3 585 4" xfId="48391"/>
    <cellStyle name="40% — акцент3 586" xfId="9795"/>
    <cellStyle name="40% — акцент3 586 2" xfId="19460"/>
    <cellStyle name="40% — акцент3 586 2 2" xfId="38748"/>
    <cellStyle name="40% — акцент3 586 2 3" xfId="58036"/>
    <cellStyle name="40% — акцент3 586 3" xfId="29104"/>
    <cellStyle name="40% — акцент3 586 4" xfId="48392"/>
    <cellStyle name="40% — акцент3 587" xfId="9796"/>
    <cellStyle name="40% — акцент3 587 2" xfId="19461"/>
    <cellStyle name="40% — акцент3 587 2 2" xfId="38749"/>
    <cellStyle name="40% — акцент3 587 2 3" xfId="58037"/>
    <cellStyle name="40% — акцент3 587 3" xfId="29105"/>
    <cellStyle name="40% — акцент3 587 4" xfId="48393"/>
    <cellStyle name="40% — акцент3 588" xfId="9797"/>
    <cellStyle name="40% — акцент3 588 2" xfId="19462"/>
    <cellStyle name="40% — акцент3 588 2 2" xfId="38750"/>
    <cellStyle name="40% — акцент3 588 2 3" xfId="58038"/>
    <cellStyle name="40% — акцент3 588 3" xfId="29106"/>
    <cellStyle name="40% — акцент3 588 4" xfId="48394"/>
    <cellStyle name="40% — акцент3 589" xfId="9798"/>
    <cellStyle name="40% — акцент3 589 2" xfId="19463"/>
    <cellStyle name="40% — акцент3 589 2 2" xfId="38751"/>
    <cellStyle name="40% — акцент3 589 2 3" xfId="58039"/>
    <cellStyle name="40% — акцент3 589 3" xfId="29107"/>
    <cellStyle name="40% — акцент3 589 4" xfId="48395"/>
    <cellStyle name="40% - Акцент3 59" xfId="9799"/>
    <cellStyle name="40% — акцент3 59" xfId="9800"/>
    <cellStyle name="40% - Акцент3 59 2" xfId="19464"/>
    <cellStyle name="40% — акцент3 59 2" xfId="19465"/>
    <cellStyle name="40% - Акцент3 59 2 2" xfId="38752"/>
    <cellStyle name="40% — акцент3 59 2 2" xfId="38753"/>
    <cellStyle name="40% - Акцент3 59 2 3" xfId="58040"/>
    <cellStyle name="40% — акцент3 59 2 3" xfId="58041"/>
    <cellStyle name="40% - Акцент3 59 3" xfId="29108"/>
    <cellStyle name="40% — акцент3 59 3" xfId="29109"/>
    <cellStyle name="40% - Акцент3 59 4" xfId="48396"/>
    <cellStyle name="40% — акцент3 59 4" xfId="48397"/>
    <cellStyle name="40% — акцент3 590" xfId="9801"/>
    <cellStyle name="40% — акцент3 590 2" xfId="19466"/>
    <cellStyle name="40% — акцент3 590 2 2" xfId="38754"/>
    <cellStyle name="40% — акцент3 590 2 3" xfId="58042"/>
    <cellStyle name="40% — акцент3 590 3" xfId="29110"/>
    <cellStyle name="40% — акцент3 590 4" xfId="48398"/>
    <cellStyle name="40% — акцент3 591" xfId="9802"/>
    <cellStyle name="40% — акцент3 591 2" xfId="19467"/>
    <cellStyle name="40% — акцент3 591 2 2" xfId="38755"/>
    <cellStyle name="40% — акцент3 591 2 3" xfId="58043"/>
    <cellStyle name="40% — акцент3 591 3" xfId="29111"/>
    <cellStyle name="40% — акцент3 591 4" xfId="48399"/>
    <cellStyle name="40% — акцент3 592" xfId="9803"/>
    <cellStyle name="40% — акцент3 592 2" xfId="19468"/>
    <cellStyle name="40% — акцент3 592 2 2" xfId="38756"/>
    <cellStyle name="40% — акцент3 592 2 3" xfId="58044"/>
    <cellStyle name="40% — акцент3 592 3" xfId="29112"/>
    <cellStyle name="40% — акцент3 592 4" xfId="48400"/>
    <cellStyle name="40% — акцент3 593" xfId="9804"/>
    <cellStyle name="40% — акцент3 593 2" xfId="19469"/>
    <cellStyle name="40% — акцент3 593 2 2" xfId="38757"/>
    <cellStyle name="40% — акцент3 593 2 3" xfId="58045"/>
    <cellStyle name="40% — акцент3 593 3" xfId="29113"/>
    <cellStyle name="40% — акцент3 593 4" xfId="48401"/>
    <cellStyle name="40% — акцент3 594" xfId="9805"/>
    <cellStyle name="40% — акцент3 594 2" xfId="19470"/>
    <cellStyle name="40% — акцент3 594 2 2" xfId="38758"/>
    <cellStyle name="40% — акцент3 594 2 3" xfId="58046"/>
    <cellStyle name="40% — акцент3 594 3" xfId="29114"/>
    <cellStyle name="40% — акцент3 594 4" xfId="48402"/>
    <cellStyle name="40% — акцент3 595" xfId="9806"/>
    <cellStyle name="40% — акцент3 595 2" xfId="19471"/>
    <cellStyle name="40% — акцент3 595 2 2" xfId="38759"/>
    <cellStyle name="40% — акцент3 595 2 3" xfId="58047"/>
    <cellStyle name="40% — акцент3 595 3" xfId="29115"/>
    <cellStyle name="40% — акцент3 595 4" xfId="48403"/>
    <cellStyle name="40% — акцент3 596" xfId="9807"/>
    <cellStyle name="40% — акцент3 596 2" xfId="19472"/>
    <cellStyle name="40% — акцент3 596 2 2" xfId="38760"/>
    <cellStyle name="40% — акцент3 596 2 3" xfId="58048"/>
    <cellStyle name="40% — акцент3 596 3" xfId="29116"/>
    <cellStyle name="40% — акцент3 596 4" xfId="48404"/>
    <cellStyle name="40% — акцент3 597" xfId="9808"/>
    <cellStyle name="40% — акцент3 597 2" xfId="19473"/>
    <cellStyle name="40% — акцент3 597 2 2" xfId="38761"/>
    <cellStyle name="40% — акцент3 597 2 3" xfId="58049"/>
    <cellStyle name="40% — акцент3 597 3" xfId="29117"/>
    <cellStyle name="40% — акцент3 597 4" xfId="48405"/>
    <cellStyle name="40% — акцент3 598" xfId="9809"/>
    <cellStyle name="40% — акцент3 598 2" xfId="19474"/>
    <cellStyle name="40% — акцент3 598 2 2" xfId="38762"/>
    <cellStyle name="40% — акцент3 598 2 3" xfId="58050"/>
    <cellStyle name="40% — акцент3 598 3" xfId="29118"/>
    <cellStyle name="40% — акцент3 598 4" xfId="48406"/>
    <cellStyle name="40% — акцент3 599" xfId="9810"/>
    <cellStyle name="40% — акцент3 599 2" xfId="19475"/>
    <cellStyle name="40% — акцент3 599 2 2" xfId="38763"/>
    <cellStyle name="40% — акцент3 599 2 3" xfId="58051"/>
    <cellStyle name="40% — акцент3 599 3" xfId="29119"/>
    <cellStyle name="40% — акцент3 599 4" xfId="48407"/>
    <cellStyle name="40% - Акцент3 6" xfId="9811"/>
    <cellStyle name="40% — акцент3 6" xfId="9812"/>
    <cellStyle name="40% - Акцент3 6 2" xfId="19476"/>
    <cellStyle name="40% — акцент3 6 2" xfId="19477"/>
    <cellStyle name="40% - Акцент3 6 2 2" xfId="38764"/>
    <cellStyle name="40% — акцент3 6 2 2" xfId="38765"/>
    <cellStyle name="40% - Акцент3 6 2 3" xfId="58052"/>
    <cellStyle name="40% — акцент3 6 2 3" xfId="58053"/>
    <cellStyle name="40% - Акцент3 6 3" xfId="29120"/>
    <cellStyle name="40% — акцент3 6 3" xfId="29121"/>
    <cellStyle name="40% - Акцент3 6 4" xfId="48408"/>
    <cellStyle name="40% — акцент3 6 4" xfId="48409"/>
    <cellStyle name="40% - Акцент3 60" xfId="9813"/>
    <cellStyle name="40% — акцент3 60" xfId="9814"/>
    <cellStyle name="40% - Акцент3 60 2" xfId="19478"/>
    <cellStyle name="40% — акцент3 60 2" xfId="19479"/>
    <cellStyle name="40% - Акцент3 60 2 2" xfId="38766"/>
    <cellStyle name="40% — акцент3 60 2 2" xfId="38767"/>
    <cellStyle name="40% - Акцент3 60 2 3" xfId="58054"/>
    <cellStyle name="40% — акцент3 60 2 3" xfId="58055"/>
    <cellStyle name="40% - Акцент3 60 3" xfId="29122"/>
    <cellStyle name="40% — акцент3 60 3" xfId="29123"/>
    <cellStyle name="40% - Акцент3 60 4" xfId="48410"/>
    <cellStyle name="40% — акцент3 60 4" xfId="48411"/>
    <cellStyle name="40% — акцент3 600" xfId="9815"/>
    <cellStyle name="40% — акцент3 600 2" xfId="19480"/>
    <cellStyle name="40% — акцент3 600 2 2" xfId="38768"/>
    <cellStyle name="40% — акцент3 600 2 3" xfId="58056"/>
    <cellStyle name="40% — акцент3 600 3" xfId="29124"/>
    <cellStyle name="40% — акцент3 600 4" xfId="48412"/>
    <cellStyle name="40% — акцент3 601" xfId="9816"/>
    <cellStyle name="40% — акцент3 601 2" xfId="19481"/>
    <cellStyle name="40% — акцент3 601 2 2" xfId="38769"/>
    <cellStyle name="40% — акцент3 601 2 3" xfId="58057"/>
    <cellStyle name="40% — акцент3 601 3" xfId="29125"/>
    <cellStyle name="40% — акцент3 601 4" xfId="48413"/>
    <cellStyle name="40% — акцент3 602" xfId="9817"/>
    <cellStyle name="40% — акцент3 602 2" xfId="19482"/>
    <cellStyle name="40% — акцент3 602 2 2" xfId="38770"/>
    <cellStyle name="40% — акцент3 602 2 3" xfId="58058"/>
    <cellStyle name="40% — акцент3 602 3" xfId="29126"/>
    <cellStyle name="40% — акцент3 602 4" xfId="48414"/>
    <cellStyle name="40% — акцент3 603" xfId="9818"/>
    <cellStyle name="40% — акцент3 603 2" xfId="19483"/>
    <cellStyle name="40% — акцент3 603 2 2" xfId="38771"/>
    <cellStyle name="40% — акцент3 603 2 3" xfId="58059"/>
    <cellStyle name="40% — акцент3 603 3" xfId="29127"/>
    <cellStyle name="40% — акцент3 603 4" xfId="48415"/>
    <cellStyle name="40% — акцент3 604" xfId="9819"/>
    <cellStyle name="40% — акцент3 604 2" xfId="19484"/>
    <cellStyle name="40% — акцент3 604 2 2" xfId="38772"/>
    <cellStyle name="40% — акцент3 604 2 3" xfId="58060"/>
    <cellStyle name="40% — акцент3 604 3" xfId="29128"/>
    <cellStyle name="40% — акцент3 604 4" xfId="48416"/>
    <cellStyle name="40% — акцент3 605" xfId="9820"/>
    <cellStyle name="40% — акцент3 605 2" xfId="19485"/>
    <cellStyle name="40% — акцент3 605 2 2" xfId="38773"/>
    <cellStyle name="40% — акцент3 605 2 3" xfId="58061"/>
    <cellStyle name="40% — акцент3 605 3" xfId="29129"/>
    <cellStyle name="40% — акцент3 605 4" xfId="48417"/>
    <cellStyle name="40% — акцент3 606" xfId="9821"/>
    <cellStyle name="40% — акцент3 606 2" xfId="19486"/>
    <cellStyle name="40% — акцент3 606 2 2" xfId="38774"/>
    <cellStyle name="40% — акцент3 606 2 3" xfId="58062"/>
    <cellStyle name="40% — акцент3 606 3" xfId="29130"/>
    <cellStyle name="40% — акцент3 606 4" xfId="48418"/>
    <cellStyle name="40% — акцент3 607" xfId="9822"/>
    <cellStyle name="40% — акцент3 607 2" xfId="19487"/>
    <cellStyle name="40% — акцент3 607 2 2" xfId="38775"/>
    <cellStyle name="40% — акцент3 607 2 3" xfId="58063"/>
    <cellStyle name="40% — акцент3 607 3" xfId="29131"/>
    <cellStyle name="40% — акцент3 607 4" xfId="48419"/>
    <cellStyle name="40% — акцент3 608" xfId="9823"/>
    <cellStyle name="40% — акцент3 608 2" xfId="19488"/>
    <cellStyle name="40% — акцент3 608 2 2" xfId="38776"/>
    <cellStyle name="40% — акцент3 608 2 3" xfId="58064"/>
    <cellStyle name="40% — акцент3 608 3" xfId="29132"/>
    <cellStyle name="40% — акцент3 608 4" xfId="48420"/>
    <cellStyle name="40% — акцент3 609" xfId="9824"/>
    <cellStyle name="40% — акцент3 609 2" xfId="19489"/>
    <cellStyle name="40% — акцент3 609 2 2" xfId="38777"/>
    <cellStyle name="40% — акцент3 609 2 3" xfId="58065"/>
    <cellStyle name="40% — акцент3 609 3" xfId="29133"/>
    <cellStyle name="40% — акцент3 609 4" xfId="48421"/>
    <cellStyle name="40% - Акцент3 61" xfId="9825"/>
    <cellStyle name="40% — акцент3 61" xfId="9826"/>
    <cellStyle name="40% - Акцент3 61 2" xfId="19490"/>
    <cellStyle name="40% — акцент3 61 2" xfId="19491"/>
    <cellStyle name="40% - Акцент3 61 2 2" xfId="38778"/>
    <cellStyle name="40% — акцент3 61 2 2" xfId="38779"/>
    <cellStyle name="40% - Акцент3 61 2 3" xfId="58066"/>
    <cellStyle name="40% — акцент3 61 2 3" xfId="58067"/>
    <cellStyle name="40% - Акцент3 61 3" xfId="29134"/>
    <cellStyle name="40% — акцент3 61 3" xfId="29135"/>
    <cellStyle name="40% - Акцент3 61 4" xfId="48422"/>
    <cellStyle name="40% — акцент3 61 4" xfId="48423"/>
    <cellStyle name="40% — акцент3 610" xfId="9827"/>
    <cellStyle name="40% — акцент3 610 2" xfId="19492"/>
    <cellStyle name="40% — акцент3 610 2 2" xfId="38780"/>
    <cellStyle name="40% — акцент3 610 2 3" xfId="58068"/>
    <cellStyle name="40% — акцент3 610 3" xfId="29136"/>
    <cellStyle name="40% — акцент3 610 4" xfId="48424"/>
    <cellStyle name="40% — акцент3 611" xfId="9828"/>
    <cellStyle name="40% — акцент3 611 2" xfId="19493"/>
    <cellStyle name="40% — акцент3 611 2 2" xfId="38781"/>
    <cellStyle name="40% — акцент3 611 2 3" xfId="58069"/>
    <cellStyle name="40% — акцент3 611 3" xfId="29137"/>
    <cellStyle name="40% — акцент3 611 4" xfId="48425"/>
    <cellStyle name="40% — акцент3 612" xfId="9829"/>
    <cellStyle name="40% — акцент3 612 2" xfId="19494"/>
    <cellStyle name="40% — акцент3 612 2 2" xfId="38782"/>
    <cellStyle name="40% — акцент3 612 2 3" xfId="58070"/>
    <cellStyle name="40% — акцент3 612 3" xfId="29138"/>
    <cellStyle name="40% — акцент3 612 4" xfId="48426"/>
    <cellStyle name="40% — акцент3 613" xfId="9830"/>
    <cellStyle name="40% — акцент3 613 2" xfId="19495"/>
    <cellStyle name="40% — акцент3 613 2 2" xfId="38783"/>
    <cellStyle name="40% — акцент3 613 2 3" xfId="58071"/>
    <cellStyle name="40% — акцент3 613 3" xfId="29139"/>
    <cellStyle name="40% — акцент3 613 4" xfId="48427"/>
    <cellStyle name="40% — акцент3 614" xfId="9831"/>
    <cellStyle name="40% — акцент3 614 2" xfId="19496"/>
    <cellStyle name="40% — акцент3 614 2 2" xfId="38784"/>
    <cellStyle name="40% — акцент3 614 2 3" xfId="58072"/>
    <cellStyle name="40% — акцент3 614 3" xfId="29140"/>
    <cellStyle name="40% — акцент3 614 4" xfId="48428"/>
    <cellStyle name="40% — акцент3 615" xfId="9832"/>
    <cellStyle name="40% — акцент3 615 2" xfId="19497"/>
    <cellStyle name="40% — акцент3 615 2 2" xfId="38785"/>
    <cellStyle name="40% — акцент3 615 2 3" xfId="58073"/>
    <cellStyle name="40% — акцент3 615 3" xfId="29141"/>
    <cellStyle name="40% — акцент3 615 4" xfId="48429"/>
    <cellStyle name="40% — акцент3 616" xfId="9833"/>
    <cellStyle name="40% — акцент3 616 2" xfId="19498"/>
    <cellStyle name="40% — акцент3 616 2 2" xfId="38786"/>
    <cellStyle name="40% — акцент3 616 2 3" xfId="58074"/>
    <cellStyle name="40% — акцент3 616 3" xfId="29142"/>
    <cellStyle name="40% — акцент3 616 4" xfId="48430"/>
    <cellStyle name="40% — акцент3 617" xfId="9834"/>
    <cellStyle name="40% — акцент3 617 2" xfId="19499"/>
    <cellStyle name="40% — акцент3 617 2 2" xfId="38787"/>
    <cellStyle name="40% — акцент3 617 2 3" xfId="58075"/>
    <cellStyle name="40% — акцент3 617 3" xfId="29143"/>
    <cellStyle name="40% — акцент3 617 4" xfId="48431"/>
    <cellStyle name="40% — акцент3 618" xfId="9835"/>
    <cellStyle name="40% — акцент3 618 2" xfId="19500"/>
    <cellStyle name="40% — акцент3 618 2 2" xfId="38788"/>
    <cellStyle name="40% — акцент3 618 2 3" xfId="58076"/>
    <cellStyle name="40% — акцент3 618 3" xfId="29144"/>
    <cellStyle name="40% — акцент3 618 4" xfId="48432"/>
    <cellStyle name="40% — акцент3 619" xfId="9836"/>
    <cellStyle name="40% — акцент3 619 2" xfId="19501"/>
    <cellStyle name="40% — акцент3 619 2 2" xfId="38789"/>
    <cellStyle name="40% — акцент3 619 2 3" xfId="58077"/>
    <cellStyle name="40% — акцент3 619 3" xfId="29145"/>
    <cellStyle name="40% — акцент3 619 4" xfId="48433"/>
    <cellStyle name="40% - Акцент3 62" xfId="9837"/>
    <cellStyle name="40% — акцент3 62" xfId="9838"/>
    <cellStyle name="40% - Акцент3 62 2" xfId="19502"/>
    <cellStyle name="40% — акцент3 62 2" xfId="19503"/>
    <cellStyle name="40% - Акцент3 62 2 2" xfId="38790"/>
    <cellStyle name="40% — акцент3 62 2 2" xfId="38791"/>
    <cellStyle name="40% - Акцент3 62 2 3" xfId="58078"/>
    <cellStyle name="40% — акцент3 62 2 3" xfId="58079"/>
    <cellStyle name="40% - Акцент3 62 3" xfId="29146"/>
    <cellStyle name="40% — акцент3 62 3" xfId="29147"/>
    <cellStyle name="40% - Акцент3 62 4" xfId="48434"/>
    <cellStyle name="40% — акцент3 62 4" xfId="48435"/>
    <cellStyle name="40% — акцент3 620" xfId="9839"/>
    <cellStyle name="40% — акцент3 620 2" xfId="19504"/>
    <cellStyle name="40% — акцент3 620 2 2" xfId="38792"/>
    <cellStyle name="40% — акцент3 620 2 3" xfId="58080"/>
    <cellStyle name="40% — акцент3 620 3" xfId="29148"/>
    <cellStyle name="40% — акцент3 620 4" xfId="48436"/>
    <cellStyle name="40% — акцент3 621" xfId="9840"/>
    <cellStyle name="40% — акцент3 621 2" xfId="19505"/>
    <cellStyle name="40% — акцент3 621 2 2" xfId="38793"/>
    <cellStyle name="40% — акцент3 621 2 3" xfId="58081"/>
    <cellStyle name="40% — акцент3 621 3" xfId="29149"/>
    <cellStyle name="40% — акцент3 621 4" xfId="48437"/>
    <cellStyle name="40% — акцент3 622" xfId="9841"/>
    <cellStyle name="40% — акцент3 622 2" xfId="19506"/>
    <cellStyle name="40% — акцент3 622 2 2" xfId="38794"/>
    <cellStyle name="40% — акцент3 622 2 3" xfId="58082"/>
    <cellStyle name="40% — акцент3 622 3" xfId="29150"/>
    <cellStyle name="40% — акцент3 622 4" xfId="48438"/>
    <cellStyle name="40% — акцент3 623" xfId="9842"/>
    <cellStyle name="40% — акцент3 623 2" xfId="19507"/>
    <cellStyle name="40% — акцент3 623 2 2" xfId="38795"/>
    <cellStyle name="40% — акцент3 623 2 3" xfId="58083"/>
    <cellStyle name="40% — акцент3 623 3" xfId="29151"/>
    <cellStyle name="40% — акцент3 623 4" xfId="48439"/>
    <cellStyle name="40% — акцент3 624" xfId="9843"/>
    <cellStyle name="40% — акцент3 624 2" xfId="19508"/>
    <cellStyle name="40% — акцент3 624 2 2" xfId="38796"/>
    <cellStyle name="40% — акцент3 624 2 3" xfId="58084"/>
    <cellStyle name="40% — акцент3 624 3" xfId="29152"/>
    <cellStyle name="40% — акцент3 624 4" xfId="48440"/>
    <cellStyle name="40% — акцент3 625" xfId="9844"/>
    <cellStyle name="40% — акцент3 625 2" xfId="19509"/>
    <cellStyle name="40% — акцент3 625 2 2" xfId="38797"/>
    <cellStyle name="40% — акцент3 625 2 3" xfId="58085"/>
    <cellStyle name="40% — акцент3 625 3" xfId="29153"/>
    <cellStyle name="40% — акцент3 625 4" xfId="48441"/>
    <cellStyle name="40% — акцент3 626" xfId="9845"/>
    <cellStyle name="40% — акцент3 626 2" xfId="19510"/>
    <cellStyle name="40% — акцент3 626 2 2" xfId="38798"/>
    <cellStyle name="40% — акцент3 626 2 3" xfId="58086"/>
    <cellStyle name="40% — акцент3 626 3" xfId="29154"/>
    <cellStyle name="40% — акцент3 626 4" xfId="48442"/>
    <cellStyle name="40% — акцент3 627" xfId="9846"/>
    <cellStyle name="40% — акцент3 627 2" xfId="19511"/>
    <cellStyle name="40% — акцент3 627 2 2" xfId="38799"/>
    <cellStyle name="40% — акцент3 627 2 3" xfId="58087"/>
    <cellStyle name="40% — акцент3 627 3" xfId="29155"/>
    <cellStyle name="40% — акцент3 627 4" xfId="48443"/>
    <cellStyle name="40% — акцент3 628" xfId="9847"/>
    <cellStyle name="40% — акцент3 628 2" xfId="19512"/>
    <cellStyle name="40% — акцент3 628 2 2" xfId="38800"/>
    <cellStyle name="40% — акцент3 628 2 3" xfId="58088"/>
    <cellStyle name="40% — акцент3 628 3" xfId="29156"/>
    <cellStyle name="40% — акцент3 628 4" xfId="48444"/>
    <cellStyle name="40% — акцент3 629" xfId="9848"/>
    <cellStyle name="40% — акцент3 629 2" xfId="19513"/>
    <cellStyle name="40% — акцент3 629 2 2" xfId="38801"/>
    <cellStyle name="40% — акцент3 629 2 3" xfId="58089"/>
    <cellStyle name="40% — акцент3 629 3" xfId="29157"/>
    <cellStyle name="40% — акцент3 629 4" xfId="48445"/>
    <cellStyle name="40% - Акцент3 63" xfId="9849"/>
    <cellStyle name="40% — акцент3 63" xfId="9850"/>
    <cellStyle name="40% - Акцент3 63 2" xfId="19514"/>
    <cellStyle name="40% — акцент3 63 2" xfId="19515"/>
    <cellStyle name="40% - Акцент3 63 2 2" xfId="38802"/>
    <cellStyle name="40% — акцент3 63 2 2" xfId="38803"/>
    <cellStyle name="40% - Акцент3 63 2 3" xfId="58090"/>
    <cellStyle name="40% — акцент3 63 2 3" xfId="58091"/>
    <cellStyle name="40% - Акцент3 63 3" xfId="29158"/>
    <cellStyle name="40% — акцент3 63 3" xfId="29159"/>
    <cellStyle name="40% - Акцент3 63 4" xfId="48446"/>
    <cellStyle name="40% — акцент3 63 4" xfId="48447"/>
    <cellStyle name="40% — акцент3 630" xfId="9851"/>
    <cellStyle name="40% — акцент3 630 2" xfId="19516"/>
    <cellStyle name="40% — акцент3 630 2 2" xfId="38804"/>
    <cellStyle name="40% — акцент3 630 2 3" xfId="58092"/>
    <cellStyle name="40% — акцент3 630 3" xfId="29160"/>
    <cellStyle name="40% — акцент3 630 4" xfId="48448"/>
    <cellStyle name="40% — акцент3 631" xfId="9852"/>
    <cellStyle name="40% — акцент3 631 2" xfId="19517"/>
    <cellStyle name="40% — акцент3 631 2 2" xfId="38805"/>
    <cellStyle name="40% — акцент3 631 2 3" xfId="58093"/>
    <cellStyle name="40% — акцент3 631 3" xfId="29161"/>
    <cellStyle name="40% — акцент3 631 4" xfId="48449"/>
    <cellStyle name="40% — акцент3 632" xfId="9853"/>
    <cellStyle name="40% — акцент3 632 2" xfId="19518"/>
    <cellStyle name="40% — акцент3 632 2 2" xfId="38806"/>
    <cellStyle name="40% — акцент3 632 2 3" xfId="58094"/>
    <cellStyle name="40% — акцент3 632 3" xfId="29162"/>
    <cellStyle name="40% — акцент3 632 4" xfId="48450"/>
    <cellStyle name="40% — акцент3 633" xfId="9854"/>
    <cellStyle name="40% — акцент3 633 2" xfId="19519"/>
    <cellStyle name="40% — акцент3 633 2 2" xfId="38807"/>
    <cellStyle name="40% — акцент3 633 2 3" xfId="58095"/>
    <cellStyle name="40% — акцент3 633 3" xfId="29163"/>
    <cellStyle name="40% — акцент3 633 4" xfId="48451"/>
    <cellStyle name="40% — акцент3 634" xfId="9855"/>
    <cellStyle name="40% — акцент3 634 2" xfId="19520"/>
    <cellStyle name="40% — акцент3 634 2 2" xfId="38808"/>
    <cellStyle name="40% — акцент3 634 2 3" xfId="58096"/>
    <cellStyle name="40% — акцент3 634 3" xfId="29164"/>
    <cellStyle name="40% — акцент3 634 4" xfId="48452"/>
    <cellStyle name="40% — акцент3 635" xfId="9856"/>
    <cellStyle name="40% — акцент3 635 2" xfId="19521"/>
    <cellStyle name="40% — акцент3 635 2 2" xfId="38809"/>
    <cellStyle name="40% — акцент3 635 2 3" xfId="58097"/>
    <cellStyle name="40% — акцент3 635 3" xfId="29165"/>
    <cellStyle name="40% — акцент3 635 4" xfId="48453"/>
    <cellStyle name="40% — акцент3 636" xfId="9857"/>
    <cellStyle name="40% — акцент3 636 2" xfId="19522"/>
    <cellStyle name="40% — акцент3 636 2 2" xfId="38810"/>
    <cellStyle name="40% — акцент3 636 2 3" xfId="58098"/>
    <cellStyle name="40% — акцент3 636 3" xfId="29166"/>
    <cellStyle name="40% — акцент3 636 4" xfId="48454"/>
    <cellStyle name="40% — акцент3 637" xfId="9858"/>
    <cellStyle name="40% — акцент3 637 2" xfId="19523"/>
    <cellStyle name="40% — акцент3 637 2 2" xfId="38811"/>
    <cellStyle name="40% — акцент3 637 2 3" xfId="58099"/>
    <cellStyle name="40% — акцент3 637 3" xfId="29167"/>
    <cellStyle name="40% — акцент3 637 4" xfId="48455"/>
    <cellStyle name="40% — акцент3 638" xfId="9859"/>
    <cellStyle name="40% — акцент3 638 2" xfId="19524"/>
    <cellStyle name="40% — акцент3 638 2 2" xfId="38812"/>
    <cellStyle name="40% — акцент3 638 2 3" xfId="58100"/>
    <cellStyle name="40% — акцент3 638 3" xfId="29168"/>
    <cellStyle name="40% — акцент3 638 4" xfId="48456"/>
    <cellStyle name="40% — акцент3 639" xfId="9860"/>
    <cellStyle name="40% — акцент3 639 2" xfId="19525"/>
    <cellStyle name="40% — акцент3 639 2 2" xfId="38813"/>
    <cellStyle name="40% — акцент3 639 2 3" xfId="58101"/>
    <cellStyle name="40% — акцент3 639 3" xfId="29169"/>
    <cellStyle name="40% — акцент3 639 4" xfId="48457"/>
    <cellStyle name="40% - Акцент3 64" xfId="9861"/>
    <cellStyle name="40% — акцент3 64" xfId="9862"/>
    <cellStyle name="40% - Акцент3 64 2" xfId="19526"/>
    <cellStyle name="40% — акцент3 64 2" xfId="19527"/>
    <cellStyle name="40% - Акцент3 64 2 2" xfId="38814"/>
    <cellStyle name="40% — акцент3 64 2 2" xfId="38815"/>
    <cellStyle name="40% - Акцент3 64 2 3" xfId="58102"/>
    <cellStyle name="40% — акцент3 64 2 3" xfId="58103"/>
    <cellStyle name="40% - Акцент3 64 3" xfId="29170"/>
    <cellStyle name="40% — акцент3 64 3" xfId="29171"/>
    <cellStyle name="40% - Акцент3 64 4" xfId="48458"/>
    <cellStyle name="40% — акцент3 64 4" xfId="48459"/>
    <cellStyle name="40% — акцент3 640" xfId="9863"/>
    <cellStyle name="40% — акцент3 640 2" xfId="19528"/>
    <cellStyle name="40% — акцент3 640 2 2" xfId="38816"/>
    <cellStyle name="40% — акцент3 640 2 3" xfId="58104"/>
    <cellStyle name="40% — акцент3 640 3" xfId="29172"/>
    <cellStyle name="40% — акцент3 640 4" xfId="48460"/>
    <cellStyle name="40% — акцент3 641" xfId="9864"/>
    <cellStyle name="40% — акцент3 641 2" xfId="19529"/>
    <cellStyle name="40% — акцент3 641 2 2" xfId="38817"/>
    <cellStyle name="40% — акцент3 641 2 3" xfId="58105"/>
    <cellStyle name="40% — акцент3 641 3" xfId="29173"/>
    <cellStyle name="40% — акцент3 641 4" xfId="48461"/>
    <cellStyle name="40% — акцент3 642" xfId="9865"/>
    <cellStyle name="40% — акцент3 642 2" xfId="19530"/>
    <cellStyle name="40% — акцент3 642 2 2" xfId="38818"/>
    <cellStyle name="40% — акцент3 642 2 3" xfId="58106"/>
    <cellStyle name="40% — акцент3 642 3" xfId="29174"/>
    <cellStyle name="40% — акцент3 642 4" xfId="48462"/>
    <cellStyle name="40% — акцент3 643" xfId="9866"/>
    <cellStyle name="40% — акцент3 643 2" xfId="19531"/>
    <cellStyle name="40% — акцент3 643 2 2" xfId="38819"/>
    <cellStyle name="40% — акцент3 643 2 3" xfId="58107"/>
    <cellStyle name="40% — акцент3 643 3" xfId="29175"/>
    <cellStyle name="40% — акцент3 643 4" xfId="48463"/>
    <cellStyle name="40% — акцент3 644" xfId="9867"/>
    <cellStyle name="40% — акцент3 644 2" xfId="19532"/>
    <cellStyle name="40% — акцент3 644 2 2" xfId="38820"/>
    <cellStyle name="40% — акцент3 644 2 3" xfId="58108"/>
    <cellStyle name="40% — акцент3 644 3" xfId="29176"/>
    <cellStyle name="40% — акцент3 644 4" xfId="48464"/>
    <cellStyle name="40% — акцент3 645" xfId="9868"/>
    <cellStyle name="40% — акцент3 645 2" xfId="19533"/>
    <cellStyle name="40% — акцент3 645 2 2" xfId="38821"/>
    <cellStyle name="40% — акцент3 645 2 3" xfId="58109"/>
    <cellStyle name="40% — акцент3 645 3" xfId="29177"/>
    <cellStyle name="40% — акцент3 645 4" xfId="48465"/>
    <cellStyle name="40% — акцент3 646" xfId="9869"/>
    <cellStyle name="40% — акцент3 646 2" xfId="19534"/>
    <cellStyle name="40% — акцент3 646 2 2" xfId="38822"/>
    <cellStyle name="40% — акцент3 646 2 3" xfId="58110"/>
    <cellStyle name="40% — акцент3 646 3" xfId="29178"/>
    <cellStyle name="40% — акцент3 646 4" xfId="48466"/>
    <cellStyle name="40% — акцент3 647" xfId="9870"/>
    <cellStyle name="40% — акцент3 647 2" xfId="19535"/>
    <cellStyle name="40% — акцент3 647 2 2" xfId="38823"/>
    <cellStyle name="40% — акцент3 647 2 3" xfId="58111"/>
    <cellStyle name="40% — акцент3 647 3" xfId="29179"/>
    <cellStyle name="40% — акцент3 647 4" xfId="48467"/>
    <cellStyle name="40% — акцент3 648" xfId="9871"/>
    <cellStyle name="40% — акцент3 648 2" xfId="19536"/>
    <cellStyle name="40% — акцент3 648 2 2" xfId="38824"/>
    <cellStyle name="40% — акцент3 648 2 3" xfId="58112"/>
    <cellStyle name="40% — акцент3 648 3" xfId="29180"/>
    <cellStyle name="40% — акцент3 648 4" xfId="48468"/>
    <cellStyle name="40% — акцент3 649" xfId="9872"/>
    <cellStyle name="40% — акцент3 649 2" xfId="19537"/>
    <cellStyle name="40% — акцент3 649 2 2" xfId="38825"/>
    <cellStyle name="40% — акцент3 649 2 3" xfId="58113"/>
    <cellStyle name="40% — акцент3 649 3" xfId="29181"/>
    <cellStyle name="40% — акцент3 649 4" xfId="48469"/>
    <cellStyle name="40% - Акцент3 65" xfId="9873"/>
    <cellStyle name="40% — акцент3 65" xfId="9874"/>
    <cellStyle name="40% - Акцент3 65 2" xfId="19538"/>
    <cellStyle name="40% — акцент3 65 2" xfId="19539"/>
    <cellStyle name="40% - Акцент3 65 2 2" xfId="38826"/>
    <cellStyle name="40% — акцент3 65 2 2" xfId="38827"/>
    <cellStyle name="40% - Акцент3 65 2 3" xfId="58114"/>
    <cellStyle name="40% — акцент3 65 2 3" xfId="58115"/>
    <cellStyle name="40% - Акцент3 65 3" xfId="29182"/>
    <cellStyle name="40% — акцент3 65 3" xfId="29183"/>
    <cellStyle name="40% - Акцент3 65 4" xfId="48470"/>
    <cellStyle name="40% — акцент3 65 4" xfId="48471"/>
    <cellStyle name="40% — акцент3 650" xfId="9875"/>
    <cellStyle name="40% — акцент3 650 2" xfId="19540"/>
    <cellStyle name="40% — акцент3 650 2 2" xfId="38828"/>
    <cellStyle name="40% — акцент3 650 2 3" xfId="58116"/>
    <cellStyle name="40% — акцент3 650 3" xfId="29184"/>
    <cellStyle name="40% — акцент3 650 4" xfId="48472"/>
    <cellStyle name="40% — акцент3 651" xfId="9876"/>
    <cellStyle name="40% — акцент3 651 2" xfId="19541"/>
    <cellStyle name="40% — акцент3 651 2 2" xfId="38829"/>
    <cellStyle name="40% — акцент3 651 2 3" xfId="58117"/>
    <cellStyle name="40% — акцент3 651 3" xfId="29185"/>
    <cellStyle name="40% — акцент3 651 4" xfId="48473"/>
    <cellStyle name="40% — акцент3 652" xfId="9877"/>
    <cellStyle name="40% — акцент3 652 2" xfId="19542"/>
    <cellStyle name="40% — акцент3 652 2 2" xfId="38830"/>
    <cellStyle name="40% — акцент3 652 2 3" xfId="58118"/>
    <cellStyle name="40% — акцент3 652 3" xfId="29186"/>
    <cellStyle name="40% — акцент3 652 4" xfId="48474"/>
    <cellStyle name="40% — акцент3 653" xfId="9878"/>
    <cellStyle name="40% — акцент3 653 2" xfId="19543"/>
    <cellStyle name="40% — акцент3 653 2 2" xfId="38831"/>
    <cellStyle name="40% — акцент3 653 2 3" xfId="58119"/>
    <cellStyle name="40% — акцент3 653 3" xfId="29187"/>
    <cellStyle name="40% — акцент3 653 4" xfId="48475"/>
    <cellStyle name="40% — акцент3 654" xfId="9879"/>
    <cellStyle name="40% — акцент3 654 2" xfId="19544"/>
    <cellStyle name="40% — акцент3 654 2 2" xfId="38832"/>
    <cellStyle name="40% — акцент3 654 2 3" xfId="58120"/>
    <cellStyle name="40% — акцент3 654 3" xfId="29188"/>
    <cellStyle name="40% — акцент3 654 4" xfId="48476"/>
    <cellStyle name="40% — акцент3 655" xfId="9880"/>
    <cellStyle name="40% — акцент3 655 2" xfId="19545"/>
    <cellStyle name="40% — акцент3 655 2 2" xfId="38833"/>
    <cellStyle name="40% — акцент3 655 2 3" xfId="58121"/>
    <cellStyle name="40% — акцент3 655 3" xfId="29189"/>
    <cellStyle name="40% — акцент3 655 4" xfId="48477"/>
    <cellStyle name="40% — акцент3 656" xfId="9881"/>
    <cellStyle name="40% — акцент3 656 2" xfId="19546"/>
    <cellStyle name="40% — акцент3 656 2 2" xfId="38834"/>
    <cellStyle name="40% — акцент3 656 2 3" xfId="58122"/>
    <cellStyle name="40% — акцент3 656 3" xfId="29190"/>
    <cellStyle name="40% — акцент3 656 4" xfId="48478"/>
    <cellStyle name="40% — акцент3 657" xfId="9882"/>
    <cellStyle name="40% — акцент3 657 2" xfId="19547"/>
    <cellStyle name="40% — акцент3 657 2 2" xfId="38835"/>
    <cellStyle name="40% — акцент3 657 2 3" xfId="58123"/>
    <cellStyle name="40% — акцент3 657 3" xfId="29191"/>
    <cellStyle name="40% — акцент3 657 4" xfId="48479"/>
    <cellStyle name="40% — акцент3 658" xfId="9883"/>
    <cellStyle name="40% — акцент3 658 2" xfId="19548"/>
    <cellStyle name="40% — акцент3 658 2 2" xfId="38836"/>
    <cellStyle name="40% — акцент3 658 2 3" xfId="58124"/>
    <cellStyle name="40% — акцент3 658 3" xfId="29192"/>
    <cellStyle name="40% — акцент3 658 4" xfId="48480"/>
    <cellStyle name="40% — акцент3 659" xfId="9884"/>
    <cellStyle name="40% — акцент3 659 2" xfId="19549"/>
    <cellStyle name="40% — акцент3 659 2 2" xfId="38837"/>
    <cellStyle name="40% — акцент3 659 2 3" xfId="58125"/>
    <cellStyle name="40% — акцент3 659 3" xfId="29193"/>
    <cellStyle name="40% — акцент3 659 4" xfId="48481"/>
    <cellStyle name="40% - Акцент3 66" xfId="9885"/>
    <cellStyle name="40% — акцент3 66" xfId="9886"/>
    <cellStyle name="40% - Акцент3 66 2" xfId="19550"/>
    <cellStyle name="40% — акцент3 66 2" xfId="19551"/>
    <cellStyle name="40% - Акцент3 66 2 2" xfId="38838"/>
    <cellStyle name="40% — акцент3 66 2 2" xfId="38839"/>
    <cellStyle name="40% - Акцент3 66 2 3" xfId="58126"/>
    <cellStyle name="40% — акцент3 66 2 3" xfId="58127"/>
    <cellStyle name="40% - Акцент3 66 3" xfId="29194"/>
    <cellStyle name="40% — акцент3 66 3" xfId="29195"/>
    <cellStyle name="40% - Акцент3 66 4" xfId="48482"/>
    <cellStyle name="40% — акцент3 66 4" xfId="48483"/>
    <cellStyle name="40% — акцент3 660" xfId="9887"/>
    <cellStyle name="40% — акцент3 660 2" xfId="19552"/>
    <cellStyle name="40% — акцент3 660 2 2" xfId="38840"/>
    <cellStyle name="40% — акцент3 660 2 3" xfId="58128"/>
    <cellStyle name="40% — акцент3 660 3" xfId="29196"/>
    <cellStyle name="40% — акцент3 660 4" xfId="48484"/>
    <cellStyle name="40% — акцент3 661" xfId="9888"/>
    <cellStyle name="40% — акцент3 661 2" xfId="19553"/>
    <cellStyle name="40% — акцент3 661 2 2" xfId="38841"/>
    <cellStyle name="40% — акцент3 661 2 3" xfId="58129"/>
    <cellStyle name="40% — акцент3 661 3" xfId="29197"/>
    <cellStyle name="40% — акцент3 661 4" xfId="48485"/>
    <cellStyle name="40% — акцент3 662" xfId="9889"/>
    <cellStyle name="40% — акцент3 662 2" xfId="19554"/>
    <cellStyle name="40% — акцент3 662 2 2" xfId="38842"/>
    <cellStyle name="40% — акцент3 662 2 3" xfId="58130"/>
    <cellStyle name="40% — акцент3 662 3" xfId="29198"/>
    <cellStyle name="40% — акцент3 662 4" xfId="48486"/>
    <cellStyle name="40% — акцент3 663" xfId="9890"/>
    <cellStyle name="40% — акцент3 663 2" xfId="19555"/>
    <cellStyle name="40% — акцент3 663 2 2" xfId="38843"/>
    <cellStyle name="40% — акцент3 663 2 3" xfId="58131"/>
    <cellStyle name="40% — акцент3 663 3" xfId="29199"/>
    <cellStyle name="40% — акцент3 663 4" xfId="48487"/>
    <cellStyle name="40% — акцент3 664" xfId="9891"/>
    <cellStyle name="40% — акцент3 664 2" xfId="19556"/>
    <cellStyle name="40% — акцент3 664 2 2" xfId="38844"/>
    <cellStyle name="40% — акцент3 664 2 3" xfId="58132"/>
    <cellStyle name="40% — акцент3 664 3" xfId="29200"/>
    <cellStyle name="40% — акцент3 664 4" xfId="48488"/>
    <cellStyle name="40% — акцент3 665" xfId="9892"/>
    <cellStyle name="40% — акцент3 665 2" xfId="19557"/>
    <cellStyle name="40% — акцент3 665 2 2" xfId="38845"/>
    <cellStyle name="40% — акцент3 665 2 3" xfId="58133"/>
    <cellStyle name="40% — акцент3 665 3" xfId="29201"/>
    <cellStyle name="40% — акцент3 665 4" xfId="48489"/>
    <cellStyle name="40% - Акцент3 67" xfId="9893"/>
    <cellStyle name="40% — акцент3 67" xfId="9894"/>
    <cellStyle name="40% - Акцент3 67 2" xfId="19558"/>
    <cellStyle name="40% — акцент3 67 2" xfId="19559"/>
    <cellStyle name="40% - Акцент3 67 2 2" xfId="38846"/>
    <cellStyle name="40% — акцент3 67 2 2" xfId="38847"/>
    <cellStyle name="40% - Акцент3 67 2 3" xfId="58134"/>
    <cellStyle name="40% — акцент3 67 2 3" xfId="58135"/>
    <cellStyle name="40% - Акцент3 67 3" xfId="29202"/>
    <cellStyle name="40% — акцент3 67 3" xfId="29203"/>
    <cellStyle name="40% - Акцент3 67 4" xfId="48490"/>
    <cellStyle name="40% — акцент3 67 4" xfId="48491"/>
    <cellStyle name="40% - Акцент3 68" xfId="9895"/>
    <cellStyle name="40% — акцент3 68" xfId="9896"/>
    <cellStyle name="40% - Акцент3 68 2" xfId="19560"/>
    <cellStyle name="40% — акцент3 68 2" xfId="19561"/>
    <cellStyle name="40% - Акцент3 68 2 2" xfId="38848"/>
    <cellStyle name="40% — акцент3 68 2 2" xfId="38849"/>
    <cellStyle name="40% - Акцент3 68 2 3" xfId="58136"/>
    <cellStyle name="40% — акцент3 68 2 3" xfId="58137"/>
    <cellStyle name="40% - Акцент3 68 3" xfId="29204"/>
    <cellStyle name="40% — акцент3 68 3" xfId="29205"/>
    <cellStyle name="40% - Акцент3 68 4" xfId="48492"/>
    <cellStyle name="40% — акцент3 68 4" xfId="48493"/>
    <cellStyle name="40% - Акцент3 69" xfId="9897"/>
    <cellStyle name="40% — акцент3 69" xfId="9898"/>
    <cellStyle name="40% - Акцент3 69 2" xfId="19562"/>
    <cellStyle name="40% — акцент3 69 2" xfId="19563"/>
    <cellStyle name="40% - Акцент3 69 2 2" xfId="38850"/>
    <cellStyle name="40% — акцент3 69 2 2" xfId="38851"/>
    <cellStyle name="40% - Акцент3 69 2 3" xfId="58138"/>
    <cellStyle name="40% — акцент3 69 2 3" xfId="58139"/>
    <cellStyle name="40% - Акцент3 69 3" xfId="29206"/>
    <cellStyle name="40% — акцент3 69 3" xfId="29207"/>
    <cellStyle name="40% - Акцент3 69 4" xfId="48494"/>
    <cellStyle name="40% — акцент3 69 4" xfId="48495"/>
    <cellStyle name="40% - Акцент3 7" xfId="9899"/>
    <cellStyle name="40% — акцент3 7" xfId="9900"/>
    <cellStyle name="40% - Акцент3 7 2" xfId="19564"/>
    <cellStyle name="40% — акцент3 7 2" xfId="19565"/>
    <cellStyle name="40% - Акцент3 7 2 2" xfId="38852"/>
    <cellStyle name="40% — акцент3 7 2 2" xfId="38853"/>
    <cellStyle name="40% - Акцент3 7 2 3" xfId="58140"/>
    <cellStyle name="40% — акцент3 7 2 3" xfId="58141"/>
    <cellStyle name="40% - Акцент3 7 3" xfId="29208"/>
    <cellStyle name="40% — акцент3 7 3" xfId="29209"/>
    <cellStyle name="40% - Акцент3 7 4" xfId="48496"/>
    <cellStyle name="40% — акцент3 7 4" xfId="48497"/>
    <cellStyle name="40% - Акцент3 70" xfId="9901"/>
    <cellStyle name="40% — акцент3 70" xfId="9902"/>
    <cellStyle name="40% - Акцент3 70 2" xfId="19566"/>
    <cellStyle name="40% — акцент3 70 2" xfId="19567"/>
    <cellStyle name="40% - Акцент3 70 2 2" xfId="38854"/>
    <cellStyle name="40% — акцент3 70 2 2" xfId="38855"/>
    <cellStyle name="40% - Акцент3 70 2 3" xfId="58142"/>
    <cellStyle name="40% — акцент3 70 2 3" xfId="58143"/>
    <cellStyle name="40% - Акцент3 70 3" xfId="29210"/>
    <cellStyle name="40% — акцент3 70 3" xfId="29211"/>
    <cellStyle name="40% - Акцент3 70 4" xfId="48498"/>
    <cellStyle name="40% — акцент3 70 4" xfId="48499"/>
    <cellStyle name="40% - Акцент3 71" xfId="9903"/>
    <cellStyle name="40% — акцент3 71" xfId="9904"/>
    <cellStyle name="40% - Акцент3 71 2" xfId="19568"/>
    <cellStyle name="40% — акцент3 71 2" xfId="19569"/>
    <cellStyle name="40% - Акцент3 71 2 2" xfId="38856"/>
    <cellStyle name="40% — акцент3 71 2 2" xfId="38857"/>
    <cellStyle name="40% - Акцент3 71 2 3" xfId="58144"/>
    <cellStyle name="40% — акцент3 71 2 3" xfId="58145"/>
    <cellStyle name="40% - Акцент3 71 3" xfId="29212"/>
    <cellStyle name="40% — акцент3 71 3" xfId="29213"/>
    <cellStyle name="40% - Акцент3 71 4" xfId="48500"/>
    <cellStyle name="40% — акцент3 71 4" xfId="48501"/>
    <cellStyle name="40% - Акцент3 72" xfId="9905"/>
    <cellStyle name="40% — акцент3 72" xfId="9906"/>
    <cellStyle name="40% - Акцент3 72 2" xfId="19570"/>
    <cellStyle name="40% — акцент3 72 2" xfId="19571"/>
    <cellStyle name="40% - Акцент3 72 2 2" xfId="38858"/>
    <cellStyle name="40% — акцент3 72 2 2" xfId="38859"/>
    <cellStyle name="40% - Акцент3 72 2 3" xfId="58146"/>
    <cellStyle name="40% — акцент3 72 2 3" xfId="58147"/>
    <cellStyle name="40% - Акцент3 72 3" xfId="29214"/>
    <cellStyle name="40% — акцент3 72 3" xfId="29215"/>
    <cellStyle name="40% - Акцент3 72 4" xfId="48502"/>
    <cellStyle name="40% — акцент3 72 4" xfId="48503"/>
    <cellStyle name="40% - Акцент3 73" xfId="9907"/>
    <cellStyle name="40% — акцент3 73" xfId="9908"/>
    <cellStyle name="40% - Акцент3 73 2" xfId="19572"/>
    <cellStyle name="40% — акцент3 73 2" xfId="19573"/>
    <cellStyle name="40% - Акцент3 73 2 2" xfId="38860"/>
    <cellStyle name="40% — акцент3 73 2 2" xfId="38861"/>
    <cellStyle name="40% - Акцент3 73 2 3" xfId="58148"/>
    <cellStyle name="40% — акцент3 73 2 3" xfId="58149"/>
    <cellStyle name="40% - Акцент3 73 3" xfId="29216"/>
    <cellStyle name="40% — акцент3 73 3" xfId="29217"/>
    <cellStyle name="40% - Акцент3 73 4" xfId="48504"/>
    <cellStyle name="40% — акцент3 73 4" xfId="48505"/>
    <cellStyle name="40% — акцент3 74" xfId="9909"/>
    <cellStyle name="40% — акцент3 74 2" xfId="19574"/>
    <cellStyle name="40% — акцент3 74 2 2" xfId="38862"/>
    <cellStyle name="40% — акцент3 74 2 3" xfId="58150"/>
    <cellStyle name="40% — акцент3 74 3" xfId="29218"/>
    <cellStyle name="40% — акцент3 74 4" xfId="48506"/>
    <cellStyle name="40% — акцент3 75" xfId="9910"/>
    <cellStyle name="40% — акцент3 75 2" xfId="19575"/>
    <cellStyle name="40% — акцент3 75 2 2" xfId="38863"/>
    <cellStyle name="40% — акцент3 75 2 3" xfId="58151"/>
    <cellStyle name="40% — акцент3 75 3" xfId="29219"/>
    <cellStyle name="40% — акцент3 75 4" xfId="48507"/>
    <cellStyle name="40% — акцент3 76" xfId="9911"/>
    <cellStyle name="40% — акцент3 76 2" xfId="19576"/>
    <cellStyle name="40% — акцент3 76 2 2" xfId="38864"/>
    <cellStyle name="40% — акцент3 76 2 3" xfId="58152"/>
    <cellStyle name="40% — акцент3 76 3" xfId="29220"/>
    <cellStyle name="40% — акцент3 76 4" xfId="48508"/>
    <cellStyle name="40% — акцент3 77" xfId="9912"/>
    <cellStyle name="40% — акцент3 77 2" xfId="19577"/>
    <cellStyle name="40% — акцент3 77 2 2" xfId="38865"/>
    <cellStyle name="40% — акцент3 77 2 3" xfId="58153"/>
    <cellStyle name="40% — акцент3 77 3" xfId="29221"/>
    <cellStyle name="40% — акцент3 77 4" xfId="48509"/>
    <cellStyle name="40% — акцент3 78" xfId="9913"/>
    <cellStyle name="40% — акцент3 78 2" xfId="19578"/>
    <cellStyle name="40% — акцент3 78 2 2" xfId="38866"/>
    <cellStyle name="40% — акцент3 78 2 3" xfId="58154"/>
    <cellStyle name="40% — акцент3 78 3" xfId="29222"/>
    <cellStyle name="40% — акцент3 78 4" xfId="48510"/>
    <cellStyle name="40% — акцент3 79" xfId="9914"/>
    <cellStyle name="40% — акцент3 79 2" xfId="19579"/>
    <cellStyle name="40% — акцент3 79 2 2" xfId="38867"/>
    <cellStyle name="40% — акцент3 79 2 3" xfId="58155"/>
    <cellStyle name="40% — акцент3 79 3" xfId="29223"/>
    <cellStyle name="40% — акцент3 79 4" xfId="48511"/>
    <cellStyle name="40% - Акцент3 8" xfId="9915"/>
    <cellStyle name="40% — акцент3 8" xfId="9916"/>
    <cellStyle name="40% - Акцент3 8 2" xfId="19580"/>
    <cellStyle name="40% — акцент3 8 2" xfId="19581"/>
    <cellStyle name="40% - Акцент3 8 2 2" xfId="38868"/>
    <cellStyle name="40% — акцент3 8 2 2" xfId="38869"/>
    <cellStyle name="40% - Акцент3 8 2 3" xfId="58156"/>
    <cellStyle name="40% — акцент3 8 2 3" xfId="58157"/>
    <cellStyle name="40% - Акцент3 8 3" xfId="29224"/>
    <cellStyle name="40% — акцент3 8 3" xfId="29225"/>
    <cellStyle name="40% - Акцент3 8 4" xfId="48512"/>
    <cellStyle name="40% — акцент3 8 4" xfId="48513"/>
    <cellStyle name="40% — акцент3 80" xfId="9917"/>
    <cellStyle name="40% — акцент3 80 2" xfId="19582"/>
    <cellStyle name="40% — акцент3 80 2 2" xfId="38870"/>
    <cellStyle name="40% — акцент3 80 2 3" xfId="58158"/>
    <cellStyle name="40% — акцент3 80 3" xfId="29226"/>
    <cellStyle name="40% — акцент3 80 4" xfId="48514"/>
    <cellStyle name="40% — акцент3 81" xfId="9918"/>
    <cellStyle name="40% — акцент3 81 2" xfId="19583"/>
    <cellStyle name="40% — акцент3 81 2 2" xfId="38871"/>
    <cellStyle name="40% — акцент3 81 2 3" xfId="58159"/>
    <cellStyle name="40% — акцент3 81 3" xfId="29227"/>
    <cellStyle name="40% — акцент3 81 4" xfId="48515"/>
    <cellStyle name="40% — акцент3 82" xfId="9919"/>
    <cellStyle name="40% — акцент3 82 2" xfId="19584"/>
    <cellStyle name="40% — акцент3 82 2 2" xfId="38872"/>
    <cellStyle name="40% — акцент3 82 2 3" xfId="58160"/>
    <cellStyle name="40% — акцент3 82 3" xfId="29228"/>
    <cellStyle name="40% — акцент3 82 4" xfId="48516"/>
    <cellStyle name="40% — акцент3 83" xfId="9920"/>
    <cellStyle name="40% — акцент3 83 2" xfId="19585"/>
    <cellStyle name="40% — акцент3 83 2 2" xfId="38873"/>
    <cellStyle name="40% — акцент3 83 2 3" xfId="58161"/>
    <cellStyle name="40% — акцент3 83 3" xfId="29229"/>
    <cellStyle name="40% — акцент3 83 4" xfId="48517"/>
    <cellStyle name="40% — акцент3 84" xfId="9921"/>
    <cellStyle name="40% — акцент3 84 2" xfId="19586"/>
    <cellStyle name="40% — акцент3 84 2 2" xfId="38874"/>
    <cellStyle name="40% — акцент3 84 2 3" xfId="58162"/>
    <cellStyle name="40% — акцент3 84 3" xfId="29230"/>
    <cellStyle name="40% — акцент3 84 4" xfId="48518"/>
    <cellStyle name="40% — акцент3 85" xfId="9922"/>
    <cellStyle name="40% — акцент3 85 2" xfId="19587"/>
    <cellStyle name="40% — акцент3 85 2 2" xfId="38875"/>
    <cellStyle name="40% — акцент3 85 2 3" xfId="58163"/>
    <cellStyle name="40% — акцент3 85 3" xfId="29231"/>
    <cellStyle name="40% — акцент3 85 4" xfId="48519"/>
    <cellStyle name="40% — акцент3 86" xfId="9923"/>
    <cellStyle name="40% — акцент3 86 2" xfId="19588"/>
    <cellStyle name="40% — акцент3 86 2 2" xfId="38876"/>
    <cellStyle name="40% — акцент3 86 2 3" xfId="58164"/>
    <cellStyle name="40% — акцент3 86 3" xfId="29232"/>
    <cellStyle name="40% — акцент3 86 4" xfId="48520"/>
    <cellStyle name="40% — акцент3 87" xfId="9924"/>
    <cellStyle name="40% — акцент3 87 2" xfId="19589"/>
    <cellStyle name="40% — акцент3 87 2 2" xfId="38877"/>
    <cellStyle name="40% — акцент3 87 2 3" xfId="58165"/>
    <cellStyle name="40% — акцент3 87 3" xfId="29233"/>
    <cellStyle name="40% — акцент3 87 4" xfId="48521"/>
    <cellStyle name="40% — акцент3 88" xfId="9925"/>
    <cellStyle name="40% — акцент3 88 2" xfId="19590"/>
    <cellStyle name="40% — акцент3 88 2 2" xfId="38878"/>
    <cellStyle name="40% — акцент3 88 2 3" xfId="58166"/>
    <cellStyle name="40% — акцент3 88 3" xfId="29234"/>
    <cellStyle name="40% — акцент3 88 4" xfId="48522"/>
    <cellStyle name="40% — акцент3 89" xfId="9926"/>
    <cellStyle name="40% — акцент3 89 2" xfId="19591"/>
    <cellStyle name="40% — акцент3 89 2 2" xfId="38879"/>
    <cellStyle name="40% — акцент3 89 2 3" xfId="58167"/>
    <cellStyle name="40% — акцент3 89 3" xfId="29235"/>
    <cellStyle name="40% — акцент3 89 4" xfId="48523"/>
    <cellStyle name="40% - Акцент3 9" xfId="9927"/>
    <cellStyle name="40% — акцент3 9" xfId="9928"/>
    <cellStyle name="40% - Акцент3 9 2" xfId="19592"/>
    <cellStyle name="40% — акцент3 9 2" xfId="19593"/>
    <cellStyle name="40% - Акцент3 9 2 2" xfId="38880"/>
    <cellStyle name="40% — акцент3 9 2 2" xfId="38881"/>
    <cellStyle name="40% - Акцент3 9 2 3" xfId="58168"/>
    <cellStyle name="40% — акцент3 9 2 3" xfId="58169"/>
    <cellStyle name="40% - Акцент3 9 3" xfId="29236"/>
    <cellStyle name="40% — акцент3 9 3" xfId="29237"/>
    <cellStyle name="40% - Акцент3 9 4" xfId="48524"/>
    <cellStyle name="40% — акцент3 9 4" xfId="48525"/>
    <cellStyle name="40% — акцент3 90" xfId="9929"/>
    <cellStyle name="40% — акцент3 90 2" xfId="19594"/>
    <cellStyle name="40% — акцент3 90 2 2" xfId="38882"/>
    <cellStyle name="40% — акцент3 90 2 3" xfId="58170"/>
    <cellStyle name="40% — акцент3 90 3" xfId="29238"/>
    <cellStyle name="40% — акцент3 90 4" xfId="48526"/>
    <cellStyle name="40% — акцент3 91" xfId="9930"/>
    <cellStyle name="40% — акцент3 91 2" xfId="19595"/>
    <cellStyle name="40% — акцент3 91 2 2" xfId="38883"/>
    <cellStyle name="40% — акцент3 91 2 3" xfId="58171"/>
    <cellStyle name="40% — акцент3 91 3" xfId="29239"/>
    <cellStyle name="40% — акцент3 91 4" xfId="48527"/>
    <cellStyle name="40% — акцент3 92" xfId="9931"/>
    <cellStyle name="40% — акцент3 92 2" xfId="19596"/>
    <cellStyle name="40% — акцент3 92 2 2" xfId="38884"/>
    <cellStyle name="40% — акцент3 92 2 3" xfId="58172"/>
    <cellStyle name="40% — акцент3 92 3" xfId="29240"/>
    <cellStyle name="40% — акцент3 92 4" xfId="48528"/>
    <cellStyle name="40% — акцент3 93" xfId="9932"/>
    <cellStyle name="40% — акцент3 93 2" xfId="19597"/>
    <cellStyle name="40% — акцент3 93 2 2" xfId="38885"/>
    <cellStyle name="40% — акцент3 93 2 3" xfId="58173"/>
    <cellStyle name="40% — акцент3 93 3" xfId="29241"/>
    <cellStyle name="40% — акцент3 93 4" xfId="48529"/>
    <cellStyle name="40% — акцент3 94" xfId="9933"/>
    <cellStyle name="40% — акцент3 94 2" xfId="19598"/>
    <cellStyle name="40% — акцент3 94 2 2" xfId="38886"/>
    <cellStyle name="40% — акцент3 94 2 3" xfId="58174"/>
    <cellStyle name="40% — акцент3 94 3" xfId="29242"/>
    <cellStyle name="40% — акцент3 94 4" xfId="48530"/>
    <cellStyle name="40% — акцент3 95" xfId="9934"/>
    <cellStyle name="40% — акцент3 95 2" xfId="19599"/>
    <cellStyle name="40% — акцент3 95 2 2" xfId="38887"/>
    <cellStyle name="40% — акцент3 95 2 3" xfId="58175"/>
    <cellStyle name="40% — акцент3 95 3" xfId="29243"/>
    <cellStyle name="40% — акцент3 95 4" xfId="48531"/>
    <cellStyle name="40% — акцент3 96" xfId="9935"/>
    <cellStyle name="40% — акцент3 96 2" xfId="19600"/>
    <cellStyle name="40% — акцент3 96 2 2" xfId="38888"/>
    <cellStyle name="40% — акцент3 96 2 3" xfId="58176"/>
    <cellStyle name="40% — акцент3 96 3" xfId="29244"/>
    <cellStyle name="40% — акцент3 96 4" xfId="48532"/>
    <cellStyle name="40% — акцент3 97" xfId="9936"/>
    <cellStyle name="40% — акцент3 97 2" xfId="19601"/>
    <cellStyle name="40% — акцент3 97 2 2" xfId="38889"/>
    <cellStyle name="40% — акцент3 97 2 3" xfId="58177"/>
    <cellStyle name="40% — акцент3 97 3" xfId="29245"/>
    <cellStyle name="40% — акцент3 97 4" xfId="48533"/>
    <cellStyle name="40% — акцент3 98" xfId="9937"/>
    <cellStyle name="40% — акцент3 98 2" xfId="19602"/>
    <cellStyle name="40% — акцент3 98 2 2" xfId="38890"/>
    <cellStyle name="40% — акцент3 98 2 3" xfId="58178"/>
    <cellStyle name="40% — акцент3 98 3" xfId="29246"/>
    <cellStyle name="40% — акцент3 98 4" xfId="48534"/>
    <cellStyle name="40% — акцент3 99" xfId="9938"/>
    <cellStyle name="40% — акцент3 99 2" xfId="19603"/>
    <cellStyle name="40% — акцент3 99 2 2" xfId="38891"/>
    <cellStyle name="40% — акцент3 99 2 3" xfId="58179"/>
    <cellStyle name="40% — акцент3 99 3" xfId="29247"/>
    <cellStyle name="40% — акцент3 99 4" xfId="48535"/>
    <cellStyle name="40% — акцент4" xfId="61170" builtinId="43" customBuiltin="1"/>
    <cellStyle name="40% - Акцент4 10" xfId="9939"/>
    <cellStyle name="40% — акцент4 10" xfId="9940"/>
    <cellStyle name="40% - Акцент4 10 2" xfId="19604"/>
    <cellStyle name="40% — акцент4 10 2" xfId="19605"/>
    <cellStyle name="40% - Акцент4 10 2 2" xfId="38892"/>
    <cellStyle name="40% — акцент4 10 2 2" xfId="38893"/>
    <cellStyle name="40% - Акцент4 10 2 3" xfId="58180"/>
    <cellStyle name="40% — акцент4 10 2 3" xfId="58181"/>
    <cellStyle name="40% - Акцент4 10 3" xfId="29248"/>
    <cellStyle name="40% — акцент4 10 3" xfId="29249"/>
    <cellStyle name="40% - Акцент4 10 4" xfId="48536"/>
    <cellStyle name="40% — акцент4 10 4" xfId="48537"/>
    <cellStyle name="40% — акцент4 100" xfId="9941"/>
    <cellStyle name="40% — акцент4 100 2" xfId="19606"/>
    <cellStyle name="40% — акцент4 100 2 2" xfId="38894"/>
    <cellStyle name="40% — акцент4 100 2 3" xfId="58182"/>
    <cellStyle name="40% — акцент4 100 3" xfId="29250"/>
    <cellStyle name="40% — акцент4 100 4" xfId="48538"/>
    <cellStyle name="40% — акцент4 101" xfId="9942"/>
    <cellStyle name="40% — акцент4 101 2" xfId="19607"/>
    <cellStyle name="40% — акцент4 101 2 2" xfId="38895"/>
    <cellStyle name="40% — акцент4 101 2 3" xfId="58183"/>
    <cellStyle name="40% — акцент4 101 3" xfId="29251"/>
    <cellStyle name="40% — акцент4 101 4" xfId="48539"/>
    <cellStyle name="40% — акцент4 102" xfId="9943"/>
    <cellStyle name="40% — акцент4 102 2" xfId="19608"/>
    <cellStyle name="40% — акцент4 102 2 2" xfId="38896"/>
    <cellStyle name="40% — акцент4 102 2 3" xfId="58184"/>
    <cellStyle name="40% — акцент4 102 3" xfId="29252"/>
    <cellStyle name="40% — акцент4 102 4" xfId="48540"/>
    <cellStyle name="40% — акцент4 103" xfId="9944"/>
    <cellStyle name="40% — акцент4 103 2" xfId="19609"/>
    <cellStyle name="40% — акцент4 103 2 2" xfId="38897"/>
    <cellStyle name="40% — акцент4 103 2 3" xfId="58185"/>
    <cellStyle name="40% — акцент4 103 3" xfId="29253"/>
    <cellStyle name="40% — акцент4 103 4" xfId="48541"/>
    <cellStyle name="40% — акцент4 104" xfId="9945"/>
    <cellStyle name="40% — акцент4 104 2" xfId="19610"/>
    <cellStyle name="40% — акцент4 104 2 2" xfId="38898"/>
    <cellStyle name="40% — акцент4 104 2 3" xfId="58186"/>
    <cellStyle name="40% — акцент4 104 3" xfId="29254"/>
    <cellStyle name="40% — акцент4 104 4" xfId="48542"/>
    <cellStyle name="40% — акцент4 105" xfId="9946"/>
    <cellStyle name="40% — акцент4 105 2" xfId="19611"/>
    <cellStyle name="40% — акцент4 105 2 2" xfId="38899"/>
    <cellStyle name="40% — акцент4 105 2 3" xfId="58187"/>
    <cellStyle name="40% — акцент4 105 3" xfId="29255"/>
    <cellStyle name="40% — акцент4 105 4" xfId="48543"/>
    <cellStyle name="40% — акцент4 106" xfId="9947"/>
    <cellStyle name="40% — акцент4 106 2" xfId="19612"/>
    <cellStyle name="40% — акцент4 106 2 2" xfId="38900"/>
    <cellStyle name="40% — акцент4 106 2 3" xfId="58188"/>
    <cellStyle name="40% — акцент4 106 3" xfId="29256"/>
    <cellStyle name="40% — акцент4 106 4" xfId="48544"/>
    <cellStyle name="40% — акцент4 107" xfId="9948"/>
    <cellStyle name="40% — акцент4 107 2" xfId="19613"/>
    <cellStyle name="40% — акцент4 107 2 2" xfId="38901"/>
    <cellStyle name="40% — акцент4 107 2 3" xfId="58189"/>
    <cellStyle name="40% — акцент4 107 3" xfId="29257"/>
    <cellStyle name="40% — акцент4 107 4" xfId="48545"/>
    <cellStyle name="40% — акцент4 108" xfId="9949"/>
    <cellStyle name="40% — акцент4 108 2" xfId="19614"/>
    <cellStyle name="40% — акцент4 108 2 2" xfId="38902"/>
    <cellStyle name="40% — акцент4 108 2 3" xfId="58190"/>
    <cellStyle name="40% — акцент4 108 3" xfId="29258"/>
    <cellStyle name="40% — акцент4 108 4" xfId="48546"/>
    <cellStyle name="40% — акцент4 109" xfId="9950"/>
    <cellStyle name="40% — акцент4 109 2" xfId="19615"/>
    <cellStyle name="40% — акцент4 109 2 2" xfId="38903"/>
    <cellStyle name="40% — акцент4 109 2 3" xfId="58191"/>
    <cellStyle name="40% — акцент4 109 3" xfId="29259"/>
    <cellStyle name="40% — акцент4 109 4" xfId="48547"/>
    <cellStyle name="40% - Акцент4 11" xfId="9951"/>
    <cellStyle name="40% — акцент4 11" xfId="9952"/>
    <cellStyle name="40% - Акцент4 11 2" xfId="19616"/>
    <cellStyle name="40% — акцент4 11 2" xfId="19617"/>
    <cellStyle name="40% - Акцент4 11 2 2" xfId="38904"/>
    <cellStyle name="40% — акцент4 11 2 2" xfId="38905"/>
    <cellStyle name="40% - Акцент4 11 2 3" xfId="58192"/>
    <cellStyle name="40% — акцент4 11 2 3" xfId="58193"/>
    <cellStyle name="40% - Акцент4 11 3" xfId="29260"/>
    <cellStyle name="40% — акцент4 11 3" xfId="29261"/>
    <cellStyle name="40% - Акцент4 11 4" xfId="48548"/>
    <cellStyle name="40% — акцент4 11 4" xfId="48549"/>
    <cellStyle name="40% — акцент4 110" xfId="9953"/>
    <cellStyle name="40% — акцент4 110 2" xfId="19618"/>
    <cellStyle name="40% — акцент4 110 2 2" xfId="38906"/>
    <cellStyle name="40% — акцент4 110 2 3" xfId="58194"/>
    <cellStyle name="40% — акцент4 110 3" xfId="29262"/>
    <cellStyle name="40% — акцент4 110 4" xfId="48550"/>
    <cellStyle name="40% — акцент4 111" xfId="9954"/>
    <cellStyle name="40% — акцент4 111 2" xfId="19619"/>
    <cellStyle name="40% — акцент4 111 2 2" xfId="38907"/>
    <cellStyle name="40% — акцент4 111 2 3" xfId="58195"/>
    <cellStyle name="40% — акцент4 111 3" xfId="29263"/>
    <cellStyle name="40% — акцент4 111 4" xfId="48551"/>
    <cellStyle name="40% — акцент4 112" xfId="9955"/>
    <cellStyle name="40% — акцент4 112 2" xfId="19620"/>
    <cellStyle name="40% — акцент4 112 2 2" xfId="38908"/>
    <cellStyle name="40% — акцент4 112 2 3" xfId="58196"/>
    <cellStyle name="40% — акцент4 112 3" xfId="29264"/>
    <cellStyle name="40% — акцент4 112 4" xfId="48552"/>
    <cellStyle name="40% — акцент4 113" xfId="9956"/>
    <cellStyle name="40% — акцент4 113 2" xfId="19621"/>
    <cellStyle name="40% — акцент4 113 2 2" xfId="38909"/>
    <cellStyle name="40% — акцент4 113 2 3" xfId="58197"/>
    <cellStyle name="40% — акцент4 113 3" xfId="29265"/>
    <cellStyle name="40% — акцент4 113 4" xfId="48553"/>
    <cellStyle name="40% — акцент4 114" xfId="9957"/>
    <cellStyle name="40% — акцент4 114 2" xfId="19622"/>
    <cellStyle name="40% — акцент4 114 2 2" xfId="38910"/>
    <cellStyle name="40% — акцент4 114 2 3" xfId="58198"/>
    <cellStyle name="40% — акцент4 114 3" xfId="29266"/>
    <cellStyle name="40% — акцент4 114 4" xfId="48554"/>
    <cellStyle name="40% — акцент4 115" xfId="9958"/>
    <cellStyle name="40% — акцент4 115 2" xfId="19623"/>
    <cellStyle name="40% — акцент4 115 2 2" xfId="38911"/>
    <cellStyle name="40% — акцент4 115 2 3" xfId="58199"/>
    <cellStyle name="40% — акцент4 115 3" xfId="29267"/>
    <cellStyle name="40% — акцент4 115 4" xfId="48555"/>
    <cellStyle name="40% — акцент4 116" xfId="9959"/>
    <cellStyle name="40% — акцент4 116 2" xfId="19624"/>
    <cellStyle name="40% — акцент4 116 2 2" xfId="38912"/>
    <cellStyle name="40% — акцент4 116 2 3" xfId="58200"/>
    <cellStyle name="40% — акцент4 116 3" xfId="29268"/>
    <cellStyle name="40% — акцент4 116 4" xfId="48556"/>
    <cellStyle name="40% — акцент4 117" xfId="9960"/>
    <cellStyle name="40% — акцент4 117 2" xfId="19625"/>
    <cellStyle name="40% — акцент4 117 2 2" xfId="38913"/>
    <cellStyle name="40% — акцент4 117 2 3" xfId="58201"/>
    <cellStyle name="40% — акцент4 117 3" xfId="29269"/>
    <cellStyle name="40% — акцент4 117 4" xfId="48557"/>
    <cellStyle name="40% — акцент4 118" xfId="9961"/>
    <cellStyle name="40% — акцент4 118 2" xfId="19626"/>
    <cellStyle name="40% — акцент4 118 2 2" xfId="38914"/>
    <cellStyle name="40% — акцент4 118 2 3" xfId="58202"/>
    <cellStyle name="40% — акцент4 118 3" xfId="29270"/>
    <cellStyle name="40% — акцент4 118 4" xfId="48558"/>
    <cellStyle name="40% — акцент4 119" xfId="9962"/>
    <cellStyle name="40% — акцент4 119 2" xfId="19627"/>
    <cellStyle name="40% — акцент4 119 2 2" xfId="38915"/>
    <cellStyle name="40% — акцент4 119 2 3" xfId="58203"/>
    <cellStyle name="40% — акцент4 119 3" xfId="29271"/>
    <cellStyle name="40% — акцент4 119 4" xfId="48559"/>
    <cellStyle name="40% - Акцент4 12" xfId="9963"/>
    <cellStyle name="40% — акцент4 12" xfId="9964"/>
    <cellStyle name="40% - Акцент4 12 2" xfId="19628"/>
    <cellStyle name="40% — акцент4 12 2" xfId="19629"/>
    <cellStyle name="40% - Акцент4 12 2 2" xfId="38916"/>
    <cellStyle name="40% — акцент4 12 2 2" xfId="38917"/>
    <cellStyle name="40% - Акцент4 12 2 3" xfId="58204"/>
    <cellStyle name="40% — акцент4 12 2 3" xfId="58205"/>
    <cellStyle name="40% - Акцент4 12 3" xfId="29272"/>
    <cellStyle name="40% — акцент4 12 3" xfId="29273"/>
    <cellStyle name="40% - Акцент4 12 4" xfId="48560"/>
    <cellStyle name="40% — акцент4 12 4" xfId="48561"/>
    <cellStyle name="40% — акцент4 120" xfId="9965"/>
    <cellStyle name="40% — акцент4 120 2" xfId="19630"/>
    <cellStyle name="40% — акцент4 120 2 2" xfId="38918"/>
    <cellStyle name="40% — акцент4 120 2 3" xfId="58206"/>
    <cellStyle name="40% — акцент4 120 3" xfId="29274"/>
    <cellStyle name="40% — акцент4 120 4" xfId="48562"/>
    <cellStyle name="40% — акцент4 121" xfId="9966"/>
    <cellStyle name="40% — акцент4 121 2" xfId="19631"/>
    <cellStyle name="40% — акцент4 121 2 2" xfId="38919"/>
    <cellStyle name="40% — акцент4 121 2 3" xfId="58207"/>
    <cellStyle name="40% — акцент4 121 3" xfId="29275"/>
    <cellStyle name="40% — акцент4 121 4" xfId="48563"/>
    <cellStyle name="40% — акцент4 122" xfId="9967"/>
    <cellStyle name="40% — акцент4 122 2" xfId="19632"/>
    <cellStyle name="40% — акцент4 122 2 2" xfId="38920"/>
    <cellStyle name="40% — акцент4 122 2 3" xfId="58208"/>
    <cellStyle name="40% — акцент4 122 3" xfId="29276"/>
    <cellStyle name="40% — акцент4 122 4" xfId="48564"/>
    <cellStyle name="40% — акцент4 123" xfId="9968"/>
    <cellStyle name="40% — акцент4 123 2" xfId="19633"/>
    <cellStyle name="40% — акцент4 123 2 2" xfId="38921"/>
    <cellStyle name="40% — акцент4 123 2 3" xfId="58209"/>
    <cellStyle name="40% — акцент4 123 3" xfId="29277"/>
    <cellStyle name="40% — акцент4 123 4" xfId="48565"/>
    <cellStyle name="40% — акцент4 124" xfId="9969"/>
    <cellStyle name="40% — акцент4 124 2" xfId="19634"/>
    <cellStyle name="40% — акцент4 124 2 2" xfId="38922"/>
    <cellStyle name="40% — акцент4 124 2 3" xfId="58210"/>
    <cellStyle name="40% — акцент4 124 3" xfId="29278"/>
    <cellStyle name="40% — акцент4 124 4" xfId="48566"/>
    <cellStyle name="40% — акцент4 125" xfId="9970"/>
    <cellStyle name="40% — акцент4 125 2" xfId="19635"/>
    <cellStyle name="40% — акцент4 125 2 2" xfId="38923"/>
    <cellStyle name="40% — акцент4 125 2 3" xfId="58211"/>
    <cellStyle name="40% — акцент4 125 3" xfId="29279"/>
    <cellStyle name="40% — акцент4 125 4" xfId="48567"/>
    <cellStyle name="40% — акцент4 126" xfId="9971"/>
    <cellStyle name="40% — акцент4 126 2" xfId="19636"/>
    <cellStyle name="40% — акцент4 126 2 2" xfId="38924"/>
    <cellStyle name="40% — акцент4 126 2 3" xfId="58212"/>
    <cellStyle name="40% — акцент4 126 3" xfId="29280"/>
    <cellStyle name="40% — акцент4 126 4" xfId="48568"/>
    <cellStyle name="40% — акцент4 127" xfId="9972"/>
    <cellStyle name="40% — акцент4 127 2" xfId="19637"/>
    <cellStyle name="40% — акцент4 127 2 2" xfId="38925"/>
    <cellStyle name="40% — акцент4 127 2 3" xfId="58213"/>
    <cellStyle name="40% — акцент4 127 3" xfId="29281"/>
    <cellStyle name="40% — акцент4 127 4" xfId="48569"/>
    <cellStyle name="40% — акцент4 128" xfId="9973"/>
    <cellStyle name="40% — акцент4 128 2" xfId="19638"/>
    <cellStyle name="40% — акцент4 128 2 2" xfId="38926"/>
    <cellStyle name="40% — акцент4 128 2 3" xfId="58214"/>
    <cellStyle name="40% — акцент4 128 3" xfId="29282"/>
    <cellStyle name="40% — акцент4 128 4" xfId="48570"/>
    <cellStyle name="40% — акцент4 129" xfId="9974"/>
    <cellStyle name="40% — акцент4 129 2" xfId="19639"/>
    <cellStyle name="40% — акцент4 129 2 2" xfId="38927"/>
    <cellStyle name="40% — акцент4 129 2 3" xfId="58215"/>
    <cellStyle name="40% — акцент4 129 3" xfId="29283"/>
    <cellStyle name="40% — акцент4 129 4" xfId="48571"/>
    <cellStyle name="40% - Акцент4 13" xfId="9975"/>
    <cellStyle name="40% — акцент4 13" xfId="9976"/>
    <cellStyle name="40% - Акцент4 13 2" xfId="19640"/>
    <cellStyle name="40% — акцент4 13 2" xfId="19641"/>
    <cellStyle name="40% - Акцент4 13 2 2" xfId="38928"/>
    <cellStyle name="40% — акцент4 13 2 2" xfId="38929"/>
    <cellStyle name="40% - Акцент4 13 2 3" xfId="58216"/>
    <cellStyle name="40% — акцент4 13 2 3" xfId="58217"/>
    <cellStyle name="40% - Акцент4 13 3" xfId="29284"/>
    <cellStyle name="40% — акцент4 13 3" xfId="29285"/>
    <cellStyle name="40% - Акцент4 13 4" xfId="48572"/>
    <cellStyle name="40% — акцент4 13 4" xfId="48573"/>
    <cellStyle name="40% — акцент4 130" xfId="9977"/>
    <cellStyle name="40% — акцент4 130 2" xfId="19642"/>
    <cellStyle name="40% — акцент4 130 2 2" xfId="38930"/>
    <cellStyle name="40% — акцент4 130 2 3" xfId="58218"/>
    <cellStyle name="40% — акцент4 130 3" xfId="29286"/>
    <cellStyle name="40% — акцент4 130 4" xfId="48574"/>
    <cellStyle name="40% — акцент4 131" xfId="9978"/>
    <cellStyle name="40% — акцент4 131 2" xfId="19643"/>
    <cellStyle name="40% — акцент4 131 2 2" xfId="38931"/>
    <cellStyle name="40% — акцент4 131 2 3" xfId="58219"/>
    <cellStyle name="40% — акцент4 131 3" xfId="29287"/>
    <cellStyle name="40% — акцент4 131 4" xfId="48575"/>
    <cellStyle name="40% — акцент4 132" xfId="9979"/>
    <cellStyle name="40% — акцент4 132 2" xfId="19644"/>
    <cellStyle name="40% — акцент4 132 2 2" xfId="38932"/>
    <cellStyle name="40% — акцент4 132 2 3" xfId="58220"/>
    <cellStyle name="40% — акцент4 132 3" xfId="29288"/>
    <cellStyle name="40% — акцент4 132 4" xfId="48576"/>
    <cellStyle name="40% — акцент4 133" xfId="9980"/>
    <cellStyle name="40% — акцент4 133 2" xfId="19645"/>
    <cellStyle name="40% — акцент4 133 2 2" xfId="38933"/>
    <cellStyle name="40% — акцент4 133 2 3" xfId="58221"/>
    <cellStyle name="40% — акцент4 133 3" xfId="29289"/>
    <cellStyle name="40% — акцент4 133 4" xfId="48577"/>
    <cellStyle name="40% — акцент4 134" xfId="9981"/>
    <cellStyle name="40% — акцент4 134 2" xfId="19646"/>
    <cellStyle name="40% — акцент4 134 2 2" xfId="38934"/>
    <cellStyle name="40% — акцент4 134 2 3" xfId="58222"/>
    <cellStyle name="40% — акцент4 134 3" xfId="29290"/>
    <cellStyle name="40% — акцент4 134 4" xfId="48578"/>
    <cellStyle name="40% — акцент4 135" xfId="9982"/>
    <cellStyle name="40% — акцент4 135 2" xfId="19647"/>
    <cellStyle name="40% — акцент4 135 2 2" xfId="38935"/>
    <cellStyle name="40% — акцент4 135 2 3" xfId="58223"/>
    <cellStyle name="40% — акцент4 135 3" xfId="29291"/>
    <cellStyle name="40% — акцент4 135 4" xfId="48579"/>
    <cellStyle name="40% — акцент4 136" xfId="9983"/>
    <cellStyle name="40% — акцент4 136 2" xfId="19648"/>
    <cellStyle name="40% — акцент4 136 2 2" xfId="38936"/>
    <cellStyle name="40% — акцент4 136 2 3" xfId="58224"/>
    <cellStyle name="40% — акцент4 136 3" xfId="29292"/>
    <cellStyle name="40% — акцент4 136 4" xfId="48580"/>
    <cellStyle name="40% — акцент4 137" xfId="9984"/>
    <cellStyle name="40% — акцент4 137 2" xfId="19649"/>
    <cellStyle name="40% — акцент4 137 2 2" xfId="38937"/>
    <cellStyle name="40% — акцент4 137 2 3" xfId="58225"/>
    <cellStyle name="40% — акцент4 137 3" xfId="29293"/>
    <cellStyle name="40% — акцент4 137 4" xfId="48581"/>
    <cellStyle name="40% — акцент4 138" xfId="9985"/>
    <cellStyle name="40% — акцент4 138 2" xfId="19650"/>
    <cellStyle name="40% — акцент4 138 2 2" xfId="38938"/>
    <cellStyle name="40% — акцент4 138 2 3" xfId="58226"/>
    <cellStyle name="40% — акцент4 138 3" xfId="29294"/>
    <cellStyle name="40% — акцент4 138 4" xfId="48582"/>
    <cellStyle name="40% — акцент4 139" xfId="9986"/>
    <cellStyle name="40% — акцент4 139 2" xfId="19651"/>
    <cellStyle name="40% — акцент4 139 2 2" xfId="38939"/>
    <cellStyle name="40% — акцент4 139 2 3" xfId="58227"/>
    <cellStyle name="40% — акцент4 139 3" xfId="29295"/>
    <cellStyle name="40% — акцент4 139 4" xfId="48583"/>
    <cellStyle name="40% - Акцент4 14" xfId="9987"/>
    <cellStyle name="40% — акцент4 14" xfId="9988"/>
    <cellStyle name="40% - Акцент4 14 2" xfId="19652"/>
    <cellStyle name="40% — акцент4 14 2" xfId="19653"/>
    <cellStyle name="40% - Акцент4 14 2 2" xfId="38940"/>
    <cellStyle name="40% — акцент4 14 2 2" xfId="38941"/>
    <cellStyle name="40% - Акцент4 14 2 3" xfId="58228"/>
    <cellStyle name="40% — акцент4 14 2 3" xfId="58229"/>
    <cellStyle name="40% - Акцент4 14 3" xfId="29296"/>
    <cellStyle name="40% — акцент4 14 3" xfId="29297"/>
    <cellStyle name="40% - Акцент4 14 4" xfId="48584"/>
    <cellStyle name="40% — акцент4 14 4" xfId="48585"/>
    <cellStyle name="40% — акцент4 140" xfId="9989"/>
    <cellStyle name="40% — акцент4 140 2" xfId="19654"/>
    <cellStyle name="40% — акцент4 140 2 2" xfId="38942"/>
    <cellStyle name="40% — акцент4 140 2 3" xfId="58230"/>
    <cellStyle name="40% — акцент4 140 3" xfId="29298"/>
    <cellStyle name="40% — акцент4 140 4" xfId="48586"/>
    <cellStyle name="40% — акцент4 141" xfId="9990"/>
    <cellStyle name="40% — акцент4 141 2" xfId="19655"/>
    <cellStyle name="40% — акцент4 141 2 2" xfId="38943"/>
    <cellStyle name="40% — акцент4 141 2 3" xfId="58231"/>
    <cellStyle name="40% — акцент4 141 3" xfId="29299"/>
    <cellStyle name="40% — акцент4 141 4" xfId="48587"/>
    <cellStyle name="40% — акцент4 142" xfId="9991"/>
    <cellStyle name="40% — акцент4 142 2" xfId="19656"/>
    <cellStyle name="40% — акцент4 142 2 2" xfId="38944"/>
    <cellStyle name="40% — акцент4 142 2 3" xfId="58232"/>
    <cellStyle name="40% — акцент4 142 3" xfId="29300"/>
    <cellStyle name="40% — акцент4 142 4" xfId="48588"/>
    <cellStyle name="40% — акцент4 143" xfId="9992"/>
    <cellStyle name="40% — акцент4 143 2" xfId="19657"/>
    <cellStyle name="40% — акцент4 143 2 2" xfId="38945"/>
    <cellStyle name="40% — акцент4 143 2 3" xfId="58233"/>
    <cellStyle name="40% — акцент4 143 3" xfId="29301"/>
    <cellStyle name="40% — акцент4 143 4" xfId="48589"/>
    <cellStyle name="40% — акцент4 144" xfId="9993"/>
    <cellStyle name="40% — акцент4 144 2" xfId="19658"/>
    <cellStyle name="40% — акцент4 144 2 2" xfId="38946"/>
    <cellStyle name="40% — акцент4 144 2 3" xfId="58234"/>
    <cellStyle name="40% — акцент4 144 3" xfId="29302"/>
    <cellStyle name="40% — акцент4 144 4" xfId="48590"/>
    <cellStyle name="40% — акцент4 145" xfId="9994"/>
    <cellStyle name="40% — акцент4 145 2" xfId="19659"/>
    <cellStyle name="40% — акцент4 145 2 2" xfId="38947"/>
    <cellStyle name="40% — акцент4 145 2 3" xfId="58235"/>
    <cellStyle name="40% — акцент4 145 3" xfId="29303"/>
    <cellStyle name="40% — акцент4 145 4" xfId="48591"/>
    <cellStyle name="40% — акцент4 146" xfId="9995"/>
    <cellStyle name="40% — акцент4 146 2" xfId="19660"/>
    <cellStyle name="40% — акцент4 146 2 2" xfId="38948"/>
    <cellStyle name="40% — акцент4 146 2 3" xfId="58236"/>
    <cellStyle name="40% — акцент4 146 3" xfId="29304"/>
    <cellStyle name="40% — акцент4 146 4" xfId="48592"/>
    <cellStyle name="40% — акцент4 147" xfId="9996"/>
    <cellStyle name="40% — акцент4 147 2" xfId="19661"/>
    <cellStyle name="40% — акцент4 147 2 2" xfId="38949"/>
    <cellStyle name="40% — акцент4 147 2 3" xfId="58237"/>
    <cellStyle name="40% — акцент4 147 3" xfId="29305"/>
    <cellStyle name="40% — акцент4 147 4" xfId="48593"/>
    <cellStyle name="40% — акцент4 148" xfId="9997"/>
    <cellStyle name="40% — акцент4 148 2" xfId="19662"/>
    <cellStyle name="40% — акцент4 148 2 2" xfId="38950"/>
    <cellStyle name="40% — акцент4 148 2 3" xfId="58238"/>
    <cellStyle name="40% — акцент4 148 3" xfId="29306"/>
    <cellStyle name="40% — акцент4 148 4" xfId="48594"/>
    <cellStyle name="40% — акцент4 149" xfId="9998"/>
    <cellStyle name="40% — акцент4 149 2" xfId="19663"/>
    <cellStyle name="40% — акцент4 149 2 2" xfId="38951"/>
    <cellStyle name="40% — акцент4 149 2 3" xfId="58239"/>
    <cellStyle name="40% — акцент4 149 3" xfId="29307"/>
    <cellStyle name="40% — акцент4 149 4" xfId="48595"/>
    <cellStyle name="40% - Акцент4 15" xfId="9999"/>
    <cellStyle name="40% — акцент4 15" xfId="10000"/>
    <cellStyle name="40% - Акцент4 15 2" xfId="19664"/>
    <cellStyle name="40% — акцент4 15 2" xfId="19665"/>
    <cellStyle name="40% - Акцент4 15 2 2" xfId="38952"/>
    <cellStyle name="40% — акцент4 15 2 2" xfId="38953"/>
    <cellStyle name="40% - Акцент4 15 2 3" xfId="58240"/>
    <cellStyle name="40% — акцент4 15 2 3" xfId="58241"/>
    <cellStyle name="40% - Акцент4 15 3" xfId="29308"/>
    <cellStyle name="40% — акцент4 15 3" xfId="29309"/>
    <cellStyle name="40% - Акцент4 15 4" xfId="48596"/>
    <cellStyle name="40% — акцент4 15 4" xfId="48597"/>
    <cellStyle name="40% — акцент4 150" xfId="10001"/>
    <cellStyle name="40% — акцент4 150 2" xfId="19666"/>
    <cellStyle name="40% — акцент4 150 2 2" xfId="38954"/>
    <cellStyle name="40% — акцент4 150 2 3" xfId="58242"/>
    <cellStyle name="40% — акцент4 150 3" xfId="29310"/>
    <cellStyle name="40% — акцент4 150 4" xfId="48598"/>
    <cellStyle name="40% — акцент4 151" xfId="10002"/>
    <cellStyle name="40% — акцент4 151 2" xfId="19667"/>
    <cellStyle name="40% — акцент4 151 2 2" xfId="38955"/>
    <cellStyle name="40% — акцент4 151 2 3" xfId="58243"/>
    <cellStyle name="40% — акцент4 151 3" xfId="29311"/>
    <cellStyle name="40% — акцент4 151 4" xfId="48599"/>
    <cellStyle name="40% — акцент4 152" xfId="10003"/>
    <cellStyle name="40% — акцент4 152 2" xfId="19668"/>
    <cellStyle name="40% — акцент4 152 2 2" xfId="38956"/>
    <cellStyle name="40% — акцент4 152 2 3" xfId="58244"/>
    <cellStyle name="40% — акцент4 152 3" xfId="29312"/>
    <cellStyle name="40% — акцент4 152 4" xfId="48600"/>
    <cellStyle name="40% — акцент4 153" xfId="10004"/>
    <cellStyle name="40% — акцент4 153 2" xfId="19669"/>
    <cellStyle name="40% — акцент4 153 2 2" xfId="38957"/>
    <cellStyle name="40% — акцент4 153 2 3" xfId="58245"/>
    <cellStyle name="40% — акцент4 153 3" xfId="29313"/>
    <cellStyle name="40% — акцент4 153 4" xfId="48601"/>
    <cellStyle name="40% — акцент4 154" xfId="10005"/>
    <cellStyle name="40% — акцент4 154 2" xfId="19670"/>
    <cellStyle name="40% — акцент4 154 2 2" xfId="38958"/>
    <cellStyle name="40% — акцент4 154 2 3" xfId="58246"/>
    <cellStyle name="40% — акцент4 154 3" xfId="29314"/>
    <cellStyle name="40% — акцент4 154 4" xfId="48602"/>
    <cellStyle name="40% — акцент4 155" xfId="10006"/>
    <cellStyle name="40% — акцент4 155 2" xfId="19671"/>
    <cellStyle name="40% — акцент4 155 2 2" xfId="38959"/>
    <cellStyle name="40% — акцент4 155 2 3" xfId="58247"/>
    <cellStyle name="40% — акцент4 155 3" xfId="29315"/>
    <cellStyle name="40% — акцент4 155 4" xfId="48603"/>
    <cellStyle name="40% — акцент4 156" xfId="10007"/>
    <cellStyle name="40% — акцент4 156 2" xfId="19672"/>
    <cellStyle name="40% — акцент4 156 2 2" xfId="38960"/>
    <cellStyle name="40% — акцент4 156 2 3" xfId="58248"/>
    <cellStyle name="40% — акцент4 156 3" xfId="29316"/>
    <cellStyle name="40% — акцент4 156 4" xfId="48604"/>
    <cellStyle name="40% — акцент4 157" xfId="10008"/>
    <cellStyle name="40% — акцент4 157 2" xfId="19673"/>
    <cellStyle name="40% — акцент4 157 2 2" xfId="38961"/>
    <cellStyle name="40% — акцент4 157 2 3" xfId="58249"/>
    <cellStyle name="40% — акцент4 157 3" xfId="29317"/>
    <cellStyle name="40% — акцент4 157 4" xfId="48605"/>
    <cellStyle name="40% — акцент4 158" xfId="10009"/>
    <cellStyle name="40% — акцент4 158 2" xfId="19674"/>
    <cellStyle name="40% — акцент4 158 2 2" xfId="38962"/>
    <cellStyle name="40% — акцент4 158 2 3" xfId="58250"/>
    <cellStyle name="40% — акцент4 158 3" xfId="29318"/>
    <cellStyle name="40% — акцент4 158 4" xfId="48606"/>
    <cellStyle name="40% — акцент4 159" xfId="10010"/>
    <cellStyle name="40% — акцент4 159 2" xfId="19675"/>
    <cellStyle name="40% — акцент4 159 2 2" xfId="38963"/>
    <cellStyle name="40% — акцент4 159 2 3" xfId="58251"/>
    <cellStyle name="40% — акцент4 159 3" xfId="29319"/>
    <cellStyle name="40% — акцент4 159 4" xfId="48607"/>
    <cellStyle name="40% - Акцент4 16" xfId="10011"/>
    <cellStyle name="40% — акцент4 16" xfId="10012"/>
    <cellStyle name="40% - Акцент4 16 2" xfId="19676"/>
    <cellStyle name="40% — акцент4 16 2" xfId="19677"/>
    <cellStyle name="40% - Акцент4 16 2 2" xfId="38964"/>
    <cellStyle name="40% — акцент4 16 2 2" xfId="38965"/>
    <cellStyle name="40% - Акцент4 16 2 3" xfId="58252"/>
    <cellStyle name="40% — акцент4 16 2 3" xfId="58253"/>
    <cellStyle name="40% - Акцент4 16 3" xfId="29320"/>
    <cellStyle name="40% — акцент4 16 3" xfId="29321"/>
    <cellStyle name="40% - Акцент4 16 4" xfId="48608"/>
    <cellStyle name="40% — акцент4 16 4" xfId="48609"/>
    <cellStyle name="40% — акцент4 160" xfId="10013"/>
    <cellStyle name="40% — акцент4 160 2" xfId="19678"/>
    <cellStyle name="40% — акцент4 160 2 2" xfId="38966"/>
    <cellStyle name="40% — акцент4 160 2 3" xfId="58254"/>
    <cellStyle name="40% — акцент4 160 3" xfId="29322"/>
    <cellStyle name="40% — акцент4 160 4" xfId="48610"/>
    <cellStyle name="40% — акцент4 161" xfId="10014"/>
    <cellStyle name="40% — акцент4 161 2" xfId="19679"/>
    <cellStyle name="40% — акцент4 161 2 2" xfId="38967"/>
    <cellStyle name="40% — акцент4 161 2 3" xfId="58255"/>
    <cellStyle name="40% — акцент4 161 3" xfId="29323"/>
    <cellStyle name="40% — акцент4 161 4" xfId="48611"/>
    <cellStyle name="40% — акцент4 162" xfId="10015"/>
    <cellStyle name="40% — акцент4 162 2" xfId="19680"/>
    <cellStyle name="40% — акцент4 162 2 2" xfId="38968"/>
    <cellStyle name="40% — акцент4 162 2 3" xfId="58256"/>
    <cellStyle name="40% — акцент4 162 3" xfId="29324"/>
    <cellStyle name="40% — акцент4 162 4" xfId="48612"/>
    <cellStyle name="40% — акцент4 163" xfId="10016"/>
    <cellStyle name="40% — акцент4 163 2" xfId="19681"/>
    <cellStyle name="40% — акцент4 163 2 2" xfId="38969"/>
    <cellStyle name="40% — акцент4 163 2 3" xfId="58257"/>
    <cellStyle name="40% — акцент4 163 3" xfId="29325"/>
    <cellStyle name="40% — акцент4 163 4" xfId="48613"/>
    <cellStyle name="40% — акцент4 164" xfId="10017"/>
    <cellStyle name="40% — акцент4 164 2" xfId="19682"/>
    <cellStyle name="40% — акцент4 164 2 2" xfId="38970"/>
    <cellStyle name="40% — акцент4 164 2 3" xfId="58258"/>
    <cellStyle name="40% — акцент4 164 3" xfId="29326"/>
    <cellStyle name="40% — акцент4 164 4" xfId="48614"/>
    <cellStyle name="40% — акцент4 165" xfId="10018"/>
    <cellStyle name="40% — акцент4 165 2" xfId="19683"/>
    <cellStyle name="40% — акцент4 165 2 2" xfId="38971"/>
    <cellStyle name="40% — акцент4 165 2 3" xfId="58259"/>
    <cellStyle name="40% — акцент4 165 3" xfId="29327"/>
    <cellStyle name="40% — акцент4 165 4" xfId="48615"/>
    <cellStyle name="40% — акцент4 166" xfId="10019"/>
    <cellStyle name="40% — акцент4 166 2" xfId="19684"/>
    <cellStyle name="40% — акцент4 166 2 2" xfId="38972"/>
    <cellStyle name="40% — акцент4 166 2 3" xfId="58260"/>
    <cellStyle name="40% — акцент4 166 3" xfId="29328"/>
    <cellStyle name="40% — акцент4 166 4" xfId="48616"/>
    <cellStyle name="40% — акцент4 167" xfId="10020"/>
    <cellStyle name="40% — акцент4 167 2" xfId="19685"/>
    <cellStyle name="40% — акцент4 167 2 2" xfId="38973"/>
    <cellStyle name="40% — акцент4 167 2 3" xfId="58261"/>
    <cellStyle name="40% — акцент4 167 3" xfId="29329"/>
    <cellStyle name="40% — акцент4 167 4" xfId="48617"/>
    <cellStyle name="40% — акцент4 168" xfId="10021"/>
    <cellStyle name="40% — акцент4 168 2" xfId="19686"/>
    <cellStyle name="40% — акцент4 168 2 2" xfId="38974"/>
    <cellStyle name="40% — акцент4 168 2 3" xfId="58262"/>
    <cellStyle name="40% — акцент4 168 3" xfId="29330"/>
    <cellStyle name="40% — акцент4 168 4" xfId="48618"/>
    <cellStyle name="40% — акцент4 169" xfId="10022"/>
    <cellStyle name="40% — акцент4 169 2" xfId="19687"/>
    <cellStyle name="40% — акцент4 169 2 2" xfId="38975"/>
    <cellStyle name="40% — акцент4 169 2 3" xfId="58263"/>
    <cellStyle name="40% — акцент4 169 3" xfId="29331"/>
    <cellStyle name="40% — акцент4 169 4" xfId="48619"/>
    <cellStyle name="40% - Акцент4 17" xfId="10023"/>
    <cellStyle name="40% — акцент4 17" xfId="10024"/>
    <cellStyle name="40% - Акцент4 17 2" xfId="19688"/>
    <cellStyle name="40% — акцент4 17 2" xfId="19689"/>
    <cellStyle name="40% - Акцент4 17 2 2" xfId="38976"/>
    <cellStyle name="40% — акцент4 17 2 2" xfId="38977"/>
    <cellStyle name="40% - Акцент4 17 2 3" xfId="58264"/>
    <cellStyle name="40% — акцент4 17 2 3" xfId="58265"/>
    <cellStyle name="40% - Акцент4 17 3" xfId="29332"/>
    <cellStyle name="40% — акцент4 17 3" xfId="29333"/>
    <cellStyle name="40% - Акцент4 17 4" xfId="48620"/>
    <cellStyle name="40% — акцент4 17 4" xfId="48621"/>
    <cellStyle name="40% — акцент4 170" xfId="10025"/>
    <cellStyle name="40% — акцент4 170 2" xfId="19690"/>
    <cellStyle name="40% — акцент4 170 2 2" xfId="38978"/>
    <cellStyle name="40% — акцент4 170 2 3" xfId="58266"/>
    <cellStyle name="40% — акцент4 170 3" xfId="29334"/>
    <cellStyle name="40% — акцент4 170 4" xfId="48622"/>
    <cellStyle name="40% — акцент4 171" xfId="10026"/>
    <cellStyle name="40% — акцент4 171 2" xfId="19691"/>
    <cellStyle name="40% — акцент4 171 2 2" xfId="38979"/>
    <cellStyle name="40% — акцент4 171 2 3" xfId="58267"/>
    <cellStyle name="40% — акцент4 171 3" xfId="29335"/>
    <cellStyle name="40% — акцент4 171 4" xfId="48623"/>
    <cellStyle name="40% — акцент4 172" xfId="10027"/>
    <cellStyle name="40% — акцент4 172 2" xfId="19692"/>
    <cellStyle name="40% — акцент4 172 2 2" xfId="38980"/>
    <cellStyle name="40% — акцент4 172 2 3" xfId="58268"/>
    <cellStyle name="40% — акцент4 172 3" xfId="29336"/>
    <cellStyle name="40% — акцент4 172 4" xfId="48624"/>
    <cellStyle name="40% — акцент4 173" xfId="10028"/>
    <cellStyle name="40% — акцент4 173 2" xfId="19693"/>
    <cellStyle name="40% — акцент4 173 2 2" xfId="38981"/>
    <cellStyle name="40% — акцент4 173 2 3" xfId="58269"/>
    <cellStyle name="40% — акцент4 173 3" xfId="29337"/>
    <cellStyle name="40% — акцент4 173 4" xfId="48625"/>
    <cellStyle name="40% — акцент4 174" xfId="10029"/>
    <cellStyle name="40% — акцент4 174 2" xfId="19694"/>
    <cellStyle name="40% — акцент4 174 2 2" xfId="38982"/>
    <cellStyle name="40% — акцент4 174 2 3" xfId="58270"/>
    <cellStyle name="40% — акцент4 174 3" xfId="29338"/>
    <cellStyle name="40% — акцент4 174 4" xfId="48626"/>
    <cellStyle name="40% — акцент4 175" xfId="10030"/>
    <cellStyle name="40% — акцент4 175 2" xfId="19695"/>
    <cellStyle name="40% — акцент4 175 2 2" xfId="38983"/>
    <cellStyle name="40% — акцент4 175 2 3" xfId="58271"/>
    <cellStyle name="40% — акцент4 175 3" xfId="29339"/>
    <cellStyle name="40% — акцент4 175 4" xfId="48627"/>
    <cellStyle name="40% — акцент4 176" xfId="10031"/>
    <cellStyle name="40% — акцент4 176 2" xfId="19696"/>
    <cellStyle name="40% — акцент4 176 2 2" xfId="38984"/>
    <cellStyle name="40% — акцент4 176 2 3" xfId="58272"/>
    <cellStyle name="40% — акцент4 176 3" xfId="29340"/>
    <cellStyle name="40% — акцент4 176 4" xfId="48628"/>
    <cellStyle name="40% — акцент4 177" xfId="10032"/>
    <cellStyle name="40% — акцент4 177 2" xfId="19697"/>
    <cellStyle name="40% — акцент4 177 2 2" xfId="38985"/>
    <cellStyle name="40% — акцент4 177 2 3" xfId="58273"/>
    <cellStyle name="40% — акцент4 177 3" xfId="29341"/>
    <cellStyle name="40% — акцент4 177 4" xfId="48629"/>
    <cellStyle name="40% — акцент4 178" xfId="10033"/>
    <cellStyle name="40% — акцент4 178 2" xfId="19698"/>
    <cellStyle name="40% — акцент4 178 2 2" xfId="38986"/>
    <cellStyle name="40% — акцент4 178 2 3" xfId="58274"/>
    <cellStyle name="40% — акцент4 178 3" xfId="29342"/>
    <cellStyle name="40% — акцент4 178 4" xfId="48630"/>
    <cellStyle name="40% — акцент4 179" xfId="10034"/>
    <cellStyle name="40% — акцент4 179 2" xfId="19699"/>
    <cellStyle name="40% — акцент4 179 2 2" xfId="38987"/>
    <cellStyle name="40% — акцент4 179 2 3" xfId="58275"/>
    <cellStyle name="40% — акцент4 179 3" xfId="29343"/>
    <cellStyle name="40% — акцент4 179 4" xfId="48631"/>
    <cellStyle name="40% - Акцент4 18" xfId="10035"/>
    <cellStyle name="40% — акцент4 18" xfId="10036"/>
    <cellStyle name="40% - Акцент4 18 2" xfId="19700"/>
    <cellStyle name="40% — акцент4 18 2" xfId="19701"/>
    <cellStyle name="40% - Акцент4 18 2 2" xfId="38988"/>
    <cellStyle name="40% — акцент4 18 2 2" xfId="38989"/>
    <cellStyle name="40% - Акцент4 18 2 3" xfId="58276"/>
    <cellStyle name="40% — акцент4 18 2 3" xfId="58277"/>
    <cellStyle name="40% - Акцент4 18 3" xfId="29344"/>
    <cellStyle name="40% — акцент4 18 3" xfId="29345"/>
    <cellStyle name="40% - Акцент4 18 4" xfId="48632"/>
    <cellStyle name="40% — акцент4 18 4" xfId="48633"/>
    <cellStyle name="40% — акцент4 180" xfId="10037"/>
    <cellStyle name="40% — акцент4 180 2" xfId="19702"/>
    <cellStyle name="40% — акцент4 180 2 2" xfId="38990"/>
    <cellStyle name="40% — акцент4 180 2 3" xfId="58278"/>
    <cellStyle name="40% — акцент4 180 3" xfId="29346"/>
    <cellStyle name="40% — акцент4 180 4" xfId="48634"/>
    <cellStyle name="40% — акцент4 181" xfId="10038"/>
    <cellStyle name="40% — акцент4 181 2" xfId="19703"/>
    <cellStyle name="40% — акцент4 181 2 2" xfId="38991"/>
    <cellStyle name="40% — акцент4 181 2 3" xfId="58279"/>
    <cellStyle name="40% — акцент4 181 3" xfId="29347"/>
    <cellStyle name="40% — акцент4 181 4" xfId="48635"/>
    <cellStyle name="40% — акцент4 182" xfId="10039"/>
    <cellStyle name="40% — акцент4 182 2" xfId="19704"/>
    <cellStyle name="40% — акцент4 182 2 2" xfId="38992"/>
    <cellStyle name="40% — акцент4 182 2 3" xfId="58280"/>
    <cellStyle name="40% — акцент4 182 3" xfId="29348"/>
    <cellStyle name="40% — акцент4 182 4" xfId="48636"/>
    <cellStyle name="40% — акцент4 183" xfId="10040"/>
    <cellStyle name="40% — акцент4 183 2" xfId="19705"/>
    <cellStyle name="40% — акцент4 183 2 2" xfId="38993"/>
    <cellStyle name="40% — акцент4 183 2 3" xfId="58281"/>
    <cellStyle name="40% — акцент4 183 3" xfId="29349"/>
    <cellStyle name="40% — акцент4 183 4" xfId="48637"/>
    <cellStyle name="40% — акцент4 184" xfId="10041"/>
    <cellStyle name="40% — акцент4 184 2" xfId="19706"/>
    <cellStyle name="40% — акцент4 184 2 2" xfId="38994"/>
    <cellStyle name="40% — акцент4 184 2 3" xfId="58282"/>
    <cellStyle name="40% — акцент4 184 3" xfId="29350"/>
    <cellStyle name="40% — акцент4 184 4" xfId="48638"/>
    <cellStyle name="40% — акцент4 185" xfId="10042"/>
    <cellStyle name="40% — акцент4 185 2" xfId="19707"/>
    <cellStyle name="40% — акцент4 185 2 2" xfId="38995"/>
    <cellStyle name="40% — акцент4 185 2 3" xfId="58283"/>
    <cellStyle name="40% — акцент4 185 3" xfId="29351"/>
    <cellStyle name="40% — акцент4 185 4" xfId="48639"/>
    <cellStyle name="40% — акцент4 186" xfId="10043"/>
    <cellStyle name="40% — акцент4 186 2" xfId="19708"/>
    <cellStyle name="40% — акцент4 186 2 2" xfId="38996"/>
    <cellStyle name="40% — акцент4 186 2 3" xfId="58284"/>
    <cellStyle name="40% — акцент4 186 3" xfId="29352"/>
    <cellStyle name="40% — акцент4 186 4" xfId="48640"/>
    <cellStyle name="40% — акцент4 187" xfId="10044"/>
    <cellStyle name="40% — акцент4 187 2" xfId="19709"/>
    <cellStyle name="40% — акцент4 187 2 2" xfId="38997"/>
    <cellStyle name="40% — акцент4 187 2 3" xfId="58285"/>
    <cellStyle name="40% — акцент4 187 3" xfId="29353"/>
    <cellStyle name="40% — акцент4 187 4" xfId="48641"/>
    <cellStyle name="40% — акцент4 188" xfId="10045"/>
    <cellStyle name="40% — акцент4 188 2" xfId="19710"/>
    <cellStyle name="40% — акцент4 188 2 2" xfId="38998"/>
    <cellStyle name="40% — акцент4 188 2 3" xfId="58286"/>
    <cellStyle name="40% — акцент4 188 3" xfId="29354"/>
    <cellStyle name="40% — акцент4 188 4" xfId="48642"/>
    <cellStyle name="40% — акцент4 189" xfId="10046"/>
    <cellStyle name="40% — акцент4 189 2" xfId="19711"/>
    <cellStyle name="40% — акцент4 189 2 2" xfId="38999"/>
    <cellStyle name="40% — акцент4 189 2 3" xfId="58287"/>
    <cellStyle name="40% — акцент4 189 3" xfId="29355"/>
    <cellStyle name="40% — акцент4 189 4" xfId="48643"/>
    <cellStyle name="40% - Акцент4 19" xfId="10047"/>
    <cellStyle name="40% — акцент4 19" xfId="10048"/>
    <cellStyle name="40% - Акцент4 19 2" xfId="19712"/>
    <cellStyle name="40% — акцент4 19 2" xfId="19713"/>
    <cellStyle name="40% - Акцент4 19 2 2" xfId="39000"/>
    <cellStyle name="40% — акцент4 19 2 2" xfId="39001"/>
    <cellStyle name="40% - Акцент4 19 2 3" xfId="58288"/>
    <cellStyle name="40% — акцент4 19 2 3" xfId="58289"/>
    <cellStyle name="40% - Акцент4 19 3" xfId="29356"/>
    <cellStyle name="40% — акцент4 19 3" xfId="29357"/>
    <cellStyle name="40% - Акцент4 19 4" xfId="48644"/>
    <cellStyle name="40% — акцент4 19 4" xfId="48645"/>
    <cellStyle name="40% — акцент4 190" xfId="10049"/>
    <cellStyle name="40% — акцент4 190 2" xfId="19714"/>
    <cellStyle name="40% — акцент4 190 2 2" xfId="39002"/>
    <cellStyle name="40% — акцент4 190 2 3" xfId="58290"/>
    <cellStyle name="40% — акцент4 190 3" xfId="29358"/>
    <cellStyle name="40% — акцент4 190 4" xfId="48646"/>
    <cellStyle name="40% — акцент4 191" xfId="10050"/>
    <cellStyle name="40% — акцент4 191 2" xfId="19715"/>
    <cellStyle name="40% — акцент4 191 2 2" xfId="39003"/>
    <cellStyle name="40% — акцент4 191 2 3" xfId="58291"/>
    <cellStyle name="40% — акцент4 191 3" xfId="29359"/>
    <cellStyle name="40% — акцент4 191 4" xfId="48647"/>
    <cellStyle name="40% — акцент4 192" xfId="10051"/>
    <cellStyle name="40% — акцент4 192 2" xfId="19716"/>
    <cellStyle name="40% — акцент4 192 2 2" xfId="39004"/>
    <cellStyle name="40% — акцент4 192 2 3" xfId="58292"/>
    <cellStyle name="40% — акцент4 192 3" xfId="29360"/>
    <cellStyle name="40% — акцент4 192 4" xfId="48648"/>
    <cellStyle name="40% — акцент4 193" xfId="10052"/>
    <cellStyle name="40% — акцент4 193 2" xfId="19717"/>
    <cellStyle name="40% — акцент4 193 2 2" xfId="39005"/>
    <cellStyle name="40% — акцент4 193 2 3" xfId="58293"/>
    <cellStyle name="40% — акцент4 193 3" xfId="29361"/>
    <cellStyle name="40% — акцент4 193 4" xfId="48649"/>
    <cellStyle name="40% — акцент4 194" xfId="10053"/>
    <cellStyle name="40% — акцент4 194 2" xfId="19718"/>
    <cellStyle name="40% — акцент4 194 2 2" xfId="39006"/>
    <cellStyle name="40% — акцент4 194 2 3" xfId="58294"/>
    <cellStyle name="40% — акцент4 194 3" xfId="29362"/>
    <cellStyle name="40% — акцент4 194 4" xfId="48650"/>
    <cellStyle name="40% — акцент4 195" xfId="10054"/>
    <cellStyle name="40% — акцент4 195 2" xfId="19719"/>
    <cellStyle name="40% — акцент4 195 2 2" xfId="39007"/>
    <cellStyle name="40% — акцент4 195 2 3" xfId="58295"/>
    <cellStyle name="40% — акцент4 195 3" xfId="29363"/>
    <cellStyle name="40% — акцент4 195 4" xfId="48651"/>
    <cellStyle name="40% — акцент4 196" xfId="10055"/>
    <cellStyle name="40% — акцент4 196 2" xfId="19720"/>
    <cellStyle name="40% — акцент4 196 2 2" xfId="39008"/>
    <cellStyle name="40% — акцент4 196 2 3" xfId="58296"/>
    <cellStyle name="40% — акцент4 196 3" xfId="29364"/>
    <cellStyle name="40% — акцент4 196 4" xfId="48652"/>
    <cellStyle name="40% — акцент4 197" xfId="10056"/>
    <cellStyle name="40% — акцент4 197 2" xfId="19721"/>
    <cellStyle name="40% — акцент4 197 2 2" xfId="39009"/>
    <cellStyle name="40% — акцент4 197 2 3" xfId="58297"/>
    <cellStyle name="40% — акцент4 197 3" xfId="29365"/>
    <cellStyle name="40% — акцент4 197 4" xfId="48653"/>
    <cellStyle name="40% — акцент4 198" xfId="10057"/>
    <cellStyle name="40% — акцент4 198 2" xfId="19722"/>
    <cellStyle name="40% — акцент4 198 2 2" xfId="39010"/>
    <cellStyle name="40% — акцент4 198 2 3" xfId="58298"/>
    <cellStyle name="40% — акцент4 198 3" xfId="29366"/>
    <cellStyle name="40% — акцент4 198 4" xfId="48654"/>
    <cellStyle name="40% — акцент4 199" xfId="10058"/>
    <cellStyle name="40% — акцент4 199 2" xfId="19723"/>
    <cellStyle name="40% — акцент4 199 2 2" xfId="39011"/>
    <cellStyle name="40% — акцент4 199 2 3" xfId="58299"/>
    <cellStyle name="40% — акцент4 199 3" xfId="29367"/>
    <cellStyle name="40% — акцент4 199 4" xfId="48655"/>
    <cellStyle name="40% - Акцент4 2" xfId="2425"/>
    <cellStyle name="40% — акцент4 2" xfId="2424"/>
    <cellStyle name="40% - Акцент4 2 2" xfId="2426"/>
    <cellStyle name="40% — акцент4 2 2" xfId="10059"/>
    <cellStyle name="40% — акцент4 2 2 2" xfId="19724"/>
    <cellStyle name="40% — акцент4 2 2 2 2" xfId="39012"/>
    <cellStyle name="40% — акцент4 2 2 2 3" xfId="58300"/>
    <cellStyle name="40% — акцент4 2 2 3" xfId="29368"/>
    <cellStyle name="40% — акцент4 2 2 4" xfId="48656"/>
    <cellStyle name="40% — акцент4 2 3" xfId="12855"/>
    <cellStyle name="40% — акцент4 2 3 2" xfId="22503"/>
    <cellStyle name="40% — акцент4 2 3 2 2" xfId="41791"/>
    <cellStyle name="40% — акцент4 2 3 2 3" xfId="61079"/>
    <cellStyle name="40% — акцент4 2 3 3" xfId="32147"/>
    <cellStyle name="40% — акцент4 2 3 4" xfId="51435"/>
    <cellStyle name="40% - Акцент4 2_Жамоат иши 7 та йўналиш)" xfId="2427"/>
    <cellStyle name="40% - Акцент4 20" xfId="10060"/>
    <cellStyle name="40% — акцент4 20" xfId="10061"/>
    <cellStyle name="40% - Акцент4 20 2" xfId="19725"/>
    <cellStyle name="40% — акцент4 20 2" xfId="19726"/>
    <cellStyle name="40% - Акцент4 20 2 2" xfId="39013"/>
    <cellStyle name="40% — акцент4 20 2 2" xfId="39014"/>
    <cellStyle name="40% - Акцент4 20 2 3" xfId="58301"/>
    <cellStyle name="40% — акцент4 20 2 3" xfId="58302"/>
    <cellStyle name="40% - Акцент4 20 3" xfId="29369"/>
    <cellStyle name="40% — акцент4 20 3" xfId="29370"/>
    <cellStyle name="40% - Акцент4 20 4" xfId="48657"/>
    <cellStyle name="40% — акцент4 20 4" xfId="48658"/>
    <cellStyle name="40% — акцент4 200" xfId="10062"/>
    <cellStyle name="40% — акцент4 200 2" xfId="19727"/>
    <cellStyle name="40% — акцент4 200 2 2" xfId="39015"/>
    <cellStyle name="40% — акцент4 200 2 3" xfId="58303"/>
    <cellStyle name="40% — акцент4 200 3" xfId="29371"/>
    <cellStyle name="40% — акцент4 200 4" xfId="48659"/>
    <cellStyle name="40% — акцент4 201" xfId="10063"/>
    <cellStyle name="40% — акцент4 201 2" xfId="19728"/>
    <cellStyle name="40% — акцент4 201 2 2" xfId="39016"/>
    <cellStyle name="40% — акцент4 201 2 3" xfId="58304"/>
    <cellStyle name="40% — акцент4 201 3" xfId="29372"/>
    <cellStyle name="40% — акцент4 201 4" xfId="48660"/>
    <cellStyle name="40% — акцент4 202" xfId="10064"/>
    <cellStyle name="40% — акцент4 202 2" xfId="19729"/>
    <cellStyle name="40% — акцент4 202 2 2" xfId="39017"/>
    <cellStyle name="40% — акцент4 202 2 3" xfId="58305"/>
    <cellStyle name="40% — акцент4 202 3" xfId="29373"/>
    <cellStyle name="40% — акцент4 202 4" xfId="48661"/>
    <cellStyle name="40% — акцент4 203" xfId="10065"/>
    <cellStyle name="40% — акцент4 203 2" xfId="19730"/>
    <cellStyle name="40% — акцент4 203 2 2" xfId="39018"/>
    <cellStyle name="40% — акцент4 203 2 3" xfId="58306"/>
    <cellStyle name="40% — акцент4 203 3" xfId="29374"/>
    <cellStyle name="40% — акцент4 203 4" xfId="48662"/>
    <cellStyle name="40% — акцент4 204" xfId="10066"/>
    <cellStyle name="40% — акцент4 204 2" xfId="19731"/>
    <cellStyle name="40% — акцент4 204 2 2" xfId="39019"/>
    <cellStyle name="40% — акцент4 204 2 3" xfId="58307"/>
    <cellStyle name="40% — акцент4 204 3" xfId="29375"/>
    <cellStyle name="40% — акцент4 204 4" xfId="48663"/>
    <cellStyle name="40% — акцент4 205" xfId="10067"/>
    <cellStyle name="40% — акцент4 205 2" xfId="19732"/>
    <cellStyle name="40% — акцент4 205 2 2" xfId="39020"/>
    <cellStyle name="40% — акцент4 205 2 3" xfId="58308"/>
    <cellStyle name="40% — акцент4 205 3" xfId="29376"/>
    <cellStyle name="40% — акцент4 205 4" xfId="48664"/>
    <cellStyle name="40% — акцент4 206" xfId="10068"/>
    <cellStyle name="40% — акцент4 206 2" xfId="19733"/>
    <cellStyle name="40% — акцент4 206 2 2" xfId="39021"/>
    <cellStyle name="40% — акцент4 206 2 3" xfId="58309"/>
    <cellStyle name="40% — акцент4 206 3" xfId="29377"/>
    <cellStyle name="40% — акцент4 206 4" xfId="48665"/>
    <cellStyle name="40% — акцент4 207" xfId="10069"/>
    <cellStyle name="40% — акцент4 207 2" xfId="19734"/>
    <cellStyle name="40% — акцент4 207 2 2" xfId="39022"/>
    <cellStyle name="40% — акцент4 207 2 3" xfId="58310"/>
    <cellStyle name="40% — акцент4 207 3" xfId="29378"/>
    <cellStyle name="40% — акцент4 207 4" xfId="48666"/>
    <cellStyle name="40% — акцент4 208" xfId="10070"/>
    <cellStyle name="40% — акцент4 208 2" xfId="19735"/>
    <cellStyle name="40% — акцент4 208 2 2" xfId="39023"/>
    <cellStyle name="40% — акцент4 208 2 3" xfId="58311"/>
    <cellStyle name="40% — акцент4 208 3" xfId="29379"/>
    <cellStyle name="40% — акцент4 208 4" xfId="48667"/>
    <cellStyle name="40% — акцент4 209" xfId="10071"/>
    <cellStyle name="40% — акцент4 209 2" xfId="19736"/>
    <cellStyle name="40% — акцент4 209 2 2" xfId="39024"/>
    <cellStyle name="40% — акцент4 209 2 3" xfId="58312"/>
    <cellStyle name="40% — акцент4 209 3" xfId="29380"/>
    <cellStyle name="40% — акцент4 209 4" xfId="48668"/>
    <cellStyle name="40% - Акцент4 21" xfId="10072"/>
    <cellStyle name="40% — акцент4 21" xfId="10073"/>
    <cellStyle name="40% - Акцент4 21 2" xfId="19737"/>
    <cellStyle name="40% — акцент4 21 2" xfId="19738"/>
    <cellStyle name="40% - Акцент4 21 2 2" xfId="39025"/>
    <cellStyle name="40% — акцент4 21 2 2" xfId="39026"/>
    <cellStyle name="40% - Акцент4 21 2 3" xfId="58313"/>
    <cellStyle name="40% — акцент4 21 2 3" xfId="58314"/>
    <cellStyle name="40% - Акцент4 21 3" xfId="29381"/>
    <cellStyle name="40% — акцент4 21 3" xfId="29382"/>
    <cellStyle name="40% - Акцент4 21 4" xfId="48669"/>
    <cellStyle name="40% — акцент4 21 4" xfId="48670"/>
    <cellStyle name="40% — акцент4 210" xfId="10074"/>
    <cellStyle name="40% — акцент4 210 2" xfId="19739"/>
    <cellStyle name="40% — акцент4 210 2 2" xfId="39027"/>
    <cellStyle name="40% — акцент4 210 2 3" xfId="58315"/>
    <cellStyle name="40% — акцент4 210 3" xfId="29383"/>
    <cellStyle name="40% — акцент4 210 4" xfId="48671"/>
    <cellStyle name="40% — акцент4 211" xfId="10075"/>
    <cellStyle name="40% — акцент4 211 2" xfId="19740"/>
    <cellStyle name="40% — акцент4 211 2 2" xfId="39028"/>
    <cellStyle name="40% — акцент4 211 2 3" xfId="58316"/>
    <cellStyle name="40% — акцент4 211 3" xfId="29384"/>
    <cellStyle name="40% — акцент4 211 4" xfId="48672"/>
    <cellStyle name="40% — акцент4 212" xfId="10076"/>
    <cellStyle name="40% — акцент4 212 2" xfId="19741"/>
    <cellStyle name="40% — акцент4 212 2 2" xfId="39029"/>
    <cellStyle name="40% — акцент4 212 2 3" xfId="58317"/>
    <cellStyle name="40% — акцент4 212 3" xfId="29385"/>
    <cellStyle name="40% — акцент4 212 4" xfId="48673"/>
    <cellStyle name="40% — акцент4 213" xfId="10077"/>
    <cellStyle name="40% — акцент4 213 2" xfId="19742"/>
    <cellStyle name="40% — акцент4 213 2 2" xfId="39030"/>
    <cellStyle name="40% — акцент4 213 2 3" xfId="58318"/>
    <cellStyle name="40% — акцент4 213 3" xfId="29386"/>
    <cellStyle name="40% — акцент4 213 4" xfId="48674"/>
    <cellStyle name="40% — акцент4 214" xfId="10078"/>
    <cellStyle name="40% — акцент4 214 2" xfId="19743"/>
    <cellStyle name="40% — акцент4 214 2 2" xfId="39031"/>
    <cellStyle name="40% — акцент4 214 2 3" xfId="58319"/>
    <cellStyle name="40% — акцент4 214 3" xfId="29387"/>
    <cellStyle name="40% — акцент4 214 4" xfId="48675"/>
    <cellStyle name="40% — акцент4 215" xfId="10079"/>
    <cellStyle name="40% — акцент4 215 2" xfId="19744"/>
    <cellStyle name="40% — акцент4 215 2 2" xfId="39032"/>
    <cellStyle name="40% — акцент4 215 2 3" xfId="58320"/>
    <cellStyle name="40% — акцент4 215 3" xfId="29388"/>
    <cellStyle name="40% — акцент4 215 4" xfId="48676"/>
    <cellStyle name="40% — акцент4 216" xfId="10080"/>
    <cellStyle name="40% — акцент4 216 2" xfId="19745"/>
    <cellStyle name="40% — акцент4 216 2 2" xfId="39033"/>
    <cellStyle name="40% — акцент4 216 2 3" xfId="58321"/>
    <cellStyle name="40% — акцент4 216 3" xfId="29389"/>
    <cellStyle name="40% — акцент4 216 4" xfId="48677"/>
    <cellStyle name="40% — акцент4 217" xfId="10081"/>
    <cellStyle name="40% — акцент4 217 2" xfId="19746"/>
    <cellStyle name="40% — акцент4 217 2 2" xfId="39034"/>
    <cellStyle name="40% — акцент4 217 2 3" xfId="58322"/>
    <cellStyle name="40% — акцент4 217 3" xfId="29390"/>
    <cellStyle name="40% — акцент4 217 4" xfId="48678"/>
    <cellStyle name="40% — акцент4 218" xfId="10082"/>
    <cellStyle name="40% — акцент4 218 2" xfId="19747"/>
    <cellStyle name="40% — акцент4 218 2 2" xfId="39035"/>
    <cellStyle name="40% — акцент4 218 2 3" xfId="58323"/>
    <cellStyle name="40% — акцент4 218 3" xfId="29391"/>
    <cellStyle name="40% — акцент4 218 4" xfId="48679"/>
    <cellStyle name="40% — акцент4 219" xfId="10083"/>
    <cellStyle name="40% — акцент4 219 2" xfId="19748"/>
    <cellStyle name="40% — акцент4 219 2 2" xfId="39036"/>
    <cellStyle name="40% — акцент4 219 2 3" xfId="58324"/>
    <cellStyle name="40% — акцент4 219 3" xfId="29392"/>
    <cellStyle name="40% — акцент4 219 4" xfId="48680"/>
    <cellStyle name="40% - Акцент4 22" xfId="10084"/>
    <cellStyle name="40% — акцент4 22" xfId="10085"/>
    <cellStyle name="40% - Акцент4 22 2" xfId="19749"/>
    <cellStyle name="40% — акцент4 22 2" xfId="19750"/>
    <cellStyle name="40% - Акцент4 22 2 2" xfId="39037"/>
    <cellStyle name="40% — акцент4 22 2 2" xfId="39038"/>
    <cellStyle name="40% - Акцент4 22 2 3" xfId="58325"/>
    <cellStyle name="40% — акцент4 22 2 3" xfId="58326"/>
    <cellStyle name="40% - Акцент4 22 3" xfId="29393"/>
    <cellStyle name="40% — акцент4 22 3" xfId="29394"/>
    <cellStyle name="40% - Акцент4 22 4" xfId="48681"/>
    <cellStyle name="40% — акцент4 22 4" xfId="48682"/>
    <cellStyle name="40% — акцент4 220" xfId="10086"/>
    <cellStyle name="40% — акцент4 220 2" xfId="19751"/>
    <cellStyle name="40% — акцент4 220 2 2" xfId="39039"/>
    <cellStyle name="40% — акцент4 220 2 3" xfId="58327"/>
    <cellStyle name="40% — акцент4 220 3" xfId="29395"/>
    <cellStyle name="40% — акцент4 220 4" xfId="48683"/>
    <cellStyle name="40% — акцент4 221" xfId="10087"/>
    <cellStyle name="40% — акцент4 221 2" xfId="19752"/>
    <cellStyle name="40% — акцент4 221 2 2" xfId="39040"/>
    <cellStyle name="40% — акцент4 221 2 3" xfId="58328"/>
    <cellStyle name="40% — акцент4 221 3" xfId="29396"/>
    <cellStyle name="40% — акцент4 221 4" xfId="48684"/>
    <cellStyle name="40% — акцент4 222" xfId="10088"/>
    <cellStyle name="40% — акцент4 222 2" xfId="19753"/>
    <cellStyle name="40% — акцент4 222 2 2" xfId="39041"/>
    <cellStyle name="40% — акцент4 222 2 3" xfId="58329"/>
    <cellStyle name="40% — акцент4 222 3" xfId="29397"/>
    <cellStyle name="40% — акцент4 222 4" xfId="48685"/>
    <cellStyle name="40% — акцент4 223" xfId="10089"/>
    <cellStyle name="40% — акцент4 223 2" xfId="19754"/>
    <cellStyle name="40% — акцент4 223 2 2" xfId="39042"/>
    <cellStyle name="40% — акцент4 223 2 3" xfId="58330"/>
    <cellStyle name="40% — акцент4 223 3" xfId="29398"/>
    <cellStyle name="40% — акцент4 223 4" xfId="48686"/>
    <cellStyle name="40% — акцент4 224" xfId="10090"/>
    <cellStyle name="40% — акцент4 224 2" xfId="19755"/>
    <cellStyle name="40% — акцент4 224 2 2" xfId="39043"/>
    <cellStyle name="40% — акцент4 224 2 3" xfId="58331"/>
    <cellStyle name="40% — акцент4 224 3" xfId="29399"/>
    <cellStyle name="40% — акцент4 224 4" xfId="48687"/>
    <cellStyle name="40% — акцент4 225" xfId="10091"/>
    <cellStyle name="40% — акцент4 225 2" xfId="19756"/>
    <cellStyle name="40% — акцент4 225 2 2" xfId="39044"/>
    <cellStyle name="40% — акцент4 225 2 3" xfId="58332"/>
    <cellStyle name="40% — акцент4 225 3" xfId="29400"/>
    <cellStyle name="40% — акцент4 225 4" xfId="48688"/>
    <cellStyle name="40% — акцент4 226" xfId="10092"/>
    <cellStyle name="40% — акцент4 226 2" xfId="19757"/>
    <cellStyle name="40% — акцент4 226 2 2" xfId="39045"/>
    <cellStyle name="40% — акцент4 226 2 3" xfId="58333"/>
    <cellStyle name="40% — акцент4 226 3" xfId="29401"/>
    <cellStyle name="40% — акцент4 226 4" xfId="48689"/>
    <cellStyle name="40% — акцент4 227" xfId="10093"/>
    <cellStyle name="40% — акцент4 227 2" xfId="19758"/>
    <cellStyle name="40% — акцент4 227 2 2" xfId="39046"/>
    <cellStyle name="40% — акцент4 227 2 3" xfId="58334"/>
    <cellStyle name="40% — акцент4 227 3" xfId="29402"/>
    <cellStyle name="40% — акцент4 227 4" xfId="48690"/>
    <cellStyle name="40% — акцент4 228" xfId="10094"/>
    <cellStyle name="40% — акцент4 228 2" xfId="19759"/>
    <cellStyle name="40% — акцент4 228 2 2" xfId="39047"/>
    <cellStyle name="40% — акцент4 228 2 3" xfId="58335"/>
    <cellStyle name="40% — акцент4 228 3" xfId="29403"/>
    <cellStyle name="40% — акцент4 228 4" xfId="48691"/>
    <cellStyle name="40% — акцент4 229" xfId="10095"/>
    <cellStyle name="40% — акцент4 229 2" xfId="19760"/>
    <cellStyle name="40% — акцент4 229 2 2" xfId="39048"/>
    <cellStyle name="40% — акцент4 229 2 3" xfId="58336"/>
    <cellStyle name="40% — акцент4 229 3" xfId="29404"/>
    <cellStyle name="40% — акцент4 229 4" xfId="48692"/>
    <cellStyle name="40% - Акцент4 23" xfId="10096"/>
    <cellStyle name="40% — акцент4 23" xfId="10097"/>
    <cellStyle name="40% - Акцент4 23 2" xfId="19761"/>
    <cellStyle name="40% — акцент4 23 2" xfId="19762"/>
    <cellStyle name="40% - Акцент4 23 2 2" xfId="39049"/>
    <cellStyle name="40% — акцент4 23 2 2" xfId="39050"/>
    <cellStyle name="40% - Акцент4 23 2 3" xfId="58337"/>
    <cellStyle name="40% — акцент4 23 2 3" xfId="58338"/>
    <cellStyle name="40% - Акцент4 23 3" xfId="29405"/>
    <cellStyle name="40% — акцент4 23 3" xfId="29406"/>
    <cellStyle name="40% - Акцент4 23 4" xfId="48693"/>
    <cellStyle name="40% — акцент4 23 4" xfId="48694"/>
    <cellStyle name="40% — акцент4 230" xfId="10098"/>
    <cellStyle name="40% — акцент4 230 2" xfId="19763"/>
    <cellStyle name="40% — акцент4 230 2 2" xfId="39051"/>
    <cellStyle name="40% — акцент4 230 2 3" xfId="58339"/>
    <cellStyle name="40% — акцент4 230 3" xfId="29407"/>
    <cellStyle name="40% — акцент4 230 4" xfId="48695"/>
    <cellStyle name="40% — акцент4 231" xfId="10099"/>
    <cellStyle name="40% — акцент4 231 2" xfId="19764"/>
    <cellStyle name="40% — акцент4 231 2 2" xfId="39052"/>
    <cellStyle name="40% — акцент4 231 2 3" xfId="58340"/>
    <cellStyle name="40% — акцент4 231 3" xfId="29408"/>
    <cellStyle name="40% — акцент4 231 4" xfId="48696"/>
    <cellStyle name="40% — акцент4 232" xfId="10100"/>
    <cellStyle name="40% — акцент4 232 2" xfId="19765"/>
    <cellStyle name="40% — акцент4 232 2 2" xfId="39053"/>
    <cellStyle name="40% — акцент4 232 2 3" xfId="58341"/>
    <cellStyle name="40% — акцент4 232 3" xfId="29409"/>
    <cellStyle name="40% — акцент4 232 4" xfId="48697"/>
    <cellStyle name="40% — акцент4 233" xfId="10101"/>
    <cellStyle name="40% — акцент4 233 2" xfId="19766"/>
    <cellStyle name="40% — акцент4 233 2 2" xfId="39054"/>
    <cellStyle name="40% — акцент4 233 2 3" xfId="58342"/>
    <cellStyle name="40% — акцент4 233 3" xfId="29410"/>
    <cellStyle name="40% — акцент4 233 4" xfId="48698"/>
    <cellStyle name="40% — акцент4 234" xfId="10102"/>
    <cellStyle name="40% — акцент4 234 2" xfId="19767"/>
    <cellStyle name="40% — акцент4 234 2 2" xfId="39055"/>
    <cellStyle name="40% — акцент4 234 2 3" xfId="58343"/>
    <cellStyle name="40% — акцент4 234 3" xfId="29411"/>
    <cellStyle name="40% — акцент4 234 4" xfId="48699"/>
    <cellStyle name="40% — акцент4 235" xfId="10103"/>
    <cellStyle name="40% — акцент4 235 2" xfId="19768"/>
    <cellStyle name="40% — акцент4 235 2 2" xfId="39056"/>
    <cellStyle name="40% — акцент4 235 2 3" xfId="58344"/>
    <cellStyle name="40% — акцент4 235 3" xfId="29412"/>
    <cellStyle name="40% — акцент4 235 4" xfId="48700"/>
    <cellStyle name="40% — акцент4 236" xfId="10104"/>
    <cellStyle name="40% — акцент4 236 2" xfId="19769"/>
    <cellStyle name="40% — акцент4 236 2 2" xfId="39057"/>
    <cellStyle name="40% — акцент4 236 2 3" xfId="58345"/>
    <cellStyle name="40% — акцент4 236 3" xfId="29413"/>
    <cellStyle name="40% — акцент4 236 4" xfId="48701"/>
    <cellStyle name="40% — акцент4 237" xfId="10105"/>
    <cellStyle name="40% — акцент4 237 2" xfId="19770"/>
    <cellStyle name="40% — акцент4 237 2 2" xfId="39058"/>
    <cellStyle name="40% — акцент4 237 2 3" xfId="58346"/>
    <cellStyle name="40% — акцент4 237 3" xfId="29414"/>
    <cellStyle name="40% — акцент4 237 4" xfId="48702"/>
    <cellStyle name="40% — акцент4 238" xfId="10106"/>
    <cellStyle name="40% — акцент4 238 2" xfId="19771"/>
    <cellStyle name="40% — акцент4 238 2 2" xfId="39059"/>
    <cellStyle name="40% — акцент4 238 2 3" xfId="58347"/>
    <cellStyle name="40% — акцент4 238 3" xfId="29415"/>
    <cellStyle name="40% — акцент4 238 4" xfId="48703"/>
    <cellStyle name="40% — акцент4 239" xfId="10107"/>
    <cellStyle name="40% — акцент4 239 2" xfId="19772"/>
    <cellStyle name="40% — акцент4 239 2 2" xfId="39060"/>
    <cellStyle name="40% — акцент4 239 2 3" xfId="58348"/>
    <cellStyle name="40% — акцент4 239 3" xfId="29416"/>
    <cellStyle name="40% — акцент4 239 4" xfId="48704"/>
    <cellStyle name="40% - Акцент4 24" xfId="10108"/>
    <cellStyle name="40% — акцент4 24" xfId="10109"/>
    <cellStyle name="40% - Акцент4 24 2" xfId="19773"/>
    <cellStyle name="40% — акцент4 24 2" xfId="19774"/>
    <cellStyle name="40% - Акцент4 24 2 2" xfId="39061"/>
    <cellStyle name="40% — акцент4 24 2 2" xfId="39062"/>
    <cellStyle name="40% - Акцент4 24 2 3" xfId="58349"/>
    <cellStyle name="40% — акцент4 24 2 3" xfId="58350"/>
    <cellStyle name="40% - Акцент4 24 3" xfId="29417"/>
    <cellStyle name="40% — акцент4 24 3" xfId="29418"/>
    <cellStyle name="40% - Акцент4 24 4" xfId="48705"/>
    <cellStyle name="40% — акцент4 24 4" xfId="48706"/>
    <cellStyle name="40% — акцент4 240" xfId="10110"/>
    <cellStyle name="40% — акцент4 240 2" xfId="19775"/>
    <cellStyle name="40% — акцент4 240 2 2" xfId="39063"/>
    <cellStyle name="40% — акцент4 240 2 3" xfId="58351"/>
    <cellStyle name="40% — акцент4 240 3" xfId="29419"/>
    <cellStyle name="40% — акцент4 240 4" xfId="48707"/>
    <cellStyle name="40% — акцент4 241" xfId="10111"/>
    <cellStyle name="40% — акцент4 241 2" xfId="19776"/>
    <cellStyle name="40% — акцент4 241 2 2" xfId="39064"/>
    <cellStyle name="40% — акцент4 241 2 3" xfId="58352"/>
    <cellStyle name="40% — акцент4 241 3" xfId="29420"/>
    <cellStyle name="40% — акцент4 241 4" xfId="48708"/>
    <cellStyle name="40% — акцент4 242" xfId="10112"/>
    <cellStyle name="40% — акцент4 242 2" xfId="19777"/>
    <cellStyle name="40% — акцент4 242 2 2" xfId="39065"/>
    <cellStyle name="40% — акцент4 242 2 3" xfId="58353"/>
    <cellStyle name="40% — акцент4 242 3" xfId="29421"/>
    <cellStyle name="40% — акцент4 242 4" xfId="48709"/>
    <cellStyle name="40% — акцент4 243" xfId="10113"/>
    <cellStyle name="40% — акцент4 243 2" xfId="19778"/>
    <cellStyle name="40% — акцент4 243 2 2" xfId="39066"/>
    <cellStyle name="40% — акцент4 243 2 3" xfId="58354"/>
    <cellStyle name="40% — акцент4 243 3" xfId="29422"/>
    <cellStyle name="40% — акцент4 243 4" xfId="48710"/>
    <cellStyle name="40% — акцент4 244" xfId="10114"/>
    <cellStyle name="40% — акцент4 244 2" xfId="19779"/>
    <cellStyle name="40% — акцент4 244 2 2" xfId="39067"/>
    <cellStyle name="40% — акцент4 244 2 3" xfId="58355"/>
    <cellStyle name="40% — акцент4 244 3" xfId="29423"/>
    <cellStyle name="40% — акцент4 244 4" xfId="48711"/>
    <cellStyle name="40% — акцент4 245" xfId="10115"/>
    <cellStyle name="40% — акцент4 245 2" xfId="19780"/>
    <cellStyle name="40% — акцент4 245 2 2" xfId="39068"/>
    <cellStyle name="40% — акцент4 245 2 3" xfId="58356"/>
    <cellStyle name="40% — акцент4 245 3" xfId="29424"/>
    <cellStyle name="40% — акцент4 245 4" xfId="48712"/>
    <cellStyle name="40% — акцент4 246" xfId="10116"/>
    <cellStyle name="40% — акцент4 246 2" xfId="19781"/>
    <cellStyle name="40% — акцент4 246 2 2" xfId="39069"/>
    <cellStyle name="40% — акцент4 246 2 3" xfId="58357"/>
    <cellStyle name="40% — акцент4 246 3" xfId="29425"/>
    <cellStyle name="40% — акцент4 246 4" xfId="48713"/>
    <cellStyle name="40% — акцент4 247" xfId="10117"/>
    <cellStyle name="40% — акцент4 247 2" xfId="19782"/>
    <cellStyle name="40% — акцент4 247 2 2" xfId="39070"/>
    <cellStyle name="40% — акцент4 247 2 3" xfId="58358"/>
    <cellStyle name="40% — акцент4 247 3" xfId="29426"/>
    <cellStyle name="40% — акцент4 247 4" xfId="48714"/>
    <cellStyle name="40% — акцент4 248" xfId="10118"/>
    <cellStyle name="40% — акцент4 248 2" xfId="19783"/>
    <cellStyle name="40% — акцент4 248 2 2" xfId="39071"/>
    <cellStyle name="40% — акцент4 248 2 3" xfId="58359"/>
    <cellStyle name="40% — акцент4 248 3" xfId="29427"/>
    <cellStyle name="40% — акцент4 248 4" xfId="48715"/>
    <cellStyle name="40% — акцент4 249" xfId="10119"/>
    <cellStyle name="40% — акцент4 249 2" xfId="19784"/>
    <cellStyle name="40% — акцент4 249 2 2" xfId="39072"/>
    <cellStyle name="40% — акцент4 249 2 3" xfId="58360"/>
    <cellStyle name="40% — акцент4 249 3" xfId="29428"/>
    <cellStyle name="40% — акцент4 249 4" xfId="48716"/>
    <cellStyle name="40% - Акцент4 25" xfId="10120"/>
    <cellStyle name="40% — акцент4 25" xfId="10121"/>
    <cellStyle name="40% - Акцент4 25 2" xfId="19785"/>
    <cellStyle name="40% — акцент4 25 2" xfId="19786"/>
    <cellStyle name="40% - Акцент4 25 2 2" xfId="39073"/>
    <cellStyle name="40% — акцент4 25 2 2" xfId="39074"/>
    <cellStyle name="40% - Акцент4 25 2 3" xfId="58361"/>
    <cellStyle name="40% — акцент4 25 2 3" xfId="58362"/>
    <cellStyle name="40% - Акцент4 25 3" xfId="29429"/>
    <cellStyle name="40% — акцент4 25 3" xfId="29430"/>
    <cellStyle name="40% - Акцент4 25 4" xfId="48717"/>
    <cellStyle name="40% — акцент4 25 4" xfId="48718"/>
    <cellStyle name="40% — акцент4 250" xfId="10122"/>
    <cellStyle name="40% — акцент4 250 2" xfId="19787"/>
    <cellStyle name="40% — акцент4 250 2 2" xfId="39075"/>
    <cellStyle name="40% — акцент4 250 2 3" xfId="58363"/>
    <cellStyle name="40% — акцент4 250 3" xfId="29431"/>
    <cellStyle name="40% — акцент4 250 4" xfId="48719"/>
    <cellStyle name="40% — акцент4 251" xfId="10123"/>
    <cellStyle name="40% — акцент4 251 2" xfId="19788"/>
    <cellStyle name="40% — акцент4 251 2 2" xfId="39076"/>
    <cellStyle name="40% — акцент4 251 2 3" xfId="58364"/>
    <cellStyle name="40% — акцент4 251 3" xfId="29432"/>
    <cellStyle name="40% — акцент4 251 4" xfId="48720"/>
    <cellStyle name="40% — акцент4 252" xfId="10124"/>
    <cellStyle name="40% — акцент4 252 2" xfId="19789"/>
    <cellStyle name="40% — акцент4 252 2 2" xfId="39077"/>
    <cellStyle name="40% — акцент4 252 2 3" xfId="58365"/>
    <cellStyle name="40% — акцент4 252 3" xfId="29433"/>
    <cellStyle name="40% — акцент4 252 4" xfId="48721"/>
    <cellStyle name="40% — акцент4 253" xfId="10125"/>
    <cellStyle name="40% — акцент4 253 2" xfId="19790"/>
    <cellStyle name="40% — акцент4 253 2 2" xfId="39078"/>
    <cellStyle name="40% — акцент4 253 2 3" xfId="58366"/>
    <cellStyle name="40% — акцент4 253 3" xfId="29434"/>
    <cellStyle name="40% — акцент4 253 4" xfId="48722"/>
    <cellStyle name="40% — акцент4 254" xfId="10126"/>
    <cellStyle name="40% — акцент4 254 2" xfId="19791"/>
    <cellStyle name="40% — акцент4 254 2 2" xfId="39079"/>
    <cellStyle name="40% — акцент4 254 2 3" xfId="58367"/>
    <cellStyle name="40% — акцент4 254 3" xfId="29435"/>
    <cellStyle name="40% — акцент4 254 4" xfId="48723"/>
    <cellStyle name="40% — акцент4 255" xfId="10127"/>
    <cellStyle name="40% — акцент4 255 2" xfId="19792"/>
    <cellStyle name="40% — акцент4 255 2 2" xfId="39080"/>
    <cellStyle name="40% — акцент4 255 2 3" xfId="58368"/>
    <cellStyle name="40% — акцент4 255 3" xfId="29436"/>
    <cellStyle name="40% — акцент4 255 4" xfId="48724"/>
    <cellStyle name="40% — акцент4 256" xfId="10128"/>
    <cellStyle name="40% — акцент4 256 2" xfId="19793"/>
    <cellStyle name="40% — акцент4 256 2 2" xfId="39081"/>
    <cellStyle name="40% — акцент4 256 2 3" xfId="58369"/>
    <cellStyle name="40% — акцент4 256 3" xfId="29437"/>
    <cellStyle name="40% — акцент4 256 4" xfId="48725"/>
    <cellStyle name="40% — акцент4 257" xfId="10129"/>
    <cellStyle name="40% — акцент4 257 2" xfId="19794"/>
    <cellStyle name="40% — акцент4 257 2 2" xfId="39082"/>
    <cellStyle name="40% — акцент4 257 2 3" xfId="58370"/>
    <cellStyle name="40% — акцент4 257 3" xfId="29438"/>
    <cellStyle name="40% — акцент4 257 4" xfId="48726"/>
    <cellStyle name="40% — акцент4 258" xfId="10130"/>
    <cellStyle name="40% — акцент4 258 2" xfId="19795"/>
    <cellStyle name="40% — акцент4 258 2 2" xfId="39083"/>
    <cellStyle name="40% — акцент4 258 2 3" xfId="58371"/>
    <cellStyle name="40% — акцент4 258 3" xfId="29439"/>
    <cellStyle name="40% — акцент4 258 4" xfId="48727"/>
    <cellStyle name="40% — акцент4 259" xfId="10131"/>
    <cellStyle name="40% — акцент4 259 2" xfId="19796"/>
    <cellStyle name="40% — акцент4 259 2 2" xfId="39084"/>
    <cellStyle name="40% — акцент4 259 2 3" xfId="58372"/>
    <cellStyle name="40% — акцент4 259 3" xfId="29440"/>
    <cellStyle name="40% — акцент4 259 4" xfId="48728"/>
    <cellStyle name="40% - Акцент4 26" xfId="10132"/>
    <cellStyle name="40% — акцент4 26" xfId="10133"/>
    <cellStyle name="40% - Акцент4 26 2" xfId="19797"/>
    <cellStyle name="40% — акцент4 26 2" xfId="19798"/>
    <cellStyle name="40% - Акцент4 26 2 2" xfId="39085"/>
    <cellStyle name="40% — акцент4 26 2 2" xfId="39086"/>
    <cellStyle name="40% - Акцент4 26 2 3" xfId="58373"/>
    <cellStyle name="40% — акцент4 26 2 3" xfId="58374"/>
    <cellStyle name="40% - Акцент4 26 3" xfId="29441"/>
    <cellStyle name="40% — акцент4 26 3" xfId="29442"/>
    <cellStyle name="40% - Акцент4 26 4" xfId="48729"/>
    <cellStyle name="40% — акцент4 26 4" xfId="48730"/>
    <cellStyle name="40% — акцент4 260" xfId="10134"/>
    <cellStyle name="40% — акцент4 260 2" xfId="19799"/>
    <cellStyle name="40% — акцент4 260 2 2" xfId="39087"/>
    <cellStyle name="40% — акцент4 260 2 3" xfId="58375"/>
    <cellStyle name="40% — акцент4 260 3" xfId="29443"/>
    <cellStyle name="40% — акцент4 260 4" xfId="48731"/>
    <cellStyle name="40% — акцент4 261" xfId="10135"/>
    <cellStyle name="40% — акцент4 261 2" xfId="19800"/>
    <cellStyle name="40% — акцент4 261 2 2" xfId="39088"/>
    <cellStyle name="40% — акцент4 261 2 3" xfId="58376"/>
    <cellStyle name="40% — акцент4 261 3" xfId="29444"/>
    <cellStyle name="40% — акцент4 261 4" xfId="48732"/>
    <cellStyle name="40% — акцент4 262" xfId="10136"/>
    <cellStyle name="40% — акцент4 262 2" xfId="19801"/>
    <cellStyle name="40% — акцент4 262 2 2" xfId="39089"/>
    <cellStyle name="40% — акцент4 262 2 3" xfId="58377"/>
    <cellStyle name="40% — акцент4 262 3" xfId="29445"/>
    <cellStyle name="40% — акцент4 262 4" xfId="48733"/>
    <cellStyle name="40% — акцент4 263" xfId="10137"/>
    <cellStyle name="40% — акцент4 263 2" xfId="19802"/>
    <cellStyle name="40% — акцент4 263 2 2" xfId="39090"/>
    <cellStyle name="40% — акцент4 263 2 3" xfId="58378"/>
    <cellStyle name="40% — акцент4 263 3" xfId="29446"/>
    <cellStyle name="40% — акцент4 263 4" xfId="48734"/>
    <cellStyle name="40% — акцент4 264" xfId="10138"/>
    <cellStyle name="40% — акцент4 264 2" xfId="19803"/>
    <cellStyle name="40% — акцент4 264 2 2" xfId="39091"/>
    <cellStyle name="40% — акцент4 264 2 3" xfId="58379"/>
    <cellStyle name="40% — акцент4 264 3" xfId="29447"/>
    <cellStyle name="40% — акцент4 264 4" xfId="48735"/>
    <cellStyle name="40% — акцент4 265" xfId="10139"/>
    <cellStyle name="40% — акцент4 265 2" xfId="19804"/>
    <cellStyle name="40% — акцент4 265 2 2" xfId="39092"/>
    <cellStyle name="40% — акцент4 265 2 3" xfId="58380"/>
    <cellStyle name="40% — акцент4 265 3" xfId="29448"/>
    <cellStyle name="40% — акцент4 265 4" xfId="48736"/>
    <cellStyle name="40% — акцент4 266" xfId="10140"/>
    <cellStyle name="40% — акцент4 266 2" xfId="19805"/>
    <cellStyle name="40% — акцент4 266 2 2" xfId="39093"/>
    <cellStyle name="40% — акцент4 266 2 3" xfId="58381"/>
    <cellStyle name="40% — акцент4 266 3" xfId="29449"/>
    <cellStyle name="40% — акцент4 266 4" xfId="48737"/>
    <cellStyle name="40% — акцент4 267" xfId="10141"/>
    <cellStyle name="40% — акцент4 267 2" xfId="19806"/>
    <cellStyle name="40% — акцент4 267 2 2" xfId="39094"/>
    <cellStyle name="40% — акцент4 267 2 3" xfId="58382"/>
    <cellStyle name="40% — акцент4 267 3" xfId="29450"/>
    <cellStyle name="40% — акцент4 267 4" xfId="48738"/>
    <cellStyle name="40% — акцент4 268" xfId="10142"/>
    <cellStyle name="40% — акцент4 268 2" xfId="19807"/>
    <cellStyle name="40% — акцент4 268 2 2" xfId="39095"/>
    <cellStyle name="40% — акцент4 268 2 3" xfId="58383"/>
    <cellStyle name="40% — акцент4 268 3" xfId="29451"/>
    <cellStyle name="40% — акцент4 268 4" xfId="48739"/>
    <cellStyle name="40% — акцент4 269" xfId="10143"/>
    <cellStyle name="40% — акцент4 269 2" xfId="19808"/>
    <cellStyle name="40% — акцент4 269 2 2" xfId="39096"/>
    <cellStyle name="40% — акцент4 269 2 3" xfId="58384"/>
    <cellStyle name="40% — акцент4 269 3" xfId="29452"/>
    <cellStyle name="40% — акцент4 269 4" xfId="48740"/>
    <cellStyle name="40% - Акцент4 27" xfId="10144"/>
    <cellStyle name="40% — акцент4 27" xfId="10145"/>
    <cellStyle name="40% - Акцент4 27 2" xfId="19809"/>
    <cellStyle name="40% — акцент4 27 2" xfId="19810"/>
    <cellStyle name="40% - Акцент4 27 2 2" xfId="39097"/>
    <cellStyle name="40% — акцент4 27 2 2" xfId="39098"/>
    <cellStyle name="40% - Акцент4 27 2 3" xfId="58385"/>
    <cellStyle name="40% — акцент4 27 2 3" xfId="58386"/>
    <cellStyle name="40% - Акцент4 27 3" xfId="29453"/>
    <cellStyle name="40% — акцент4 27 3" xfId="29454"/>
    <cellStyle name="40% - Акцент4 27 4" xfId="48741"/>
    <cellStyle name="40% — акцент4 27 4" xfId="48742"/>
    <cellStyle name="40% — акцент4 270" xfId="10146"/>
    <cellStyle name="40% — акцент4 270 2" xfId="19811"/>
    <cellStyle name="40% — акцент4 270 2 2" xfId="39099"/>
    <cellStyle name="40% — акцент4 270 2 3" xfId="58387"/>
    <cellStyle name="40% — акцент4 270 3" xfId="29455"/>
    <cellStyle name="40% — акцент4 270 4" xfId="48743"/>
    <cellStyle name="40% — акцент4 271" xfId="10147"/>
    <cellStyle name="40% — акцент4 271 2" xfId="19812"/>
    <cellStyle name="40% — акцент4 271 2 2" xfId="39100"/>
    <cellStyle name="40% — акцент4 271 2 3" xfId="58388"/>
    <cellStyle name="40% — акцент4 271 3" xfId="29456"/>
    <cellStyle name="40% — акцент4 271 4" xfId="48744"/>
    <cellStyle name="40% — акцент4 272" xfId="10148"/>
    <cellStyle name="40% — акцент4 272 2" xfId="19813"/>
    <cellStyle name="40% — акцент4 272 2 2" xfId="39101"/>
    <cellStyle name="40% — акцент4 272 2 3" xfId="58389"/>
    <cellStyle name="40% — акцент4 272 3" xfId="29457"/>
    <cellStyle name="40% — акцент4 272 4" xfId="48745"/>
    <cellStyle name="40% — акцент4 273" xfId="10149"/>
    <cellStyle name="40% — акцент4 273 2" xfId="19814"/>
    <cellStyle name="40% — акцент4 273 2 2" xfId="39102"/>
    <cellStyle name="40% — акцент4 273 2 3" xfId="58390"/>
    <cellStyle name="40% — акцент4 273 3" xfId="29458"/>
    <cellStyle name="40% — акцент4 273 4" xfId="48746"/>
    <cellStyle name="40% — акцент4 274" xfId="10150"/>
    <cellStyle name="40% — акцент4 274 2" xfId="19815"/>
    <cellStyle name="40% — акцент4 274 2 2" xfId="39103"/>
    <cellStyle name="40% — акцент4 274 2 3" xfId="58391"/>
    <cellStyle name="40% — акцент4 274 3" xfId="29459"/>
    <cellStyle name="40% — акцент4 274 4" xfId="48747"/>
    <cellStyle name="40% — акцент4 275" xfId="10151"/>
    <cellStyle name="40% — акцент4 275 2" xfId="19816"/>
    <cellStyle name="40% — акцент4 275 2 2" xfId="39104"/>
    <cellStyle name="40% — акцент4 275 2 3" xfId="58392"/>
    <cellStyle name="40% — акцент4 275 3" xfId="29460"/>
    <cellStyle name="40% — акцент4 275 4" xfId="48748"/>
    <cellStyle name="40% — акцент4 276" xfId="10152"/>
    <cellStyle name="40% — акцент4 276 2" xfId="19817"/>
    <cellStyle name="40% — акцент4 276 2 2" xfId="39105"/>
    <cellStyle name="40% — акцент4 276 2 3" xfId="58393"/>
    <cellStyle name="40% — акцент4 276 3" xfId="29461"/>
    <cellStyle name="40% — акцент4 276 4" xfId="48749"/>
    <cellStyle name="40% — акцент4 277" xfId="10153"/>
    <cellStyle name="40% — акцент4 277 2" xfId="19818"/>
    <cellStyle name="40% — акцент4 277 2 2" xfId="39106"/>
    <cellStyle name="40% — акцент4 277 2 3" xfId="58394"/>
    <cellStyle name="40% — акцент4 277 3" xfId="29462"/>
    <cellStyle name="40% — акцент4 277 4" xfId="48750"/>
    <cellStyle name="40% — акцент4 278" xfId="10154"/>
    <cellStyle name="40% — акцент4 278 2" xfId="19819"/>
    <cellStyle name="40% — акцент4 278 2 2" xfId="39107"/>
    <cellStyle name="40% — акцент4 278 2 3" xfId="58395"/>
    <cellStyle name="40% — акцент4 278 3" xfId="29463"/>
    <cellStyle name="40% — акцент4 278 4" xfId="48751"/>
    <cellStyle name="40% — акцент4 279" xfId="10155"/>
    <cellStyle name="40% — акцент4 279 2" xfId="19820"/>
    <cellStyle name="40% — акцент4 279 2 2" xfId="39108"/>
    <cellStyle name="40% — акцент4 279 2 3" xfId="58396"/>
    <cellStyle name="40% — акцент4 279 3" xfId="29464"/>
    <cellStyle name="40% — акцент4 279 4" xfId="48752"/>
    <cellStyle name="40% - Акцент4 28" xfId="10156"/>
    <cellStyle name="40% — акцент4 28" xfId="10157"/>
    <cellStyle name="40% - Акцент4 28 2" xfId="19821"/>
    <cellStyle name="40% — акцент4 28 2" xfId="19822"/>
    <cellStyle name="40% - Акцент4 28 2 2" xfId="39109"/>
    <cellStyle name="40% — акцент4 28 2 2" xfId="39110"/>
    <cellStyle name="40% - Акцент4 28 2 3" xfId="58397"/>
    <cellStyle name="40% — акцент4 28 2 3" xfId="58398"/>
    <cellStyle name="40% - Акцент4 28 3" xfId="29465"/>
    <cellStyle name="40% — акцент4 28 3" xfId="29466"/>
    <cellStyle name="40% - Акцент4 28 4" xfId="48753"/>
    <cellStyle name="40% — акцент4 28 4" xfId="48754"/>
    <cellStyle name="40% — акцент4 280" xfId="10158"/>
    <cellStyle name="40% — акцент4 280 2" xfId="19823"/>
    <cellStyle name="40% — акцент4 280 2 2" xfId="39111"/>
    <cellStyle name="40% — акцент4 280 2 3" xfId="58399"/>
    <cellStyle name="40% — акцент4 280 3" xfId="29467"/>
    <cellStyle name="40% — акцент4 280 4" xfId="48755"/>
    <cellStyle name="40% — акцент4 281" xfId="10159"/>
    <cellStyle name="40% — акцент4 281 2" xfId="19824"/>
    <cellStyle name="40% — акцент4 281 2 2" xfId="39112"/>
    <cellStyle name="40% — акцент4 281 2 3" xfId="58400"/>
    <cellStyle name="40% — акцент4 281 3" xfId="29468"/>
    <cellStyle name="40% — акцент4 281 4" xfId="48756"/>
    <cellStyle name="40% — акцент4 282" xfId="10160"/>
    <cellStyle name="40% — акцент4 282 2" xfId="19825"/>
    <cellStyle name="40% — акцент4 282 2 2" xfId="39113"/>
    <cellStyle name="40% — акцент4 282 2 3" xfId="58401"/>
    <cellStyle name="40% — акцент4 282 3" xfId="29469"/>
    <cellStyle name="40% — акцент4 282 4" xfId="48757"/>
    <cellStyle name="40% — акцент4 283" xfId="10161"/>
    <cellStyle name="40% — акцент4 283 2" xfId="19826"/>
    <cellStyle name="40% — акцент4 283 2 2" xfId="39114"/>
    <cellStyle name="40% — акцент4 283 2 3" xfId="58402"/>
    <cellStyle name="40% — акцент4 283 3" xfId="29470"/>
    <cellStyle name="40% — акцент4 283 4" xfId="48758"/>
    <cellStyle name="40% — акцент4 284" xfId="10162"/>
    <cellStyle name="40% — акцент4 284 2" xfId="19827"/>
    <cellStyle name="40% — акцент4 284 2 2" xfId="39115"/>
    <cellStyle name="40% — акцент4 284 2 3" xfId="58403"/>
    <cellStyle name="40% — акцент4 284 3" xfId="29471"/>
    <cellStyle name="40% — акцент4 284 4" xfId="48759"/>
    <cellStyle name="40% — акцент4 285" xfId="10163"/>
    <cellStyle name="40% — акцент4 285 2" xfId="19828"/>
    <cellStyle name="40% — акцент4 285 2 2" xfId="39116"/>
    <cellStyle name="40% — акцент4 285 2 3" xfId="58404"/>
    <cellStyle name="40% — акцент4 285 3" xfId="29472"/>
    <cellStyle name="40% — акцент4 285 4" xfId="48760"/>
    <cellStyle name="40% — акцент4 286" xfId="10164"/>
    <cellStyle name="40% — акцент4 286 2" xfId="19829"/>
    <cellStyle name="40% — акцент4 286 2 2" xfId="39117"/>
    <cellStyle name="40% — акцент4 286 2 3" xfId="58405"/>
    <cellStyle name="40% — акцент4 286 3" xfId="29473"/>
    <cellStyle name="40% — акцент4 286 4" xfId="48761"/>
    <cellStyle name="40% — акцент4 287" xfId="10165"/>
    <cellStyle name="40% — акцент4 287 2" xfId="19830"/>
    <cellStyle name="40% — акцент4 287 2 2" xfId="39118"/>
    <cellStyle name="40% — акцент4 287 2 3" xfId="58406"/>
    <cellStyle name="40% — акцент4 287 3" xfId="29474"/>
    <cellStyle name="40% — акцент4 287 4" xfId="48762"/>
    <cellStyle name="40% — акцент4 288" xfId="10166"/>
    <cellStyle name="40% — акцент4 288 2" xfId="19831"/>
    <cellStyle name="40% — акцент4 288 2 2" xfId="39119"/>
    <cellStyle name="40% — акцент4 288 2 3" xfId="58407"/>
    <cellStyle name="40% — акцент4 288 3" xfId="29475"/>
    <cellStyle name="40% — акцент4 288 4" xfId="48763"/>
    <cellStyle name="40% — акцент4 289" xfId="10167"/>
    <cellStyle name="40% — акцент4 289 2" xfId="19832"/>
    <cellStyle name="40% — акцент4 289 2 2" xfId="39120"/>
    <cellStyle name="40% — акцент4 289 2 3" xfId="58408"/>
    <cellStyle name="40% — акцент4 289 3" xfId="29476"/>
    <cellStyle name="40% — акцент4 289 4" xfId="48764"/>
    <cellStyle name="40% - Акцент4 29" xfId="10168"/>
    <cellStyle name="40% — акцент4 29" xfId="10169"/>
    <cellStyle name="40% - Акцент4 29 2" xfId="19833"/>
    <cellStyle name="40% — акцент4 29 2" xfId="19834"/>
    <cellStyle name="40% - Акцент4 29 2 2" xfId="39121"/>
    <cellStyle name="40% — акцент4 29 2 2" xfId="39122"/>
    <cellStyle name="40% - Акцент4 29 2 3" xfId="58409"/>
    <cellStyle name="40% — акцент4 29 2 3" xfId="58410"/>
    <cellStyle name="40% - Акцент4 29 3" xfId="29477"/>
    <cellStyle name="40% — акцент4 29 3" xfId="29478"/>
    <cellStyle name="40% - Акцент4 29 4" xfId="48765"/>
    <cellStyle name="40% — акцент4 29 4" xfId="48766"/>
    <cellStyle name="40% — акцент4 290" xfId="10170"/>
    <cellStyle name="40% — акцент4 290 2" xfId="19835"/>
    <cellStyle name="40% — акцент4 290 2 2" xfId="39123"/>
    <cellStyle name="40% — акцент4 290 2 3" xfId="58411"/>
    <cellStyle name="40% — акцент4 290 3" xfId="29479"/>
    <cellStyle name="40% — акцент4 290 4" xfId="48767"/>
    <cellStyle name="40% — акцент4 291" xfId="10171"/>
    <cellStyle name="40% — акцент4 291 2" xfId="19836"/>
    <cellStyle name="40% — акцент4 291 2 2" xfId="39124"/>
    <cellStyle name="40% — акцент4 291 2 3" xfId="58412"/>
    <cellStyle name="40% — акцент4 291 3" xfId="29480"/>
    <cellStyle name="40% — акцент4 291 4" xfId="48768"/>
    <cellStyle name="40% — акцент4 292" xfId="10172"/>
    <cellStyle name="40% — акцент4 292 2" xfId="19837"/>
    <cellStyle name="40% — акцент4 292 2 2" xfId="39125"/>
    <cellStyle name="40% — акцент4 292 2 3" xfId="58413"/>
    <cellStyle name="40% — акцент4 292 3" xfId="29481"/>
    <cellStyle name="40% — акцент4 292 4" xfId="48769"/>
    <cellStyle name="40% — акцент4 293" xfId="10173"/>
    <cellStyle name="40% — акцент4 293 2" xfId="19838"/>
    <cellStyle name="40% — акцент4 293 2 2" xfId="39126"/>
    <cellStyle name="40% — акцент4 293 2 3" xfId="58414"/>
    <cellStyle name="40% — акцент4 293 3" xfId="29482"/>
    <cellStyle name="40% — акцент4 293 4" xfId="48770"/>
    <cellStyle name="40% — акцент4 294" xfId="10174"/>
    <cellStyle name="40% — акцент4 294 2" xfId="19839"/>
    <cellStyle name="40% — акцент4 294 2 2" xfId="39127"/>
    <cellStyle name="40% — акцент4 294 2 3" xfId="58415"/>
    <cellStyle name="40% — акцент4 294 3" xfId="29483"/>
    <cellStyle name="40% — акцент4 294 4" xfId="48771"/>
    <cellStyle name="40% — акцент4 295" xfId="10175"/>
    <cellStyle name="40% — акцент4 295 2" xfId="19840"/>
    <cellStyle name="40% — акцент4 295 2 2" xfId="39128"/>
    <cellStyle name="40% — акцент4 295 2 3" xfId="58416"/>
    <cellStyle name="40% — акцент4 295 3" xfId="29484"/>
    <cellStyle name="40% — акцент4 295 4" xfId="48772"/>
    <cellStyle name="40% — акцент4 296" xfId="10176"/>
    <cellStyle name="40% — акцент4 296 2" xfId="19841"/>
    <cellStyle name="40% — акцент4 296 2 2" xfId="39129"/>
    <cellStyle name="40% — акцент4 296 2 3" xfId="58417"/>
    <cellStyle name="40% — акцент4 296 3" xfId="29485"/>
    <cellStyle name="40% — акцент4 296 4" xfId="48773"/>
    <cellStyle name="40% — акцент4 297" xfId="10177"/>
    <cellStyle name="40% — акцент4 297 2" xfId="19842"/>
    <cellStyle name="40% — акцент4 297 2 2" xfId="39130"/>
    <cellStyle name="40% — акцент4 297 2 3" xfId="58418"/>
    <cellStyle name="40% — акцент4 297 3" xfId="29486"/>
    <cellStyle name="40% — акцент4 297 4" xfId="48774"/>
    <cellStyle name="40% — акцент4 298" xfId="10178"/>
    <cellStyle name="40% — акцент4 298 2" xfId="19843"/>
    <cellStyle name="40% — акцент4 298 2 2" xfId="39131"/>
    <cellStyle name="40% — акцент4 298 2 3" xfId="58419"/>
    <cellStyle name="40% — акцент4 298 3" xfId="29487"/>
    <cellStyle name="40% — акцент4 298 4" xfId="48775"/>
    <cellStyle name="40% — акцент4 299" xfId="10179"/>
    <cellStyle name="40% — акцент4 299 2" xfId="19844"/>
    <cellStyle name="40% — акцент4 299 2 2" xfId="39132"/>
    <cellStyle name="40% — акцент4 299 2 3" xfId="58420"/>
    <cellStyle name="40% — акцент4 299 3" xfId="29488"/>
    <cellStyle name="40% — акцент4 299 4" xfId="48776"/>
    <cellStyle name="40% - Акцент4 3" xfId="2428"/>
    <cellStyle name="40% — акцент4 3" xfId="3248"/>
    <cellStyle name="40% - Акцент4 3 2" xfId="2429"/>
    <cellStyle name="40% — акцент4 3 2" xfId="10180"/>
    <cellStyle name="40% — акцент4 3 2 2" xfId="19845"/>
    <cellStyle name="40% — акцент4 3 2 2 2" xfId="39133"/>
    <cellStyle name="40% — акцент4 3 2 2 3" xfId="58421"/>
    <cellStyle name="40% — акцент4 3 2 3" xfId="29489"/>
    <cellStyle name="40% — акцент4 3 2 4" xfId="48777"/>
    <cellStyle name="40% — акцент4 3 3" xfId="12856"/>
    <cellStyle name="40% — акцент4 3 3 2" xfId="22504"/>
    <cellStyle name="40% — акцент4 3 3 2 2" xfId="41792"/>
    <cellStyle name="40% — акцент4 3 3 2 3" xfId="61080"/>
    <cellStyle name="40% — акцент4 3 3 3" xfId="32148"/>
    <cellStyle name="40% — акцент4 3 3 4" xfId="51436"/>
    <cellStyle name="40% - Акцент4 3_Жамоат иши 7 та йўналиш)" xfId="2430"/>
    <cellStyle name="40% - Акцент4 30" xfId="10181"/>
    <cellStyle name="40% — акцент4 30" xfId="10182"/>
    <cellStyle name="40% - Акцент4 30 2" xfId="19846"/>
    <cellStyle name="40% — акцент4 30 2" xfId="19847"/>
    <cellStyle name="40% - Акцент4 30 2 2" xfId="39134"/>
    <cellStyle name="40% — акцент4 30 2 2" xfId="39135"/>
    <cellStyle name="40% - Акцент4 30 2 3" xfId="58422"/>
    <cellStyle name="40% — акцент4 30 2 3" xfId="58423"/>
    <cellStyle name="40% - Акцент4 30 3" xfId="29490"/>
    <cellStyle name="40% — акцент4 30 3" xfId="29491"/>
    <cellStyle name="40% - Акцент4 30 4" xfId="48778"/>
    <cellStyle name="40% — акцент4 30 4" xfId="48779"/>
    <cellStyle name="40% — акцент4 300" xfId="10183"/>
    <cellStyle name="40% — акцент4 300 2" xfId="19848"/>
    <cellStyle name="40% — акцент4 300 2 2" xfId="39136"/>
    <cellStyle name="40% — акцент4 300 2 3" xfId="58424"/>
    <cellStyle name="40% — акцент4 300 3" xfId="29492"/>
    <cellStyle name="40% — акцент4 300 4" xfId="48780"/>
    <cellStyle name="40% — акцент4 301" xfId="10184"/>
    <cellStyle name="40% — акцент4 301 2" xfId="19849"/>
    <cellStyle name="40% — акцент4 301 2 2" xfId="39137"/>
    <cellStyle name="40% — акцент4 301 2 3" xfId="58425"/>
    <cellStyle name="40% — акцент4 301 3" xfId="29493"/>
    <cellStyle name="40% — акцент4 301 4" xfId="48781"/>
    <cellStyle name="40% — акцент4 302" xfId="10185"/>
    <cellStyle name="40% — акцент4 302 2" xfId="19850"/>
    <cellStyle name="40% — акцент4 302 2 2" xfId="39138"/>
    <cellStyle name="40% — акцент4 302 2 3" xfId="58426"/>
    <cellStyle name="40% — акцент4 302 3" xfId="29494"/>
    <cellStyle name="40% — акцент4 302 4" xfId="48782"/>
    <cellStyle name="40% — акцент4 303" xfId="10186"/>
    <cellStyle name="40% — акцент4 303 2" xfId="19851"/>
    <cellStyle name="40% — акцент4 303 2 2" xfId="39139"/>
    <cellStyle name="40% — акцент4 303 2 3" xfId="58427"/>
    <cellStyle name="40% — акцент4 303 3" xfId="29495"/>
    <cellStyle name="40% — акцент4 303 4" xfId="48783"/>
    <cellStyle name="40% — акцент4 304" xfId="10187"/>
    <cellStyle name="40% — акцент4 304 2" xfId="19852"/>
    <cellStyle name="40% — акцент4 304 2 2" xfId="39140"/>
    <cellStyle name="40% — акцент4 304 2 3" xfId="58428"/>
    <cellStyle name="40% — акцент4 304 3" xfId="29496"/>
    <cellStyle name="40% — акцент4 304 4" xfId="48784"/>
    <cellStyle name="40% — акцент4 305" xfId="10188"/>
    <cellStyle name="40% — акцент4 305 2" xfId="19853"/>
    <cellStyle name="40% — акцент4 305 2 2" xfId="39141"/>
    <cellStyle name="40% — акцент4 305 2 3" xfId="58429"/>
    <cellStyle name="40% — акцент4 305 3" xfId="29497"/>
    <cellStyle name="40% — акцент4 305 4" xfId="48785"/>
    <cellStyle name="40% — акцент4 306" xfId="10189"/>
    <cellStyle name="40% — акцент4 306 2" xfId="19854"/>
    <cellStyle name="40% — акцент4 306 2 2" xfId="39142"/>
    <cellStyle name="40% — акцент4 306 2 3" xfId="58430"/>
    <cellStyle name="40% — акцент4 306 3" xfId="29498"/>
    <cellStyle name="40% — акцент4 306 4" xfId="48786"/>
    <cellStyle name="40% — акцент4 307" xfId="10190"/>
    <cellStyle name="40% — акцент4 307 2" xfId="19855"/>
    <cellStyle name="40% — акцент4 307 2 2" xfId="39143"/>
    <cellStyle name="40% — акцент4 307 2 3" xfId="58431"/>
    <cellStyle name="40% — акцент4 307 3" xfId="29499"/>
    <cellStyle name="40% — акцент4 307 4" xfId="48787"/>
    <cellStyle name="40% — акцент4 308" xfId="10191"/>
    <cellStyle name="40% — акцент4 308 2" xfId="19856"/>
    <cellStyle name="40% — акцент4 308 2 2" xfId="39144"/>
    <cellStyle name="40% — акцент4 308 2 3" xfId="58432"/>
    <cellStyle name="40% — акцент4 308 3" xfId="29500"/>
    <cellStyle name="40% — акцент4 308 4" xfId="48788"/>
    <cellStyle name="40% — акцент4 309" xfId="10192"/>
    <cellStyle name="40% — акцент4 309 2" xfId="19857"/>
    <cellStyle name="40% — акцент4 309 2 2" xfId="39145"/>
    <cellStyle name="40% — акцент4 309 2 3" xfId="58433"/>
    <cellStyle name="40% — акцент4 309 3" xfId="29501"/>
    <cellStyle name="40% — акцент4 309 4" xfId="48789"/>
    <cellStyle name="40% - Акцент4 31" xfId="10193"/>
    <cellStyle name="40% — акцент4 31" xfId="10194"/>
    <cellStyle name="40% - Акцент4 31 2" xfId="19858"/>
    <cellStyle name="40% — акцент4 31 2" xfId="19859"/>
    <cellStyle name="40% - Акцент4 31 2 2" xfId="39146"/>
    <cellStyle name="40% — акцент4 31 2 2" xfId="39147"/>
    <cellStyle name="40% - Акцент4 31 2 3" xfId="58434"/>
    <cellStyle name="40% — акцент4 31 2 3" xfId="58435"/>
    <cellStyle name="40% - Акцент4 31 3" xfId="29502"/>
    <cellStyle name="40% — акцент4 31 3" xfId="29503"/>
    <cellStyle name="40% - Акцент4 31 4" xfId="48790"/>
    <cellStyle name="40% — акцент4 31 4" xfId="48791"/>
    <cellStyle name="40% — акцент4 310" xfId="10195"/>
    <cellStyle name="40% — акцент4 310 2" xfId="19860"/>
    <cellStyle name="40% — акцент4 310 2 2" xfId="39148"/>
    <cellStyle name="40% — акцент4 310 2 3" xfId="58436"/>
    <cellStyle name="40% — акцент4 310 3" xfId="29504"/>
    <cellStyle name="40% — акцент4 310 4" xfId="48792"/>
    <cellStyle name="40% — акцент4 311" xfId="10196"/>
    <cellStyle name="40% — акцент4 311 2" xfId="19861"/>
    <cellStyle name="40% — акцент4 311 2 2" xfId="39149"/>
    <cellStyle name="40% — акцент4 311 2 3" xfId="58437"/>
    <cellStyle name="40% — акцент4 311 3" xfId="29505"/>
    <cellStyle name="40% — акцент4 311 4" xfId="48793"/>
    <cellStyle name="40% — акцент4 312" xfId="10197"/>
    <cellStyle name="40% — акцент4 312 2" xfId="19862"/>
    <cellStyle name="40% — акцент4 312 2 2" xfId="39150"/>
    <cellStyle name="40% — акцент4 312 2 3" xfId="58438"/>
    <cellStyle name="40% — акцент4 312 3" xfId="29506"/>
    <cellStyle name="40% — акцент4 312 4" xfId="48794"/>
    <cellStyle name="40% — акцент4 313" xfId="10198"/>
    <cellStyle name="40% — акцент4 313 2" xfId="19863"/>
    <cellStyle name="40% — акцент4 313 2 2" xfId="39151"/>
    <cellStyle name="40% — акцент4 313 2 3" xfId="58439"/>
    <cellStyle name="40% — акцент4 313 3" xfId="29507"/>
    <cellStyle name="40% — акцент4 313 4" xfId="48795"/>
    <cellStyle name="40% — акцент4 314" xfId="10199"/>
    <cellStyle name="40% — акцент4 314 2" xfId="19864"/>
    <cellStyle name="40% — акцент4 314 2 2" xfId="39152"/>
    <cellStyle name="40% — акцент4 314 2 3" xfId="58440"/>
    <cellStyle name="40% — акцент4 314 3" xfId="29508"/>
    <cellStyle name="40% — акцент4 314 4" xfId="48796"/>
    <cellStyle name="40% — акцент4 315" xfId="10200"/>
    <cellStyle name="40% — акцент4 315 2" xfId="19865"/>
    <cellStyle name="40% — акцент4 315 2 2" xfId="39153"/>
    <cellStyle name="40% — акцент4 315 2 3" xfId="58441"/>
    <cellStyle name="40% — акцент4 315 3" xfId="29509"/>
    <cellStyle name="40% — акцент4 315 4" xfId="48797"/>
    <cellStyle name="40% — акцент4 316" xfId="10201"/>
    <cellStyle name="40% — акцент4 316 2" xfId="19866"/>
    <cellStyle name="40% — акцент4 316 2 2" xfId="39154"/>
    <cellStyle name="40% — акцент4 316 2 3" xfId="58442"/>
    <cellStyle name="40% — акцент4 316 3" xfId="29510"/>
    <cellStyle name="40% — акцент4 316 4" xfId="48798"/>
    <cellStyle name="40% — акцент4 317" xfId="10202"/>
    <cellStyle name="40% — акцент4 317 2" xfId="19867"/>
    <cellStyle name="40% — акцент4 317 2 2" xfId="39155"/>
    <cellStyle name="40% — акцент4 317 2 3" xfId="58443"/>
    <cellStyle name="40% — акцент4 317 3" xfId="29511"/>
    <cellStyle name="40% — акцент4 317 4" xfId="48799"/>
    <cellStyle name="40% — акцент4 318" xfId="10203"/>
    <cellStyle name="40% — акцент4 318 2" xfId="19868"/>
    <cellStyle name="40% — акцент4 318 2 2" xfId="39156"/>
    <cellStyle name="40% — акцент4 318 2 3" xfId="58444"/>
    <cellStyle name="40% — акцент4 318 3" xfId="29512"/>
    <cellStyle name="40% — акцент4 318 4" xfId="48800"/>
    <cellStyle name="40% — акцент4 319" xfId="10204"/>
    <cellStyle name="40% — акцент4 319 2" xfId="19869"/>
    <cellStyle name="40% — акцент4 319 2 2" xfId="39157"/>
    <cellStyle name="40% — акцент4 319 2 3" xfId="58445"/>
    <cellStyle name="40% — акцент4 319 3" xfId="29513"/>
    <cellStyle name="40% — акцент4 319 4" xfId="48801"/>
    <cellStyle name="40% - Акцент4 32" xfId="10205"/>
    <cellStyle name="40% — акцент4 32" xfId="10206"/>
    <cellStyle name="40% - Акцент4 32 2" xfId="19870"/>
    <cellStyle name="40% — акцент4 32 2" xfId="19871"/>
    <cellStyle name="40% - Акцент4 32 2 2" xfId="39158"/>
    <cellStyle name="40% — акцент4 32 2 2" xfId="39159"/>
    <cellStyle name="40% - Акцент4 32 2 3" xfId="58446"/>
    <cellStyle name="40% — акцент4 32 2 3" xfId="58447"/>
    <cellStyle name="40% - Акцент4 32 3" xfId="29514"/>
    <cellStyle name="40% — акцент4 32 3" xfId="29515"/>
    <cellStyle name="40% - Акцент4 32 4" xfId="48802"/>
    <cellStyle name="40% — акцент4 32 4" xfId="48803"/>
    <cellStyle name="40% — акцент4 320" xfId="10207"/>
    <cellStyle name="40% — акцент4 320 2" xfId="19872"/>
    <cellStyle name="40% — акцент4 320 2 2" xfId="39160"/>
    <cellStyle name="40% — акцент4 320 2 3" xfId="58448"/>
    <cellStyle name="40% — акцент4 320 3" xfId="29516"/>
    <cellStyle name="40% — акцент4 320 4" xfId="48804"/>
    <cellStyle name="40% — акцент4 321" xfId="10208"/>
    <cellStyle name="40% — акцент4 321 2" xfId="19873"/>
    <cellStyle name="40% — акцент4 321 2 2" xfId="39161"/>
    <cellStyle name="40% — акцент4 321 2 3" xfId="58449"/>
    <cellStyle name="40% — акцент4 321 3" xfId="29517"/>
    <cellStyle name="40% — акцент4 321 4" xfId="48805"/>
    <cellStyle name="40% — акцент4 322" xfId="10209"/>
    <cellStyle name="40% — акцент4 322 2" xfId="19874"/>
    <cellStyle name="40% — акцент4 322 2 2" xfId="39162"/>
    <cellStyle name="40% — акцент4 322 2 3" xfId="58450"/>
    <cellStyle name="40% — акцент4 322 3" xfId="29518"/>
    <cellStyle name="40% — акцент4 322 4" xfId="48806"/>
    <cellStyle name="40% — акцент4 323" xfId="10210"/>
    <cellStyle name="40% — акцент4 323 2" xfId="19875"/>
    <cellStyle name="40% — акцент4 323 2 2" xfId="39163"/>
    <cellStyle name="40% — акцент4 323 2 3" xfId="58451"/>
    <cellStyle name="40% — акцент4 323 3" xfId="29519"/>
    <cellStyle name="40% — акцент4 323 4" xfId="48807"/>
    <cellStyle name="40% — акцент4 324" xfId="10211"/>
    <cellStyle name="40% — акцент4 324 2" xfId="19876"/>
    <cellStyle name="40% — акцент4 324 2 2" xfId="39164"/>
    <cellStyle name="40% — акцент4 324 2 3" xfId="58452"/>
    <cellStyle name="40% — акцент4 324 3" xfId="29520"/>
    <cellStyle name="40% — акцент4 324 4" xfId="48808"/>
    <cellStyle name="40% — акцент4 325" xfId="10212"/>
    <cellStyle name="40% — акцент4 325 2" xfId="19877"/>
    <cellStyle name="40% — акцент4 325 2 2" xfId="39165"/>
    <cellStyle name="40% — акцент4 325 2 3" xfId="58453"/>
    <cellStyle name="40% — акцент4 325 3" xfId="29521"/>
    <cellStyle name="40% — акцент4 325 4" xfId="48809"/>
    <cellStyle name="40% — акцент4 326" xfId="10213"/>
    <cellStyle name="40% — акцент4 326 2" xfId="19878"/>
    <cellStyle name="40% — акцент4 326 2 2" xfId="39166"/>
    <cellStyle name="40% — акцент4 326 2 3" xfId="58454"/>
    <cellStyle name="40% — акцент4 326 3" xfId="29522"/>
    <cellStyle name="40% — акцент4 326 4" xfId="48810"/>
    <cellStyle name="40% — акцент4 327" xfId="10214"/>
    <cellStyle name="40% — акцент4 327 2" xfId="19879"/>
    <cellStyle name="40% — акцент4 327 2 2" xfId="39167"/>
    <cellStyle name="40% — акцент4 327 2 3" xfId="58455"/>
    <cellStyle name="40% — акцент4 327 3" xfId="29523"/>
    <cellStyle name="40% — акцент4 327 4" xfId="48811"/>
    <cellStyle name="40% — акцент4 328" xfId="10215"/>
    <cellStyle name="40% — акцент4 328 2" xfId="19880"/>
    <cellStyle name="40% — акцент4 328 2 2" xfId="39168"/>
    <cellStyle name="40% — акцент4 328 2 3" xfId="58456"/>
    <cellStyle name="40% — акцент4 328 3" xfId="29524"/>
    <cellStyle name="40% — акцент4 328 4" xfId="48812"/>
    <cellStyle name="40% — акцент4 329" xfId="10216"/>
    <cellStyle name="40% — акцент4 329 2" xfId="19881"/>
    <cellStyle name="40% — акцент4 329 2 2" xfId="39169"/>
    <cellStyle name="40% — акцент4 329 2 3" xfId="58457"/>
    <cellStyle name="40% — акцент4 329 3" xfId="29525"/>
    <cellStyle name="40% — акцент4 329 4" xfId="48813"/>
    <cellStyle name="40% - Акцент4 33" xfId="10217"/>
    <cellStyle name="40% — акцент4 33" xfId="10218"/>
    <cellStyle name="40% - Акцент4 33 2" xfId="19882"/>
    <cellStyle name="40% — акцент4 33 2" xfId="19883"/>
    <cellStyle name="40% - Акцент4 33 2 2" xfId="39170"/>
    <cellStyle name="40% — акцент4 33 2 2" xfId="39171"/>
    <cellStyle name="40% - Акцент4 33 2 3" xfId="58458"/>
    <cellStyle name="40% — акцент4 33 2 3" xfId="58459"/>
    <cellStyle name="40% - Акцент4 33 3" xfId="29526"/>
    <cellStyle name="40% — акцент4 33 3" xfId="29527"/>
    <cellStyle name="40% - Акцент4 33 4" xfId="48814"/>
    <cellStyle name="40% — акцент4 33 4" xfId="48815"/>
    <cellStyle name="40% — акцент4 330" xfId="10219"/>
    <cellStyle name="40% — акцент4 330 2" xfId="19884"/>
    <cellStyle name="40% — акцент4 330 2 2" xfId="39172"/>
    <cellStyle name="40% — акцент4 330 2 3" xfId="58460"/>
    <cellStyle name="40% — акцент4 330 3" xfId="29528"/>
    <cellStyle name="40% — акцент4 330 4" xfId="48816"/>
    <cellStyle name="40% — акцент4 331" xfId="10220"/>
    <cellStyle name="40% — акцент4 331 2" xfId="19885"/>
    <cellStyle name="40% — акцент4 331 2 2" xfId="39173"/>
    <cellStyle name="40% — акцент4 331 2 3" xfId="58461"/>
    <cellStyle name="40% — акцент4 331 3" xfId="29529"/>
    <cellStyle name="40% — акцент4 331 4" xfId="48817"/>
    <cellStyle name="40% — акцент4 332" xfId="10221"/>
    <cellStyle name="40% — акцент4 332 2" xfId="19886"/>
    <cellStyle name="40% — акцент4 332 2 2" xfId="39174"/>
    <cellStyle name="40% — акцент4 332 2 3" xfId="58462"/>
    <cellStyle name="40% — акцент4 332 3" xfId="29530"/>
    <cellStyle name="40% — акцент4 332 4" xfId="48818"/>
    <cellStyle name="40% — акцент4 333" xfId="10222"/>
    <cellStyle name="40% — акцент4 333 2" xfId="19887"/>
    <cellStyle name="40% — акцент4 333 2 2" xfId="39175"/>
    <cellStyle name="40% — акцент4 333 2 3" xfId="58463"/>
    <cellStyle name="40% — акцент4 333 3" xfId="29531"/>
    <cellStyle name="40% — акцент4 333 4" xfId="48819"/>
    <cellStyle name="40% — акцент4 334" xfId="10223"/>
    <cellStyle name="40% — акцент4 334 2" xfId="19888"/>
    <cellStyle name="40% — акцент4 334 2 2" xfId="39176"/>
    <cellStyle name="40% — акцент4 334 2 3" xfId="58464"/>
    <cellStyle name="40% — акцент4 334 3" xfId="29532"/>
    <cellStyle name="40% — акцент4 334 4" xfId="48820"/>
    <cellStyle name="40% — акцент4 335" xfId="10224"/>
    <cellStyle name="40% — акцент4 335 2" xfId="19889"/>
    <cellStyle name="40% — акцент4 335 2 2" xfId="39177"/>
    <cellStyle name="40% — акцент4 335 2 3" xfId="58465"/>
    <cellStyle name="40% — акцент4 335 3" xfId="29533"/>
    <cellStyle name="40% — акцент4 335 4" xfId="48821"/>
    <cellStyle name="40% — акцент4 336" xfId="10225"/>
    <cellStyle name="40% — акцент4 336 2" xfId="19890"/>
    <cellStyle name="40% — акцент4 336 2 2" xfId="39178"/>
    <cellStyle name="40% — акцент4 336 2 3" xfId="58466"/>
    <cellStyle name="40% — акцент4 336 3" xfId="29534"/>
    <cellStyle name="40% — акцент4 336 4" xfId="48822"/>
    <cellStyle name="40% — акцент4 337" xfId="10226"/>
    <cellStyle name="40% — акцент4 337 2" xfId="19891"/>
    <cellStyle name="40% — акцент4 337 2 2" xfId="39179"/>
    <cellStyle name="40% — акцент4 337 2 3" xfId="58467"/>
    <cellStyle name="40% — акцент4 337 3" xfId="29535"/>
    <cellStyle name="40% — акцент4 337 4" xfId="48823"/>
    <cellStyle name="40% — акцент4 338" xfId="10227"/>
    <cellStyle name="40% — акцент4 338 2" xfId="19892"/>
    <cellStyle name="40% — акцент4 338 2 2" xfId="39180"/>
    <cellStyle name="40% — акцент4 338 2 3" xfId="58468"/>
    <cellStyle name="40% — акцент4 338 3" xfId="29536"/>
    <cellStyle name="40% — акцент4 338 4" xfId="48824"/>
    <cellStyle name="40% — акцент4 339" xfId="10228"/>
    <cellStyle name="40% — акцент4 339 2" xfId="19893"/>
    <cellStyle name="40% — акцент4 339 2 2" xfId="39181"/>
    <cellStyle name="40% — акцент4 339 2 3" xfId="58469"/>
    <cellStyle name="40% — акцент4 339 3" xfId="29537"/>
    <cellStyle name="40% — акцент4 339 4" xfId="48825"/>
    <cellStyle name="40% - Акцент4 34" xfId="10229"/>
    <cellStyle name="40% — акцент4 34" xfId="10230"/>
    <cellStyle name="40% - Акцент4 34 2" xfId="19894"/>
    <cellStyle name="40% — акцент4 34 2" xfId="19895"/>
    <cellStyle name="40% - Акцент4 34 2 2" xfId="39182"/>
    <cellStyle name="40% — акцент4 34 2 2" xfId="39183"/>
    <cellStyle name="40% - Акцент4 34 2 3" xfId="58470"/>
    <cellStyle name="40% — акцент4 34 2 3" xfId="58471"/>
    <cellStyle name="40% - Акцент4 34 3" xfId="29538"/>
    <cellStyle name="40% — акцент4 34 3" xfId="29539"/>
    <cellStyle name="40% - Акцент4 34 4" xfId="48826"/>
    <cellStyle name="40% — акцент4 34 4" xfId="48827"/>
    <cellStyle name="40% — акцент4 340" xfId="10231"/>
    <cellStyle name="40% — акцент4 340 2" xfId="19896"/>
    <cellStyle name="40% — акцент4 340 2 2" xfId="39184"/>
    <cellStyle name="40% — акцент4 340 2 3" xfId="58472"/>
    <cellStyle name="40% — акцент4 340 3" xfId="29540"/>
    <cellStyle name="40% — акцент4 340 4" xfId="48828"/>
    <cellStyle name="40% — акцент4 341" xfId="10232"/>
    <cellStyle name="40% — акцент4 341 2" xfId="19897"/>
    <cellStyle name="40% — акцент4 341 2 2" xfId="39185"/>
    <cellStyle name="40% — акцент4 341 2 3" xfId="58473"/>
    <cellStyle name="40% — акцент4 341 3" xfId="29541"/>
    <cellStyle name="40% — акцент4 341 4" xfId="48829"/>
    <cellStyle name="40% — акцент4 342" xfId="10233"/>
    <cellStyle name="40% — акцент4 342 2" xfId="19898"/>
    <cellStyle name="40% — акцент4 342 2 2" xfId="39186"/>
    <cellStyle name="40% — акцент4 342 2 3" xfId="58474"/>
    <cellStyle name="40% — акцент4 342 3" xfId="29542"/>
    <cellStyle name="40% — акцент4 342 4" xfId="48830"/>
    <cellStyle name="40% — акцент4 343" xfId="10234"/>
    <cellStyle name="40% — акцент4 343 2" xfId="19899"/>
    <cellStyle name="40% — акцент4 343 2 2" xfId="39187"/>
    <cellStyle name="40% — акцент4 343 2 3" xfId="58475"/>
    <cellStyle name="40% — акцент4 343 3" xfId="29543"/>
    <cellStyle name="40% — акцент4 343 4" xfId="48831"/>
    <cellStyle name="40% — акцент4 344" xfId="10235"/>
    <cellStyle name="40% — акцент4 344 2" xfId="19900"/>
    <cellStyle name="40% — акцент4 344 2 2" xfId="39188"/>
    <cellStyle name="40% — акцент4 344 2 3" xfId="58476"/>
    <cellStyle name="40% — акцент4 344 3" xfId="29544"/>
    <cellStyle name="40% — акцент4 344 4" xfId="48832"/>
    <cellStyle name="40% — акцент4 345" xfId="10236"/>
    <cellStyle name="40% — акцент4 345 2" xfId="19901"/>
    <cellStyle name="40% — акцент4 345 2 2" xfId="39189"/>
    <cellStyle name="40% — акцент4 345 2 3" xfId="58477"/>
    <cellStyle name="40% — акцент4 345 3" xfId="29545"/>
    <cellStyle name="40% — акцент4 345 4" xfId="48833"/>
    <cellStyle name="40% — акцент4 346" xfId="10237"/>
    <cellStyle name="40% — акцент4 346 2" xfId="19902"/>
    <cellStyle name="40% — акцент4 346 2 2" xfId="39190"/>
    <cellStyle name="40% — акцент4 346 2 3" xfId="58478"/>
    <cellStyle name="40% — акцент4 346 3" xfId="29546"/>
    <cellStyle name="40% — акцент4 346 4" xfId="48834"/>
    <cellStyle name="40% — акцент4 347" xfId="10238"/>
    <cellStyle name="40% — акцент4 347 2" xfId="19903"/>
    <cellStyle name="40% — акцент4 347 2 2" xfId="39191"/>
    <cellStyle name="40% — акцент4 347 2 3" xfId="58479"/>
    <cellStyle name="40% — акцент4 347 3" xfId="29547"/>
    <cellStyle name="40% — акцент4 347 4" xfId="48835"/>
    <cellStyle name="40% — акцент4 348" xfId="10239"/>
    <cellStyle name="40% — акцент4 348 2" xfId="19904"/>
    <cellStyle name="40% — акцент4 348 2 2" xfId="39192"/>
    <cellStyle name="40% — акцент4 348 2 3" xfId="58480"/>
    <cellStyle name="40% — акцент4 348 3" xfId="29548"/>
    <cellStyle name="40% — акцент4 348 4" xfId="48836"/>
    <cellStyle name="40% — акцент4 349" xfId="10240"/>
    <cellStyle name="40% — акцент4 349 2" xfId="19905"/>
    <cellStyle name="40% — акцент4 349 2 2" xfId="39193"/>
    <cellStyle name="40% — акцент4 349 2 3" xfId="58481"/>
    <cellStyle name="40% — акцент4 349 3" xfId="29549"/>
    <cellStyle name="40% — акцент4 349 4" xfId="48837"/>
    <cellStyle name="40% - Акцент4 35" xfId="10241"/>
    <cellStyle name="40% — акцент4 35" xfId="10242"/>
    <cellStyle name="40% - Акцент4 35 2" xfId="19906"/>
    <cellStyle name="40% — акцент4 35 2" xfId="19907"/>
    <cellStyle name="40% - Акцент4 35 2 2" xfId="39194"/>
    <cellStyle name="40% — акцент4 35 2 2" xfId="39195"/>
    <cellStyle name="40% - Акцент4 35 2 3" xfId="58482"/>
    <cellStyle name="40% — акцент4 35 2 3" xfId="58483"/>
    <cellStyle name="40% - Акцент4 35 3" xfId="29550"/>
    <cellStyle name="40% — акцент4 35 3" xfId="29551"/>
    <cellStyle name="40% - Акцент4 35 4" xfId="48838"/>
    <cellStyle name="40% — акцент4 35 4" xfId="48839"/>
    <cellStyle name="40% — акцент4 350" xfId="10243"/>
    <cellStyle name="40% — акцент4 350 2" xfId="19908"/>
    <cellStyle name="40% — акцент4 350 2 2" xfId="39196"/>
    <cellStyle name="40% — акцент4 350 2 3" xfId="58484"/>
    <cellStyle name="40% — акцент4 350 3" xfId="29552"/>
    <cellStyle name="40% — акцент4 350 4" xfId="48840"/>
    <cellStyle name="40% — акцент4 351" xfId="10244"/>
    <cellStyle name="40% — акцент4 351 2" xfId="19909"/>
    <cellStyle name="40% — акцент4 351 2 2" xfId="39197"/>
    <cellStyle name="40% — акцент4 351 2 3" xfId="58485"/>
    <cellStyle name="40% — акцент4 351 3" xfId="29553"/>
    <cellStyle name="40% — акцент4 351 4" xfId="48841"/>
    <cellStyle name="40% — акцент4 352" xfId="10245"/>
    <cellStyle name="40% — акцент4 352 2" xfId="19910"/>
    <cellStyle name="40% — акцент4 352 2 2" xfId="39198"/>
    <cellStyle name="40% — акцент4 352 2 3" xfId="58486"/>
    <cellStyle name="40% — акцент4 352 3" xfId="29554"/>
    <cellStyle name="40% — акцент4 352 4" xfId="48842"/>
    <cellStyle name="40% — акцент4 353" xfId="10246"/>
    <cellStyle name="40% — акцент4 353 2" xfId="19911"/>
    <cellStyle name="40% — акцент4 353 2 2" xfId="39199"/>
    <cellStyle name="40% — акцент4 353 2 3" xfId="58487"/>
    <cellStyle name="40% — акцент4 353 3" xfId="29555"/>
    <cellStyle name="40% — акцент4 353 4" xfId="48843"/>
    <cellStyle name="40% — акцент4 354" xfId="10247"/>
    <cellStyle name="40% — акцент4 354 2" xfId="19912"/>
    <cellStyle name="40% — акцент4 354 2 2" xfId="39200"/>
    <cellStyle name="40% — акцент4 354 2 3" xfId="58488"/>
    <cellStyle name="40% — акцент4 354 3" xfId="29556"/>
    <cellStyle name="40% — акцент4 354 4" xfId="48844"/>
    <cellStyle name="40% — акцент4 355" xfId="10248"/>
    <cellStyle name="40% — акцент4 355 2" xfId="19913"/>
    <cellStyle name="40% — акцент4 355 2 2" xfId="39201"/>
    <cellStyle name="40% — акцент4 355 2 3" xfId="58489"/>
    <cellStyle name="40% — акцент4 355 3" xfId="29557"/>
    <cellStyle name="40% — акцент4 355 4" xfId="48845"/>
    <cellStyle name="40% — акцент4 356" xfId="10249"/>
    <cellStyle name="40% — акцент4 356 2" xfId="19914"/>
    <cellStyle name="40% — акцент4 356 2 2" xfId="39202"/>
    <cellStyle name="40% — акцент4 356 2 3" xfId="58490"/>
    <cellStyle name="40% — акцент4 356 3" xfId="29558"/>
    <cellStyle name="40% — акцент4 356 4" xfId="48846"/>
    <cellStyle name="40% — акцент4 357" xfId="10250"/>
    <cellStyle name="40% — акцент4 357 2" xfId="19915"/>
    <cellStyle name="40% — акцент4 357 2 2" xfId="39203"/>
    <cellStyle name="40% — акцент4 357 2 3" xfId="58491"/>
    <cellStyle name="40% — акцент4 357 3" xfId="29559"/>
    <cellStyle name="40% — акцент4 357 4" xfId="48847"/>
    <cellStyle name="40% — акцент4 358" xfId="10251"/>
    <cellStyle name="40% — акцент4 358 2" xfId="19916"/>
    <cellStyle name="40% — акцент4 358 2 2" xfId="39204"/>
    <cellStyle name="40% — акцент4 358 2 3" xfId="58492"/>
    <cellStyle name="40% — акцент4 358 3" xfId="29560"/>
    <cellStyle name="40% — акцент4 358 4" xfId="48848"/>
    <cellStyle name="40% — акцент4 359" xfId="10252"/>
    <cellStyle name="40% — акцент4 359 2" xfId="19917"/>
    <cellStyle name="40% — акцент4 359 2 2" xfId="39205"/>
    <cellStyle name="40% — акцент4 359 2 3" xfId="58493"/>
    <cellStyle name="40% — акцент4 359 3" xfId="29561"/>
    <cellStyle name="40% — акцент4 359 4" xfId="48849"/>
    <cellStyle name="40% - Акцент4 36" xfId="10253"/>
    <cellStyle name="40% — акцент4 36" xfId="10254"/>
    <cellStyle name="40% - Акцент4 36 2" xfId="19918"/>
    <cellStyle name="40% — акцент4 36 2" xfId="19919"/>
    <cellStyle name="40% - Акцент4 36 2 2" xfId="39206"/>
    <cellStyle name="40% — акцент4 36 2 2" xfId="39207"/>
    <cellStyle name="40% - Акцент4 36 2 3" xfId="58494"/>
    <cellStyle name="40% — акцент4 36 2 3" xfId="58495"/>
    <cellStyle name="40% - Акцент4 36 3" xfId="29562"/>
    <cellStyle name="40% — акцент4 36 3" xfId="29563"/>
    <cellStyle name="40% - Акцент4 36 4" xfId="48850"/>
    <cellStyle name="40% — акцент4 36 4" xfId="48851"/>
    <cellStyle name="40% — акцент4 360" xfId="10255"/>
    <cellStyle name="40% — акцент4 360 2" xfId="19920"/>
    <cellStyle name="40% — акцент4 360 2 2" xfId="39208"/>
    <cellStyle name="40% — акцент4 360 2 3" xfId="58496"/>
    <cellStyle name="40% — акцент4 360 3" xfId="29564"/>
    <cellStyle name="40% — акцент4 360 4" xfId="48852"/>
    <cellStyle name="40% — акцент4 361" xfId="10256"/>
    <cellStyle name="40% — акцент4 361 2" xfId="19921"/>
    <cellStyle name="40% — акцент4 361 2 2" xfId="39209"/>
    <cellStyle name="40% — акцент4 361 2 3" xfId="58497"/>
    <cellStyle name="40% — акцент4 361 3" xfId="29565"/>
    <cellStyle name="40% — акцент4 361 4" xfId="48853"/>
    <cellStyle name="40% — акцент4 362" xfId="10257"/>
    <cellStyle name="40% — акцент4 362 2" xfId="19922"/>
    <cellStyle name="40% — акцент4 362 2 2" xfId="39210"/>
    <cellStyle name="40% — акцент4 362 2 3" xfId="58498"/>
    <cellStyle name="40% — акцент4 362 3" xfId="29566"/>
    <cellStyle name="40% — акцент4 362 4" xfId="48854"/>
    <cellStyle name="40% — акцент4 363" xfId="10258"/>
    <cellStyle name="40% — акцент4 363 2" xfId="19923"/>
    <cellStyle name="40% — акцент4 363 2 2" xfId="39211"/>
    <cellStyle name="40% — акцент4 363 2 3" xfId="58499"/>
    <cellStyle name="40% — акцент4 363 3" xfId="29567"/>
    <cellStyle name="40% — акцент4 363 4" xfId="48855"/>
    <cellStyle name="40% — акцент4 364" xfId="10259"/>
    <cellStyle name="40% — акцент4 364 2" xfId="19924"/>
    <cellStyle name="40% — акцент4 364 2 2" xfId="39212"/>
    <cellStyle name="40% — акцент4 364 2 3" xfId="58500"/>
    <cellStyle name="40% — акцент4 364 3" xfId="29568"/>
    <cellStyle name="40% — акцент4 364 4" xfId="48856"/>
    <cellStyle name="40% — акцент4 365" xfId="10260"/>
    <cellStyle name="40% — акцент4 365 2" xfId="19925"/>
    <cellStyle name="40% — акцент4 365 2 2" xfId="39213"/>
    <cellStyle name="40% — акцент4 365 2 3" xfId="58501"/>
    <cellStyle name="40% — акцент4 365 3" xfId="29569"/>
    <cellStyle name="40% — акцент4 365 4" xfId="48857"/>
    <cellStyle name="40% — акцент4 366" xfId="10261"/>
    <cellStyle name="40% — акцент4 366 2" xfId="19926"/>
    <cellStyle name="40% — акцент4 366 2 2" xfId="39214"/>
    <cellStyle name="40% — акцент4 366 2 3" xfId="58502"/>
    <cellStyle name="40% — акцент4 366 3" xfId="29570"/>
    <cellStyle name="40% — акцент4 366 4" xfId="48858"/>
    <cellStyle name="40% — акцент4 367" xfId="10262"/>
    <cellStyle name="40% — акцент4 367 2" xfId="19927"/>
    <cellStyle name="40% — акцент4 367 2 2" xfId="39215"/>
    <cellStyle name="40% — акцент4 367 2 3" xfId="58503"/>
    <cellStyle name="40% — акцент4 367 3" xfId="29571"/>
    <cellStyle name="40% — акцент4 367 4" xfId="48859"/>
    <cellStyle name="40% — акцент4 368" xfId="10263"/>
    <cellStyle name="40% — акцент4 368 2" xfId="19928"/>
    <cellStyle name="40% — акцент4 368 2 2" xfId="39216"/>
    <cellStyle name="40% — акцент4 368 2 3" xfId="58504"/>
    <cellStyle name="40% — акцент4 368 3" xfId="29572"/>
    <cellStyle name="40% — акцент4 368 4" xfId="48860"/>
    <cellStyle name="40% — акцент4 369" xfId="10264"/>
    <cellStyle name="40% — акцент4 369 2" xfId="19929"/>
    <cellStyle name="40% — акцент4 369 2 2" xfId="39217"/>
    <cellStyle name="40% — акцент4 369 2 3" xfId="58505"/>
    <cellStyle name="40% — акцент4 369 3" xfId="29573"/>
    <cellStyle name="40% — акцент4 369 4" xfId="48861"/>
    <cellStyle name="40% - Акцент4 37" xfId="10265"/>
    <cellStyle name="40% — акцент4 37" xfId="10266"/>
    <cellStyle name="40% - Акцент4 37 2" xfId="19930"/>
    <cellStyle name="40% — акцент4 37 2" xfId="19931"/>
    <cellStyle name="40% - Акцент4 37 2 2" xfId="39218"/>
    <cellStyle name="40% — акцент4 37 2 2" xfId="39219"/>
    <cellStyle name="40% - Акцент4 37 2 3" xfId="58506"/>
    <cellStyle name="40% — акцент4 37 2 3" xfId="58507"/>
    <cellStyle name="40% - Акцент4 37 3" xfId="29574"/>
    <cellStyle name="40% — акцент4 37 3" xfId="29575"/>
    <cellStyle name="40% - Акцент4 37 4" xfId="48862"/>
    <cellStyle name="40% — акцент4 37 4" xfId="48863"/>
    <cellStyle name="40% — акцент4 370" xfId="10267"/>
    <cellStyle name="40% — акцент4 370 2" xfId="19932"/>
    <cellStyle name="40% — акцент4 370 2 2" xfId="39220"/>
    <cellStyle name="40% — акцент4 370 2 3" xfId="58508"/>
    <cellStyle name="40% — акцент4 370 3" xfId="29576"/>
    <cellStyle name="40% — акцент4 370 4" xfId="48864"/>
    <cellStyle name="40% — акцент4 371" xfId="10268"/>
    <cellStyle name="40% — акцент4 371 2" xfId="19933"/>
    <cellStyle name="40% — акцент4 371 2 2" xfId="39221"/>
    <cellStyle name="40% — акцент4 371 2 3" xfId="58509"/>
    <cellStyle name="40% — акцент4 371 3" xfId="29577"/>
    <cellStyle name="40% — акцент4 371 4" xfId="48865"/>
    <cellStyle name="40% — акцент4 372" xfId="10269"/>
    <cellStyle name="40% — акцент4 372 2" xfId="19934"/>
    <cellStyle name="40% — акцент4 372 2 2" xfId="39222"/>
    <cellStyle name="40% — акцент4 372 2 3" xfId="58510"/>
    <cellStyle name="40% — акцент4 372 3" xfId="29578"/>
    <cellStyle name="40% — акцент4 372 4" xfId="48866"/>
    <cellStyle name="40% — акцент4 373" xfId="10270"/>
    <cellStyle name="40% — акцент4 373 2" xfId="19935"/>
    <cellStyle name="40% — акцент4 373 2 2" xfId="39223"/>
    <cellStyle name="40% — акцент4 373 2 3" xfId="58511"/>
    <cellStyle name="40% — акцент4 373 3" xfId="29579"/>
    <cellStyle name="40% — акцент4 373 4" xfId="48867"/>
    <cellStyle name="40% — акцент4 374" xfId="10271"/>
    <cellStyle name="40% — акцент4 374 2" xfId="19936"/>
    <cellStyle name="40% — акцент4 374 2 2" xfId="39224"/>
    <cellStyle name="40% — акцент4 374 2 3" xfId="58512"/>
    <cellStyle name="40% — акцент4 374 3" xfId="29580"/>
    <cellStyle name="40% — акцент4 374 4" xfId="48868"/>
    <cellStyle name="40% — акцент4 375" xfId="10272"/>
    <cellStyle name="40% — акцент4 375 2" xfId="19937"/>
    <cellStyle name="40% — акцент4 375 2 2" xfId="39225"/>
    <cellStyle name="40% — акцент4 375 2 3" xfId="58513"/>
    <cellStyle name="40% — акцент4 375 3" xfId="29581"/>
    <cellStyle name="40% — акцент4 375 4" xfId="48869"/>
    <cellStyle name="40% — акцент4 376" xfId="10273"/>
    <cellStyle name="40% — акцент4 376 2" xfId="19938"/>
    <cellStyle name="40% — акцент4 376 2 2" xfId="39226"/>
    <cellStyle name="40% — акцент4 376 2 3" xfId="58514"/>
    <cellStyle name="40% — акцент4 376 3" xfId="29582"/>
    <cellStyle name="40% — акцент4 376 4" xfId="48870"/>
    <cellStyle name="40% — акцент4 377" xfId="10274"/>
    <cellStyle name="40% — акцент4 377 2" xfId="19939"/>
    <cellStyle name="40% — акцент4 377 2 2" xfId="39227"/>
    <cellStyle name="40% — акцент4 377 2 3" xfId="58515"/>
    <cellStyle name="40% — акцент4 377 3" xfId="29583"/>
    <cellStyle name="40% — акцент4 377 4" xfId="48871"/>
    <cellStyle name="40% — акцент4 378" xfId="10275"/>
    <cellStyle name="40% — акцент4 378 2" xfId="19940"/>
    <cellStyle name="40% — акцент4 378 2 2" xfId="39228"/>
    <cellStyle name="40% — акцент4 378 2 3" xfId="58516"/>
    <cellStyle name="40% — акцент4 378 3" xfId="29584"/>
    <cellStyle name="40% — акцент4 378 4" xfId="48872"/>
    <cellStyle name="40% — акцент4 379" xfId="10276"/>
    <cellStyle name="40% — акцент4 379 2" xfId="19941"/>
    <cellStyle name="40% — акцент4 379 2 2" xfId="39229"/>
    <cellStyle name="40% — акцент4 379 2 3" xfId="58517"/>
    <cellStyle name="40% — акцент4 379 3" xfId="29585"/>
    <cellStyle name="40% — акцент4 379 4" xfId="48873"/>
    <cellStyle name="40% - Акцент4 38" xfId="10277"/>
    <cellStyle name="40% — акцент4 38" xfId="10278"/>
    <cellStyle name="40% - Акцент4 38 2" xfId="19942"/>
    <cellStyle name="40% — акцент4 38 2" xfId="19943"/>
    <cellStyle name="40% - Акцент4 38 2 2" xfId="39230"/>
    <cellStyle name="40% — акцент4 38 2 2" xfId="39231"/>
    <cellStyle name="40% - Акцент4 38 2 3" xfId="58518"/>
    <cellStyle name="40% — акцент4 38 2 3" xfId="58519"/>
    <cellStyle name="40% - Акцент4 38 3" xfId="29586"/>
    <cellStyle name="40% — акцент4 38 3" xfId="29587"/>
    <cellStyle name="40% - Акцент4 38 4" xfId="48874"/>
    <cellStyle name="40% — акцент4 38 4" xfId="48875"/>
    <cellStyle name="40% — акцент4 380" xfId="10279"/>
    <cellStyle name="40% — акцент4 380 2" xfId="19944"/>
    <cellStyle name="40% — акцент4 380 2 2" xfId="39232"/>
    <cellStyle name="40% — акцент4 380 2 3" xfId="58520"/>
    <cellStyle name="40% — акцент4 380 3" xfId="29588"/>
    <cellStyle name="40% — акцент4 380 4" xfId="48876"/>
    <cellStyle name="40% — акцент4 381" xfId="10280"/>
    <cellStyle name="40% — акцент4 381 2" xfId="19945"/>
    <cellStyle name="40% — акцент4 381 2 2" xfId="39233"/>
    <cellStyle name="40% — акцент4 381 2 3" xfId="58521"/>
    <cellStyle name="40% — акцент4 381 3" xfId="29589"/>
    <cellStyle name="40% — акцент4 381 4" xfId="48877"/>
    <cellStyle name="40% — акцент4 382" xfId="10281"/>
    <cellStyle name="40% — акцент4 382 2" xfId="19946"/>
    <cellStyle name="40% — акцент4 382 2 2" xfId="39234"/>
    <cellStyle name="40% — акцент4 382 2 3" xfId="58522"/>
    <cellStyle name="40% — акцент4 382 3" xfId="29590"/>
    <cellStyle name="40% — акцент4 382 4" xfId="48878"/>
    <cellStyle name="40% — акцент4 383" xfId="10282"/>
    <cellStyle name="40% — акцент4 383 2" xfId="19947"/>
    <cellStyle name="40% — акцент4 383 2 2" xfId="39235"/>
    <cellStyle name="40% — акцент4 383 2 3" xfId="58523"/>
    <cellStyle name="40% — акцент4 383 3" xfId="29591"/>
    <cellStyle name="40% — акцент4 383 4" xfId="48879"/>
    <cellStyle name="40% — акцент4 384" xfId="10283"/>
    <cellStyle name="40% — акцент4 384 2" xfId="19948"/>
    <cellStyle name="40% — акцент4 384 2 2" xfId="39236"/>
    <cellStyle name="40% — акцент4 384 2 3" xfId="58524"/>
    <cellStyle name="40% — акцент4 384 3" xfId="29592"/>
    <cellStyle name="40% — акцент4 384 4" xfId="48880"/>
    <cellStyle name="40% — акцент4 385" xfId="10284"/>
    <cellStyle name="40% — акцент4 385 2" xfId="19949"/>
    <cellStyle name="40% — акцент4 385 2 2" xfId="39237"/>
    <cellStyle name="40% — акцент4 385 2 3" xfId="58525"/>
    <cellStyle name="40% — акцент4 385 3" xfId="29593"/>
    <cellStyle name="40% — акцент4 385 4" xfId="48881"/>
    <cellStyle name="40% — акцент4 386" xfId="10285"/>
    <cellStyle name="40% — акцент4 386 2" xfId="19950"/>
    <cellStyle name="40% — акцент4 386 2 2" xfId="39238"/>
    <cellStyle name="40% — акцент4 386 2 3" xfId="58526"/>
    <cellStyle name="40% — акцент4 386 3" xfId="29594"/>
    <cellStyle name="40% — акцент4 386 4" xfId="48882"/>
    <cellStyle name="40% — акцент4 387" xfId="10286"/>
    <cellStyle name="40% — акцент4 387 2" xfId="19951"/>
    <cellStyle name="40% — акцент4 387 2 2" xfId="39239"/>
    <cellStyle name="40% — акцент4 387 2 3" xfId="58527"/>
    <cellStyle name="40% — акцент4 387 3" xfId="29595"/>
    <cellStyle name="40% — акцент4 387 4" xfId="48883"/>
    <cellStyle name="40% — акцент4 388" xfId="10287"/>
    <cellStyle name="40% — акцент4 388 2" xfId="19952"/>
    <cellStyle name="40% — акцент4 388 2 2" xfId="39240"/>
    <cellStyle name="40% — акцент4 388 2 3" xfId="58528"/>
    <cellStyle name="40% — акцент4 388 3" xfId="29596"/>
    <cellStyle name="40% — акцент4 388 4" xfId="48884"/>
    <cellStyle name="40% — акцент4 389" xfId="10288"/>
    <cellStyle name="40% — акцент4 389 2" xfId="19953"/>
    <cellStyle name="40% — акцент4 389 2 2" xfId="39241"/>
    <cellStyle name="40% — акцент4 389 2 3" xfId="58529"/>
    <cellStyle name="40% — акцент4 389 3" xfId="29597"/>
    <cellStyle name="40% — акцент4 389 4" xfId="48885"/>
    <cellStyle name="40% - Акцент4 39" xfId="10289"/>
    <cellStyle name="40% — акцент4 39" xfId="10290"/>
    <cellStyle name="40% - Акцент4 39 2" xfId="19954"/>
    <cellStyle name="40% — акцент4 39 2" xfId="19955"/>
    <cellStyle name="40% - Акцент4 39 2 2" xfId="39242"/>
    <cellStyle name="40% — акцент4 39 2 2" xfId="39243"/>
    <cellStyle name="40% - Акцент4 39 2 3" xfId="58530"/>
    <cellStyle name="40% — акцент4 39 2 3" xfId="58531"/>
    <cellStyle name="40% - Акцент4 39 3" xfId="29598"/>
    <cellStyle name="40% — акцент4 39 3" xfId="29599"/>
    <cellStyle name="40% - Акцент4 39 4" xfId="48886"/>
    <cellStyle name="40% — акцент4 39 4" xfId="48887"/>
    <cellStyle name="40% — акцент4 390" xfId="10291"/>
    <cellStyle name="40% — акцент4 390 2" xfId="19956"/>
    <cellStyle name="40% — акцент4 390 2 2" xfId="39244"/>
    <cellStyle name="40% — акцент4 390 2 3" xfId="58532"/>
    <cellStyle name="40% — акцент4 390 3" xfId="29600"/>
    <cellStyle name="40% — акцент4 390 4" xfId="48888"/>
    <cellStyle name="40% — акцент4 391" xfId="10292"/>
    <cellStyle name="40% — акцент4 391 2" xfId="19957"/>
    <cellStyle name="40% — акцент4 391 2 2" xfId="39245"/>
    <cellStyle name="40% — акцент4 391 2 3" xfId="58533"/>
    <cellStyle name="40% — акцент4 391 3" xfId="29601"/>
    <cellStyle name="40% — акцент4 391 4" xfId="48889"/>
    <cellStyle name="40% — акцент4 392" xfId="10293"/>
    <cellStyle name="40% — акцент4 392 2" xfId="19958"/>
    <cellStyle name="40% — акцент4 392 2 2" xfId="39246"/>
    <cellStyle name="40% — акцент4 392 2 3" xfId="58534"/>
    <cellStyle name="40% — акцент4 392 3" xfId="29602"/>
    <cellStyle name="40% — акцент4 392 4" xfId="48890"/>
    <cellStyle name="40% — акцент4 393" xfId="10294"/>
    <cellStyle name="40% — акцент4 393 2" xfId="19959"/>
    <cellStyle name="40% — акцент4 393 2 2" xfId="39247"/>
    <cellStyle name="40% — акцент4 393 2 3" xfId="58535"/>
    <cellStyle name="40% — акцент4 393 3" xfId="29603"/>
    <cellStyle name="40% — акцент4 393 4" xfId="48891"/>
    <cellStyle name="40% — акцент4 394" xfId="10295"/>
    <cellStyle name="40% — акцент4 394 2" xfId="19960"/>
    <cellStyle name="40% — акцент4 394 2 2" xfId="39248"/>
    <cellStyle name="40% — акцент4 394 2 3" xfId="58536"/>
    <cellStyle name="40% — акцент4 394 3" xfId="29604"/>
    <cellStyle name="40% — акцент4 394 4" xfId="48892"/>
    <cellStyle name="40% — акцент4 395" xfId="10296"/>
    <cellStyle name="40% — акцент4 395 2" xfId="19961"/>
    <cellStyle name="40% — акцент4 395 2 2" xfId="39249"/>
    <cellStyle name="40% — акцент4 395 2 3" xfId="58537"/>
    <cellStyle name="40% — акцент4 395 3" xfId="29605"/>
    <cellStyle name="40% — акцент4 395 4" xfId="48893"/>
    <cellStyle name="40% — акцент4 396" xfId="10297"/>
    <cellStyle name="40% — акцент4 396 2" xfId="19962"/>
    <cellStyle name="40% — акцент4 396 2 2" xfId="39250"/>
    <cellStyle name="40% — акцент4 396 2 3" xfId="58538"/>
    <cellStyle name="40% — акцент4 396 3" xfId="29606"/>
    <cellStyle name="40% — акцент4 396 4" xfId="48894"/>
    <cellStyle name="40% — акцент4 397" xfId="10298"/>
    <cellStyle name="40% — акцент4 397 2" xfId="19963"/>
    <cellStyle name="40% — акцент4 397 2 2" xfId="39251"/>
    <cellStyle name="40% — акцент4 397 2 3" xfId="58539"/>
    <cellStyle name="40% — акцент4 397 3" xfId="29607"/>
    <cellStyle name="40% — акцент4 397 4" xfId="48895"/>
    <cellStyle name="40% — акцент4 398" xfId="10299"/>
    <cellStyle name="40% — акцент4 398 2" xfId="19964"/>
    <cellStyle name="40% — акцент4 398 2 2" xfId="39252"/>
    <cellStyle name="40% — акцент4 398 2 3" xfId="58540"/>
    <cellStyle name="40% — акцент4 398 3" xfId="29608"/>
    <cellStyle name="40% — акцент4 398 4" xfId="48896"/>
    <cellStyle name="40% — акцент4 399" xfId="10300"/>
    <cellStyle name="40% — акцент4 399 2" xfId="19965"/>
    <cellStyle name="40% — акцент4 399 2 2" xfId="39253"/>
    <cellStyle name="40% — акцент4 399 2 3" xfId="58541"/>
    <cellStyle name="40% — акцент4 399 3" xfId="29609"/>
    <cellStyle name="40% — акцент4 399 4" xfId="48897"/>
    <cellStyle name="40% - Акцент4 4" xfId="2431"/>
    <cellStyle name="40% — акцент4 4" xfId="10301"/>
    <cellStyle name="40% - Акцент4 4 2" xfId="2432"/>
    <cellStyle name="40% — акцент4 4 2" xfId="19966"/>
    <cellStyle name="40% - Акцент4 4 2 2" xfId="12936"/>
    <cellStyle name="40% — акцент4 4 2 2" xfId="39254"/>
    <cellStyle name="40% - Акцент4 4 2 2 2" xfId="32224"/>
    <cellStyle name="40% - Акцент4 4 2 2 3" xfId="51512"/>
    <cellStyle name="40% - Акцент4 4 2 3" xfId="22580"/>
    <cellStyle name="40% — акцент4 4 2 3" xfId="58542"/>
    <cellStyle name="40% - Акцент4 4 2 4" xfId="41868"/>
    <cellStyle name="40% - Акцент4 4 3" xfId="3276"/>
    <cellStyle name="40% — акцент4 4 3" xfId="29610"/>
    <cellStyle name="40% - Акцент4 4 3 2" xfId="12975"/>
    <cellStyle name="40% - Акцент4 4 3 2 2" xfId="32263"/>
    <cellStyle name="40% - Акцент4 4 3 2 3" xfId="51551"/>
    <cellStyle name="40% - Акцент4 4 3 3" xfId="22619"/>
    <cellStyle name="40% - Акцент4 4 3 4" xfId="41907"/>
    <cellStyle name="40% - Акцент4 4 4" xfId="3268"/>
    <cellStyle name="40% — акцент4 4 4" xfId="48898"/>
    <cellStyle name="40% - Акцент4 4 4 2" xfId="12967"/>
    <cellStyle name="40% - Акцент4 4 4 2 2" xfId="32255"/>
    <cellStyle name="40% - Акцент4 4 4 2 3" xfId="51543"/>
    <cellStyle name="40% - Акцент4 4 4 3" xfId="22611"/>
    <cellStyle name="40% - Акцент4 4 4 4" xfId="41899"/>
    <cellStyle name="40% - Акцент4 4 5" xfId="12888"/>
    <cellStyle name="40% - Акцент4 4 5 2" xfId="22535"/>
    <cellStyle name="40% - Акцент4 4 5 2 2" xfId="41823"/>
    <cellStyle name="40% - Акцент4 4 5 2 3" xfId="61111"/>
    <cellStyle name="40% - Акцент4 4 5 3" xfId="32179"/>
    <cellStyle name="40% - Акцент4 4 5 4" xfId="51467"/>
    <cellStyle name="40% - Акцент4 4 6" xfId="12869"/>
    <cellStyle name="40% - Акцент4 4 6 2" xfId="22516"/>
    <cellStyle name="40% - Акцент4 4 6 2 2" xfId="41804"/>
    <cellStyle name="40% - Акцент4 4 6 2 3" xfId="61092"/>
    <cellStyle name="40% - Акцент4 4 6 3" xfId="32160"/>
    <cellStyle name="40% - Акцент4 4 6 4" xfId="51448"/>
    <cellStyle name="40% - Акцент4 4 7" xfId="12889"/>
    <cellStyle name="40% - Акцент4 4 7 2" xfId="22536"/>
    <cellStyle name="40% - Акцент4 4 7 2 2" xfId="41824"/>
    <cellStyle name="40% - Акцент4 4 7 2 3" xfId="61112"/>
    <cellStyle name="40% - Акцент4 4 7 3" xfId="32180"/>
    <cellStyle name="40% - Акцент4 4 7 4" xfId="51468"/>
    <cellStyle name="40% - Акцент4 40" xfId="10302"/>
    <cellStyle name="40% — акцент4 40" xfId="10303"/>
    <cellStyle name="40% - Акцент4 40 2" xfId="19967"/>
    <cellStyle name="40% — акцент4 40 2" xfId="19968"/>
    <cellStyle name="40% - Акцент4 40 2 2" xfId="39255"/>
    <cellStyle name="40% — акцент4 40 2 2" xfId="39256"/>
    <cellStyle name="40% - Акцент4 40 2 3" xfId="58543"/>
    <cellStyle name="40% — акцент4 40 2 3" xfId="58544"/>
    <cellStyle name="40% - Акцент4 40 3" xfId="29611"/>
    <cellStyle name="40% — акцент4 40 3" xfId="29612"/>
    <cellStyle name="40% - Акцент4 40 4" xfId="48899"/>
    <cellStyle name="40% — акцент4 40 4" xfId="48900"/>
    <cellStyle name="40% — акцент4 400" xfId="10304"/>
    <cellStyle name="40% — акцент4 400 2" xfId="19969"/>
    <cellStyle name="40% — акцент4 400 2 2" xfId="39257"/>
    <cellStyle name="40% — акцент4 400 2 3" xfId="58545"/>
    <cellStyle name="40% — акцент4 400 3" xfId="29613"/>
    <cellStyle name="40% — акцент4 400 4" xfId="48901"/>
    <cellStyle name="40% — акцент4 401" xfId="10305"/>
    <cellStyle name="40% — акцент4 401 2" xfId="19970"/>
    <cellStyle name="40% — акцент4 401 2 2" xfId="39258"/>
    <cellStyle name="40% — акцент4 401 2 3" xfId="58546"/>
    <cellStyle name="40% — акцент4 401 3" xfId="29614"/>
    <cellStyle name="40% — акцент4 401 4" xfId="48902"/>
    <cellStyle name="40% — акцент4 402" xfId="10306"/>
    <cellStyle name="40% — акцент4 402 2" xfId="19971"/>
    <cellStyle name="40% — акцент4 402 2 2" xfId="39259"/>
    <cellStyle name="40% — акцент4 402 2 3" xfId="58547"/>
    <cellStyle name="40% — акцент4 402 3" xfId="29615"/>
    <cellStyle name="40% — акцент4 402 4" xfId="48903"/>
    <cellStyle name="40% — акцент4 403" xfId="10307"/>
    <cellStyle name="40% — акцент4 403 2" xfId="19972"/>
    <cellStyle name="40% — акцент4 403 2 2" xfId="39260"/>
    <cellStyle name="40% — акцент4 403 2 3" xfId="58548"/>
    <cellStyle name="40% — акцент4 403 3" xfId="29616"/>
    <cellStyle name="40% — акцент4 403 4" xfId="48904"/>
    <cellStyle name="40% — акцент4 404" xfId="10308"/>
    <cellStyle name="40% — акцент4 404 2" xfId="19973"/>
    <cellStyle name="40% — акцент4 404 2 2" xfId="39261"/>
    <cellStyle name="40% — акцент4 404 2 3" xfId="58549"/>
    <cellStyle name="40% — акцент4 404 3" xfId="29617"/>
    <cellStyle name="40% — акцент4 404 4" xfId="48905"/>
    <cellStyle name="40% — акцент4 405" xfId="10309"/>
    <cellStyle name="40% — акцент4 405 2" xfId="19974"/>
    <cellStyle name="40% — акцент4 405 2 2" xfId="39262"/>
    <cellStyle name="40% — акцент4 405 2 3" xfId="58550"/>
    <cellStyle name="40% — акцент4 405 3" xfId="29618"/>
    <cellStyle name="40% — акцент4 405 4" xfId="48906"/>
    <cellStyle name="40% — акцент4 406" xfId="10310"/>
    <cellStyle name="40% — акцент4 406 2" xfId="19975"/>
    <cellStyle name="40% — акцент4 406 2 2" xfId="39263"/>
    <cellStyle name="40% — акцент4 406 2 3" xfId="58551"/>
    <cellStyle name="40% — акцент4 406 3" xfId="29619"/>
    <cellStyle name="40% — акцент4 406 4" xfId="48907"/>
    <cellStyle name="40% — акцент4 407" xfId="10311"/>
    <cellStyle name="40% — акцент4 407 2" xfId="19976"/>
    <cellStyle name="40% — акцент4 407 2 2" xfId="39264"/>
    <cellStyle name="40% — акцент4 407 2 3" xfId="58552"/>
    <cellStyle name="40% — акцент4 407 3" xfId="29620"/>
    <cellStyle name="40% — акцент4 407 4" xfId="48908"/>
    <cellStyle name="40% — акцент4 408" xfId="10312"/>
    <cellStyle name="40% — акцент4 408 2" xfId="19977"/>
    <cellStyle name="40% — акцент4 408 2 2" xfId="39265"/>
    <cellStyle name="40% — акцент4 408 2 3" xfId="58553"/>
    <cellStyle name="40% — акцент4 408 3" xfId="29621"/>
    <cellStyle name="40% — акцент4 408 4" xfId="48909"/>
    <cellStyle name="40% — акцент4 409" xfId="10313"/>
    <cellStyle name="40% — акцент4 409 2" xfId="19978"/>
    <cellStyle name="40% — акцент4 409 2 2" xfId="39266"/>
    <cellStyle name="40% — акцент4 409 2 3" xfId="58554"/>
    <cellStyle name="40% — акцент4 409 3" xfId="29622"/>
    <cellStyle name="40% — акцент4 409 4" xfId="48910"/>
    <cellStyle name="40% - Акцент4 41" xfId="10314"/>
    <cellStyle name="40% — акцент4 41" xfId="10315"/>
    <cellStyle name="40% - Акцент4 41 2" xfId="19979"/>
    <cellStyle name="40% — акцент4 41 2" xfId="19980"/>
    <cellStyle name="40% - Акцент4 41 2 2" xfId="39267"/>
    <cellStyle name="40% — акцент4 41 2 2" xfId="39268"/>
    <cellStyle name="40% - Акцент4 41 2 3" xfId="58555"/>
    <cellStyle name="40% — акцент4 41 2 3" xfId="58556"/>
    <cellStyle name="40% - Акцент4 41 3" xfId="29623"/>
    <cellStyle name="40% — акцент4 41 3" xfId="29624"/>
    <cellStyle name="40% - Акцент4 41 4" xfId="48911"/>
    <cellStyle name="40% — акцент4 41 4" xfId="48912"/>
    <cellStyle name="40% — акцент4 410" xfId="10316"/>
    <cellStyle name="40% — акцент4 410 2" xfId="19981"/>
    <cellStyle name="40% — акцент4 410 2 2" xfId="39269"/>
    <cellStyle name="40% — акцент4 410 2 3" xfId="58557"/>
    <cellStyle name="40% — акцент4 410 3" xfId="29625"/>
    <cellStyle name="40% — акцент4 410 4" xfId="48913"/>
    <cellStyle name="40% — акцент4 411" xfId="10317"/>
    <cellStyle name="40% — акцент4 411 2" xfId="19982"/>
    <cellStyle name="40% — акцент4 411 2 2" xfId="39270"/>
    <cellStyle name="40% — акцент4 411 2 3" xfId="58558"/>
    <cellStyle name="40% — акцент4 411 3" xfId="29626"/>
    <cellStyle name="40% — акцент4 411 4" xfId="48914"/>
    <cellStyle name="40% — акцент4 412" xfId="10318"/>
    <cellStyle name="40% — акцент4 412 2" xfId="19983"/>
    <cellStyle name="40% — акцент4 412 2 2" xfId="39271"/>
    <cellStyle name="40% — акцент4 412 2 3" xfId="58559"/>
    <cellStyle name="40% — акцент4 412 3" xfId="29627"/>
    <cellStyle name="40% — акцент4 412 4" xfId="48915"/>
    <cellStyle name="40% — акцент4 413" xfId="10319"/>
    <cellStyle name="40% — акцент4 413 2" xfId="19984"/>
    <cellStyle name="40% — акцент4 413 2 2" xfId="39272"/>
    <cellStyle name="40% — акцент4 413 2 3" xfId="58560"/>
    <cellStyle name="40% — акцент4 413 3" xfId="29628"/>
    <cellStyle name="40% — акцент4 413 4" xfId="48916"/>
    <cellStyle name="40% — акцент4 414" xfId="10320"/>
    <cellStyle name="40% — акцент4 414 2" xfId="19985"/>
    <cellStyle name="40% — акцент4 414 2 2" xfId="39273"/>
    <cellStyle name="40% — акцент4 414 2 3" xfId="58561"/>
    <cellStyle name="40% — акцент4 414 3" xfId="29629"/>
    <cellStyle name="40% — акцент4 414 4" xfId="48917"/>
    <cellStyle name="40% — акцент4 415" xfId="10321"/>
    <cellStyle name="40% — акцент4 415 2" xfId="19986"/>
    <cellStyle name="40% — акцент4 415 2 2" xfId="39274"/>
    <cellStyle name="40% — акцент4 415 2 3" xfId="58562"/>
    <cellStyle name="40% — акцент4 415 3" xfId="29630"/>
    <cellStyle name="40% — акцент4 415 4" xfId="48918"/>
    <cellStyle name="40% — акцент4 416" xfId="10322"/>
    <cellStyle name="40% — акцент4 416 2" xfId="19987"/>
    <cellStyle name="40% — акцент4 416 2 2" xfId="39275"/>
    <cellStyle name="40% — акцент4 416 2 3" xfId="58563"/>
    <cellStyle name="40% — акцент4 416 3" xfId="29631"/>
    <cellStyle name="40% — акцент4 416 4" xfId="48919"/>
    <cellStyle name="40% — акцент4 417" xfId="10323"/>
    <cellStyle name="40% — акцент4 417 2" xfId="19988"/>
    <cellStyle name="40% — акцент4 417 2 2" xfId="39276"/>
    <cellStyle name="40% — акцент4 417 2 3" xfId="58564"/>
    <cellStyle name="40% — акцент4 417 3" xfId="29632"/>
    <cellStyle name="40% — акцент4 417 4" xfId="48920"/>
    <cellStyle name="40% — акцент4 418" xfId="10324"/>
    <cellStyle name="40% — акцент4 418 2" xfId="19989"/>
    <cellStyle name="40% — акцент4 418 2 2" xfId="39277"/>
    <cellStyle name="40% — акцент4 418 2 3" xfId="58565"/>
    <cellStyle name="40% — акцент4 418 3" xfId="29633"/>
    <cellStyle name="40% — акцент4 418 4" xfId="48921"/>
    <cellStyle name="40% — акцент4 419" xfId="10325"/>
    <cellStyle name="40% — акцент4 419 2" xfId="19990"/>
    <cellStyle name="40% — акцент4 419 2 2" xfId="39278"/>
    <cellStyle name="40% — акцент4 419 2 3" xfId="58566"/>
    <cellStyle name="40% — акцент4 419 3" xfId="29634"/>
    <cellStyle name="40% — акцент4 419 4" xfId="48922"/>
    <cellStyle name="40% - Акцент4 42" xfId="10326"/>
    <cellStyle name="40% — акцент4 42" xfId="10327"/>
    <cellStyle name="40% - Акцент4 42 2" xfId="19991"/>
    <cellStyle name="40% — акцент4 42 2" xfId="19992"/>
    <cellStyle name="40% - Акцент4 42 2 2" xfId="39279"/>
    <cellStyle name="40% — акцент4 42 2 2" xfId="39280"/>
    <cellStyle name="40% - Акцент4 42 2 3" xfId="58567"/>
    <cellStyle name="40% — акцент4 42 2 3" xfId="58568"/>
    <cellStyle name="40% - Акцент4 42 3" xfId="29635"/>
    <cellStyle name="40% — акцент4 42 3" xfId="29636"/>
    <cellStyle name="40% - Акцент4 42 4" xfId="48923"/>
    <cellStyle name="40% — акцент4 42 4" xfId="48924"/>
    <cellStyle name="40% — акцент4 420" xfId="10328"/>
    <cellStyle name="40% — акцент4 420 2" xfId="19993"/>
    <cellStyle name="40% — акцент4 420 2 2" xfId="39281"/>
    <cellStyle name="40% — акцент4 420 2 3" xfId="58569"/>
    <cellStyle name="40% — акцент4 420 3" xfId="29637"/>
    <cellStyle name="40% — акцент4 420 4" xfId="48925"/>
    <cellStyle name="40% — акцент4 421" xfId="10329"/>
    <cellStyle name="40% — акцент4 421 2" xfId="19994"/>
    <cellStyle name="40% — акцент4 421 2 2" xfId="39282"/>
    <cellStyle name="40% — акцент4 421 2 3" xfId="58570"/>
    <cellStyle name="40% — акцент4 421 3" xfId="29638"/>
    <cellStyle name="40% — акцент4 421 4" xfId="48926"/>
    <cellStyle name="40% — акцент4 422" xfId="10330"/>
    <cellStyle name="40% — акцент4 422 2" xfId="19995"/>
    <cellStyle name="40% — акцент4 422 2 2" xfId="39283"/>
    <cellStyle name="40% — акцент4 422 2 3" xfId="58571"/>
    <cellStyle name="40% — акцент4 422 3" xfId="29639"/>
    <cellStyle name="40% — акцент4 422 4" xfId="48927"/>
    <cellStyle name="40% — акцент4 423" xfId="10331"/>
    <cellStyle name="40% — акцент4 423 2" xfId="19996"/>
    <cellStyle name="40% — акцент4 423 2 2" xfId="39284"/>
    <cellStyle name="40% — акцент4 423 2 3" xfId="58572"/>
    <cellStyle name="40% — акцент4 423 3" xfId="29640"/>
    <cellStyle name="40% — акцент4 423 4" xfId="48928"/>
    <cellStyle name="40% — акцент4 424" xfId="10332"/>
    <cellStyle name="40% — акцент4 424 2" xfId="19997"/>
    <cellStyle name="40% — акцент4 424 2 2" xfId="39285"/>
    <cellStyle name="40% — акцент4 424 2 3" xfId="58573"/>
    <cellStyle name="40% — акцент4 424 3" xfId="29641"/>
    <cellStyle name="40% — акцент4 424 4" xfId="48929"/>
    <cellStyle name="40% — акцент4 425" xfId="10333"/>
    <cellStyle name="40% — акцент4 425 2" xfId="19998"/>
    <cellStyle name="40% — акцент4 425 2 2" xfId="39286"/>
    <cellStyle name="40% — акцент4 425 2 3" xfId="58574"/>
    <cellStyle name="40% — акцент4 425 3" xfId="29642"/>
    <cellStyle name="40% — акцент4 425 4" xfId="48930"/>
    <cellStyle name="40% — акцент4 426" xfId="10334"/>
    <cellStyle name="40% — акцент4 426 2" xfId="19999"/>
    <cellStyle name="40% — акцент4 426 2 2" xfId="39287"/>
    <cellStyle name="40% — акцент4 426 2 3" xfId="58575"/>
    <cellStyle name="40% — акцент4 426 3" xfId="29643"/>
    <cellStyle name="40% — акцент4 426 4" xfId="48931"/>
    <cellStyle name="40% — акцент4 427" xfId="10335"/>
    <cellStyle name="40% — акцент4 427 2" xfId="20000"/>
    <cellStyle name="40% — акцент4 427 2 2" xfId="39288"/>
    <cellStyle name="40% — акцент4 427 2 3" xfId="58576"/>
    <cellStyle name="40% — акцент4 427 3" xfId="29644"/>
    <cellStyle name="40% — акцент4 427 4" xfId="48932"/>
    <cellStyle name="40% — акцент4 428" xfId="10336"/>
    <cellStyle name="40% — акцент4 428 2" xfId="20001"/>
    <cellStyle name="40% — акцент4 428 2 2" xfId="39289"/>
    <cellStyle name="40% — акцент4 428 2 3" xfId="58577"/>
    <cellStyle name="40% — акцент4 428 3" xfId="29645"/>
    <cellStyle name="40% — акцент4 428 4" xfId="48933"/>
    <cellStyle name="40% — акцент4 429" xfId="10337"/>
    <cellStyle name="40% — акцент4 429 2" xfId="20002"/>
    <cellStyle name="40% — акцент4 429 2 2" xfId="39290"/>
    <cellStyle name="40% — акцент4 429 2 3" xfId="58578"/>
    <cellStyle name="40% — акцент4 429 3" xfId="29646"/>
    <cellStyle name="40% — акцент4 429 4" xfId="48934"/>
    <cellStyle name="40% - Акцент4 43" xfId="10338"/>
    <cellStyle name="40% — акцент4 43" xfId="10339"/>
    <cellStyle name="40% - Акцент4 43 2" xfId="20003"/>
    <cellStyle name="40% — акцент4 43 2" xfId="20004"/>
    <cellStyle name="40% - Акцент4 43 2 2" xfId="39291"/>
    <cellStyle name="40% — акцент4 43 2 2" xfId="39292"/>
    <cellStyle name="40% - Акцент4 43 2 3" xfId="58579"/>
    <cellStyle name="40% — акцент4 43 2 3" xfId="58580"/>
    <cellStyle name="40% - Акцент4 43 3" xfId="29647"/>
    <cellStyle name="40% — акцент4 43 3" xfId="29648"/>
    <cellStyle name="40% - Акцент4 43 4" xfId="48935"/>
    <cellStyle name="40% — акцент4 43 4" xfId="48936"/>
    <cellStyle name="40% — акцент4 430" xfId="10340"/>
    <cellStyle name="40% — акцент4 430 2" xfId="20005"/>
    <cellStyle name="40% — акцент4 430 2 2" xfId="39293"/>
    <cellStyle name="40% — акцент4 430 2 3" xfId="58581"/>
    <cellStyle name="40% — акцент4 430 3" xfId="29649"/>
    <cellStyle name="40% — акцент4 430 4" xfId="48937"/>
    <cellStyle name="40% — акцент4 431" xfId="10341"/>
    <cellStyle name="40% — акцент4 431 2" xfId="20006"/>
    <cellStyle name="40% — акцент4 431 2 2" xfId="39294"/>
    <cellStyle name="40% — акцент4 431 2 3" xfId="58582"/>
    <cellStyle name="40% — акцент4 431 3" xfId="29650"/>
    <cellStyle name="40% — акцент4 431 4" xfId="48938"/>
    <cellStyle name="40% — акцент4 432" xfId="10342"/>
    <cellStyle name="40% — акцент4 432 2" xfId="20007"/>
    <cellStyle name="40% — акцент4 432 2 2" xfId="39295"/>
    <cellStyle name="40% — акцент4 432 2 3" xfId="58583"/>
    <cellStyle name="40% — акцент4 432 3" xfId="29651"/>
    <cellStyle name="40% — акцент4 432 4" xfId="48939"/>
    <cellStyle name="40% — акцент4 433" xfId="10343"/>
    <cellStyle name="40% — акцент4 433 2" xfId="20008"/>
    <cellStyle name="40% — акцент4 433 2 2" xfId="39296"/>
    <cellStyle name="40% — акцент4 433 2 3" xfId="58584"/>
    <cellStyle name="40% — акцент4 433 3" xfId="29652"/>
    <cellStyle name="40% — акцент4 433 4" xfId="48940"/>
    <cellStyle name="40% — акцент4 434" xfId="10344"/>
    <cellStyle name="40% — акцент4 434 2" xfId="20009"/>
    <cellStyle name="40% — акцент4 434 2 2" xfId="39297"/>
    <cellStyle name="40% — акцент4 434 2 3" xfId="58585"/>
    <cellStyle name="40% — акцент4 434 3" xfId="29653"/>
    <cellStyle name="40% — акцент4 434 4" xfId="48941"/>
    <cellStyle name="40% — акцент4 435" xfId="10345"/>
    <cellStyle name="40% — акцент4 435 2" xfId="20010"/>
    <cellStyle name="40% — акцент4 435 2 2" xfId="39298"/>
    <cellStyle name="40% — акцент4 435 2 3" xfId="58586"/>
    <cellStyle name="40% — акцент4 435 3" xfId="29654"/>
    <cellStyle name="40% — акцент4 435 4" xfId="48942"/>
    <cellStyle name="40% — акцент4 436" xfId="10346"/>
    <cellStyle name="40% — акцент4 436 2" xfId="20011"/>
    <cellStyle name="40% — акцент4 436 2 2" xfId="39299"/>
    <cellStyle name="40% — акцент4 436 2 3" xfId="58587"/>
    <cellStyle name="40% — акцент4 436 3" xfId="29655"/>
    <cellStyle name="40% — акцент4 436 4" xfId="48943"/>
    <cellStyle name="40% — акцент4 437" xfId="10347"/>
    <cellStyle name="40% — акцент4 437 2" xfId="20012"/>
    <cellStyle name="40% — акцент4 437 2 2" xfId="39300"/>
    <cellStyle name="40% — акцент4 437 2 3" xfId="58588"/>
    <cellStyle name="40% — акцент4 437 3" xfId="29656"/>
    <cellStyle name="40% — акцент4 437 4" xfId="48944"/>
    <cellStyle name="40% — акцент4 438" xfId="10348"/>
    <cellStyle name="40% — акцент4 438 2" xfId="20013"/>
    <cellStyle name="40% — акцент4 438 2 2" xfId="39301"/>
    <cellStyle name="40% — акцент4 438 2 3" xfId="58589"/>
    <cellStyle name="40% — акцент4 438 3" xfId="29657"/>
    <cellStyle name="40% — акцент4 438 4" xfId="48945"/>
    <cellStyle name="40% — акцент4 439" xfId="10349"/>
    <cellStyle name="40% — акцент4 439 2" xfId="20014"/>
    <cellStyle name="40% — акцент4 439 2 2" xfId="39302"/>
    <cellStyle name="40% — акцент4 439 2 3" xfId="58590"/>
    <cellStyle name="40% — акцент4 439 3" xfId="29658"/>
    <cellStyle name="40% — акцент4 439 4" xfId="48946"/>
    <cellStyle name="40% - Акцент4 44" xfId="10350"/>
    <cellStyle name="40% — акцент4 44" xfId="10351"/>
    <cellStyle name="40% - Акцент4 44 2" xfId="20015"/>
    <cellStyle name="40% — акцент4 44 2" xfId="20016"/>
    <cellStyle name="40% - Акцент4 44 2 2" xfId="39303"/>
    <cellStyle name="40% — акцент4 44 2 2" xfId="39304"/>
    <cellStyle name="40% - Акцент4 44 2 3" xfId="58591"/>
    <cellStyle name="40% — акцент4 44 2 3" xfId="58592"/>
    <cellStyle name="40% - Акцент4 44 3" xfId="29659"/>
    <cellStyle name="40% — акцент4 44 3" xfId="29660"/>
    <cellStyle name="40% - Акцент4 44 4" xfId="48947"/>
    <cellStyle name="40% — акцент4 44 4" xfId="48948"/>
    <cellStyle name="40% — акцент4 440" xfId="10352"/>
    <cellStyle name="40% — акцент4 440 2" xfId="20017"/>
    <cellStyle name="40% — акцент4 440 2 2" xfId="39305"/>
    <cellStyle name="40% — акцент4 440 2 3" xfId="58593"/>
    <cellStyle name="40% — акцент4 440 3" xfId="29661"/>
    <cellStyle name="40% — акцент4 440 4" xfId="48949"/>
    <cellStyle name="40% — акцент4 441" xfId="10353"/>
    <cellStyle name="40% — акцент4 441 2" xfId="20018"/>
    <cellStyle name="40% — акцент4 441 2 2" xfId="39306"/>
    <cellStyle name="40% — акцент4 441 2 3" xfId="58594"/>
    <cellStyle name="40% — акцент4 441 3" xfId="29662"/>
    <cellStyle name="40% — акцент4 441 4" xfId="48950"/>
    <cellStyle name="40% — акцент4 442" xfId="10354"/>
    <cellStyle name="40% — акцент4 442 2" xfId="20019"/>
    <cellStyle name="40% — акцент4 442 2 2" xfId="39307"/>
    <cellStyle name="40% — акцент4 442 2 3" xfId="58595"/>
    <cellStyle name="40% — акцент4 442 3" xfId="29663"/>
    <cellStyle name="40% — акцент4 442 4" xfId="48951"/>
    <cellStyle name="40% — акцент4 443" xfId="10355"/>
    <cellStyle name="40% — акцент4 443 2" xfId="20020"/>
    <cellStyle name="40% — акцент4 443 2 2" xfId="39308"/>
    <cellStyle name="40% — акцент4 443 2 3" xfId="58596"/>
    <cellStyle name="40% — акцент4 443 3" xfId="29664"/>
    <cellStyle name="40% — акцент4 443 4" xfId="48952"/>
    <cellStyle name="40% — акцент4 444" xfId="10356"/>
    <cellStyle name="40% — акцент4 444 2" xfId="20021"/>
    <cellStyle name="40% — акцент4 444 2 2" xfId="39309"/>
    <cellStyle name="40% — акцент4 444 2 3" xfId="58597"/>
    <cellStyle name="40% — акцент4 444 3" xfId="29665"/>
    <cellStyle name="40% — акцент4 444 4" xfId="48953"/>
    <cellStyle name="40% — акцент4 445" xfId="10357"/>
    <cellStyle name="40% — акцент4 445 2" xfId="20022"/>
    <cellStyle name="40% — акцент4 445 2 2" xfId="39310"/>
    <cellStyle name="40% — акцент4 445 2 3" xfId="58598"/>
    <cellStyle name="40% — акцент4 445 3" xfId="29666"/>
    <cellStyle name="40% — акцент4 445 4" xfId="48954"/>
    <cellStyle name="40% — акцент4 446" xfId="10358"/>
    <cellStyle name="40% — акцент4 446 2" xfId="20023"/>
    <cellStyle name="40% — акцент4 446 2 2" xfId="39311"/>
    <cellStyle name="40% — акцент4 446 2 3" xfId="58599"/>
    <cellStyle name="40% — акцент4 446 3" xfId="29667"/>
    <cellStyle name="40% — акцент4 446 4" xfId="48955"/>
    <cellStyle name="40% — акцент4 447" xfId="10359"/>
    <cellStyle name="40% — акцент4 447 2" xfId="20024"/>
    <cellStyle name="40% — акцент4 447 2 2" xfId="39312"/>
    <cellStyle name="40% — акцент4 447 2 3" xfId="58600"/>
    <cellStyle name="40% — акцент4 447 3" xfId="29668"/>
    <cellStyle name="40% — акцент4 447 4" xfId="48956"/>
    <cellStyle name="40% — акцент4 448" xfId="10360"/>
    <cellStyle name="40% — акцент4 448 2" xfId="20025"/>
    <cellStyle name="40% — акцент4 448 2 2" xfId="39313"/>
    <cellStyle name="40% — акцент4 448 2 3" xfId="58601"/>
    <cellStyle name="40% — акцент4 448 3" xfId="29669"/>
    <cellStyle name="40% — акцент4 448 4" xfId="48957"/>
    <cellStyle name="40% — акцент4 449" xfId="10361"/>
    <cellStyle name="40% — акцент4 449 2" xfId="20026"/>
    <cellStyle name="40% — акцент4 449 2 2" xfId="39314"/>
    <cellStyle name="40% — акцент4 449 2 3" xfId="58602"/>
    <cellStyle name="40% — акцент4 449 3" xfId="29670"/>
    <cellStyle name="40% — акцент4 449 4" xfId="48958"/>
    <cellStyle name="40% - Акцент4 45" xfId="10362"/>
    <cellStyle name="40% — акцент4 45" xfId="10363"/>
    <cellStyle name="40% - Акцент4 45 2" xfId="20027"/>
    <cellStyle name="40% — акцент4 45 2" xfId="20028"/>
    <cellStyle name="40% - Акцент4 45 2 2" xfId="39315"/>
    <cellStyle name="40% — акцент4 45 2 2" xfId="39316"/>
    <cellStyle name="40% - Акцент4 45 2 3" xfId="58603"/>
    <cellStyle name="40% — акцент4 45 2 3" xfId="58604"/>
    <cellStyle name="40% - Акцент4 45 3" xfId="29671"/>
    <cellStyle name="40% — акцент4 45 3" xfId="29672"/>
    <cellStyle name="40% - Акцент4 45 4" xfId="48959"/>
    <cellStyle name="40% — акцент4 45 4" xfId="48960"/>
    <cellStyle name="40% — акцент4 450" xfId="10364"/>
    <cellStyle name="40% — акцент4 450 2" xfId="20029"/>
    <cellStyle name="40% — акцент4 450 2 2" xfId="39317"/>
    <cellStyle name="40% — акцент4 450 2 3" xfId="58605"/>
    <cellStyle name="40% — акцент4 450 3" xfId="29673"/>
    <cellStyle name="40% — акцент4 450 4" xfId="48961"/>
    <cellStyle name="40% — акцент4 451" xfId="10365"/>
    <cellStyle name="40% — акцент4 451 2" xfId="20030"/>
    <cellStyle name="40% — акцент4 451 2 2" xfId="39318"/>
    <cellStyle name="40% — акцент4 451 2 3" xfId="58606"/>
    <cellStyle name="40% — акцент4 451 3" xfId="29674"/>
    <cellStyle name="40% — акцент4 451 4" xfId="48962"/>
    <cellStyle name="40% — акцент4 452" xfId="10366"/>
    <cellStyle name="40% — акцент4 452 2" xfId="20031"/>
    <cellStyle name="40% — акцент4 452 2 2" xfId="39319"/>
    <cellStyle name="40% — акцент4 452 2 3" xfId="58607"/>
    <cellStyle name="40% — акцент4 452 3" xfId="29675"/>
    <cellStyle name="40% — акцент4 452 4" xfId="48963"/>
    <cellStyle name="40% — акцент4 453" xfId="10367"/>
    <cellStyle name="40% — акцент4 453 2" xfId="20032"/>
    <cellStyle name="40% — акцент4 453 2 2" xfId="39320"/>
    <cellStyle name="40% — акцент4 453 2 3" xfId="58608"/>
    <cellStyle name="40% — акцент4 453 3" xfId="29676"/>
    <cellStyle name="40% — акцент4 453 4" xfId="48964"/>
    <cellStyle name="40% — акцент4 454" xfId="10368"/>
    <cellStyle name="40% — акцент4 454 2" xfId="20033"/>
    <cellStyle name="40% — акцент4 454 2 2" xfId="39321"/>
    <cellStyle name="40% — акцент4 454 2 3" xfId="58609"/>
    <cellStyle name="40% — акцент4 454 3" xfId="29677"/>
    <cellStyle name="40% — акцент4 454 4" xfId="48965"/>
    <cellStyle name="40% — акцент4 455" xfId="10369"/>
    <cellStyle name="40% — акцент4 455 2" xfId="20034"/>
    <cellStyle name="40% — акцент4 455 2 2" xfId="39322"/>
    <cellStyle name="40% — акцент4 455 2 3" xfId="58610"/>
    <cellStyle name="40% — акцент4 455 3" xfId="29678"/>
    <cellStyle name="40% — акцент4 455 4" xfId="48966"/>
    <cellStyle name="40% — акцент4 456" xfId="10370"/>
    <cellStyle name="40% — акцент4 456 2" xfId="20035"/>
    <cellStyle name="40% — акцент4 456 2 2" xfId="39323"/>
    <cellStyle name="40% — акцент4 456 2 3" xfId="58611"/>
    <cellStyle name="40% — акцент4 456 3" xfId="29679"/>
    <cellStyle name="40% — акцент4 456 4" xfId="48967"/>
    <cellStyle name="40% — акцент4 457" xfId="10371"/>
    <cellStyle name="40% — акцент4 457 2" xfId="20036"/>
    <cellStyle name="40% — акцент4 457 2 2" xfId="39324"/>
    <cellStyle name="40% — акцент4 457 2 3" xfId="58612"/>
    <cellStyle name="40% — акцент4 457 3" xfId="29680"/>
    <cellStyle name="40% — акцент4 457 4" xfId="48968"/>
    <cellStyle name="40% — акцент4 458" xfId="10372"/>
    <cellStyle name="40% — акцент4 458 2" xfId="20037"/>
    <cellStyle name="40% — акцент4 458 2 2" xfId="39325"/>
    <cellStyle name="40% — акцент4 458 2 3" xfId="58613"/>
    <cellStyle name="40% — акцент4 458 3" xfId="29681"/>
    <cellStyle name="40% — акцент4 458 4" xfId="48969"/>
    <cellStyle name="40% — акцент4 459" xfId="10373"/>
    <cellStyle name="40% — акцент4 459 2" xfId="20038"/>
    <cellStyle name="40% — акцент4 459 2 2" xfId="39326"/>
    <cellStyle name="40% — акцент4 459 2 3" xfId="58614"/>
    <cellStyle name="40% — акцент4 459 3" xfId="29682"/>
    <cellStyle name="40% — акцент4 459 4" xfId="48970"/>
    <cellStyle name="40% - Акцент4 46" xfId="10374"/>
    <cellStyle name="40% — акцент4 46" xfId="10375"/>
    <cellStyle name="40% - Акцент4 46 2" xfId="20039"/>
    <cellStyle name="40% — акцент4 46 2" xfId="20040"/>
    <cellStyle name="40% - Акцент4 46 2 2" xfId="39327"/>
    <cellStyle name="40% — акцент4 46 2 2" xfId="39328"/>
    <cellStyle name="40% - Акцент4 46 2 3" xfId="58615"/>
    <cellStyle name="40% — акцент4 46 2 3" xfId="58616"/>
    <cellStyle name="40% - Акцент4 46 3" xfId="29683"/>
    <cellStyle name="40% — акцент4 46 3" xfId="29684"/>
    <cellStyle name="40% - Акцент4 46 4" xfId="48971"/>
    <cellStyle name="40% — акцент4 46 4" xfId="48972"/>
    <cellStyle name="40% — акцент4 460" xfId="10376"/>
    <cellStyle name="40% — акцент4 460 2" xfId="20041"/>
    <cellStyle name="40% — акцент4 460 2 2" xfId="39329"/>
    <cellStyle name="40% — акцент4 460 2 3" xfId="58617"/>
    <cellStyle name="40% — акцент4 460 3" xfId="29685"/>
    <cellStyle name="40% — акцент4 460 4" xfId="48973"/>
    <cellStyle name="40% — акцент4 461" xfId="10377"/>
    <cellStyle name="40% — акцент4 461 2" xfId="20042"/>
    <cellStyle name="40% — акцент4 461 2 2" xfId="39330"/>
    <cellStyle name="40% — акцент4 461 2 3" xfId="58618"/>
    <cellStyle name="40% — акцент4 461 3" xfId="29686"/>
    <cellStyle name="40% — акцент4 461 4" xfId="48974"/>
    <cellStyle name="40% — акцент4 462" xfId="10378"/>
    <cellStyle name="40% — акцент4 462 2" xfId="20043"/>
    <cellStyle name="40% — акцент4 462 2 2" xfId="39331"/>
    <cellStyle name="40% — акцент4 462 2 3" xfId="58619"/>
    <cellStyle name="40% — акцент4 462 3" xfId="29687"/>
    <cellStyle name="40% — акцент4 462 4" xfId="48975"/>
    <cellStyle name="40% — акцент4 463" xfId="10379"/>
    <cellStyle name="40% — акцент4 463 2" xfId="20044"/>
    <cellStyle name="40% — акцент4 463 2 2" xfId="39332"/>
    <cellStyle name="40% — акцент4 463 2 3" xfId="58620"/>
    <cellStyle name="40% — акцент4 463 3" xfId="29688"/>
    <cellStyle name="40% — акцент4 463 4" xfId="48976"/>
    <cellStyle name="40% — акцент4 464" xfId="10380"/>
    <cellStyle name="40% — акцент4 464 2" xfId="20045"/>
    <cellStyle name="40% — акцент4 464 2 2" xfId="39333"/>
    <cellStyle name="40% — акцент4 464 2 3" xfId="58621"/>
    <cellStyle name="40% — акцент4 464 3" xfId="29689"/>
    <cellStyle name="40% — акцент4 464 4" xfId="48977"/>
    <cellStyle name="40% — акцент4 465" xfId="10381"/>
    <cellStyle name="40% — акцент4 465 2" xfId="20046"/>
    <cellStyle name="40% — акцент4 465 2 2" xfId="39334"/>
    <cellStyle name="40% — акцент4 465 2 3" xfId="58622"/>
    <cellStyle name="40% — акцент4 465 3" xfId="29690"/>
    <cellStyle name="40% — акцент4 465 4" xfId="48978"/>
    <cellStyle name="40% — акцент4 466" xfId="10382"/>
    <cellStyle name="40% — акцент4 466 2" xfId="20047"/>
    <cellStyle name="40% — акцент4 466 2 2" xfId="39335"/>
    <cellStyle name="40% — акцент4 466 2 3" xfId="58623"/>
    <cellStyle name="40% — акцент4 466 3" xfId="29691"/>
    <cellStyle name="40% — акцент4 466 4" xfId="48979"/>
    <cellStyle name="40% — акцент4 467" xfId="10383"/>
    <cellStyle name="40% — акцент4 467 2" xfId="20048"/>
    <cellStyle name="40% — акцент4 467 2 2" xfId="39336"/>
    <cellStyle name="40% — акцент4 467 2 3" xfId="58624"/>
    <cellStyle name="40% — акцент4 467 3" xfId="29692"/>
    <cellStyle name="40% — акцент4 467 4" xfId="48980"/>
    <cellStyle name="40% — акцент4 468" xfId="10384"/>
    <cellStyle name="40% — акцент4 468 2" xfId="20049"/>
    <cellStyle name="40% — акцент4 468 2 2" xfId="39337"/>
    <cellStyle name="40% — акцент4 468 2 3" xfId="58625"/>
    <cellStyle name="40% — акцент4 468 3" xfId="29693"/>
    <cellStyle name="40% — акцент4 468 4" xfId="48981"/>
    <cellStyle name="40% — акцент4 469" xfId="10385"/>
    <cellStyle name="40% — акцент4 469 2" xfId="20050"/>
    <cellStyle name="40% — акцент4 469 2 2" xfId="39338"/>
    <cellStyle name="40% — акцент4 469 2 3" xfId="58626"/>
    <cellStyle name="40% — акцент4 469 3" xfId="29694"/>
    <cellStyle name="40% — акцент4 469 4" xfId="48982"/>
    <cellStyle name="40% - Акцент4 47" xfId="10386"/>
    <cellStyle name="40% — акцент4 47" xfId="10387"/>
    <cellStyle name="40% - Акцент4 47 2" xfId="20051"/>
    <cellStyle name="40% — акцент4 47 2" xfId="20052"/>
    <cellStyle name="40% - Акцент4 47 2 2" xfId="39339"/>
    <cellStyle name="40% — акцент4 47 2 2" xfId="39340"/>
    <cellStyle name="40% - Акцент4 47 2 3" xfId="58627"/>
    <cellStyle name="40% — акцент4 47 2 3" xfId="58628"/>
    <cellStyle name="40% - Акцент4 47 3" xfId="29695"/>
    <cellStyle name="40% — акцент4 47 3" xfId="29696"/>
    <cellStyle name="40% - Акцент4 47 4" xfId="48983"/>
    <cellStyle name="40% — акцент4 47 4" xfId="48984"/>
    <cellStyle name="40% — акцент4 470" xfId="10388"/>
    <cellStyle name="40% — акцент4 470 2" xfId="20053"/>
    <cellStyle name="40% — акцент4 470 2 2" xfId="39341"/>
    <cellStyle name="40% — акцент4 470 2 3" xfId="58629"/>
    <cellStyle name="40% — акцент4 470 3" xfId="29697"/>
    <cellStyle name="40% — акцент4 470 4" xfId="48985"/>
    <cellStyle name="40% — акцент4 471" xfId="10389"/>
    <cellStyle name="40% — акцент4 471 2" xfId="20054"/>
    <cellStyle name="40% — акцент4 471 2 2" xfId="39342"/>
    <cellStyle name="40% — акцент4 471 2 3" xfId="58630"/>
    <cellStyle name="40% — акцент4 471 3" xfId="29698"/>
    <cellStyle name="40% — акцент4 471 4" xfId="48986"/>
    <cellStyle name="40% — акцент4 472" xfId="10390"/>
    <cellStyle name="40% — акцент4 472 2" xfId="20055"/>
    <cellStyle name="40% — акцент4 472 2 2" xfId="39343"/>
    <cellStyle name="40% — акцент4 472 2 3" xfId="58631"/>
    <cellStyle name="40% — акцент4 472 3" xfId="29699"/>
    <cellStyle name="40% — акцент4 472 4" xfId="48987"/>
    <cellStyle name="40% — акцент4 473" xfId="10391"/>
    <cellStyle name="40% — акцент4 473 2" xfId="20056"/>
    <cellStyle name="40% — акцент4 473 2 2" xfId="39344"/>
    <cellStyle name="40% — акцент4 473 2 3" xfId="58632"/>
    <cellStyle name="40% — акцент4 473 3" xfId="29700"/>
    <cellStyle name="40% — акцент4 473 4" xfId="48988"/>
    <cellStyle name="40% — акцент4 474" xfId="10392"/>
    <cellStyle name="40% — акцент4 474 2" xfId="20057"/>
    <cellStyle name="40% — акцент4 474 2 2" xfId="39345"/>
    <cellStyle name="40% — акцент4 474 2 3" xfId="58633"/>
    <cellStyle name="40% — акцент4 474 3" xfId="29701"/>
    <cellStyle name="40% — акцент4 474 4" xfId="48989"/>
    <cellStyle name="40% — акцент4 475" xfId="10393"/>
    <cellStyle name="40% — акцент4 475 2" xfId="20058"/>
    <cellStyle name="40% — акцент4 475 2 2" xfId="39346"/>
    <cellStyle name="40% — акцент4 475 2 3" xfId="58634"/>
    <cellStyle name="40% — акцент4 475 3" xfId="29702"/>
    <cellStyle name="40% — акцент4 475 4" xfId="48990"/>
    <cellStyle name="40% — акцент4 476" xfId="10394"/>
    <cellStyle name="40% — акцент4 476 2" xfId="20059"/>
    <cellStyle name="40% — акцент4 476 2 2" xfId="39347"/>
    <cellStyle name="40% — акцент4 476 2 3" xfId="58635"/>
    <cellStyle name="40% — акцент4 476 3" xfId="29703"/>
    <cellStyle name="40% — акцент4 476 4" xfId="48991"/>
    <cellStyle name="40% — акцент4 477" xfId="10395"/>
    <cellStyle name="40% — акцент4 477 2" xfId="20060"/>
    <cellStyle name="40% — акцент4 477 2 2" xfId="39348"/>
    <cellStyle name="40% — акцент4 477 2 3" xfId="58636"/>
    <cellStyle name="40% — акцент4 477 3" xfId="29704"/>
    <cellStyle name="40% — акцент4 477 4" xfId="48992"/>
    <cellStyle name="40% — акцент4 478" xfId="10396"/>
    <cellStyle name="40% — акцент4 478 2" xfId="20061"/>
    <cellStyle name="40% — акцент4 478 2 2" xfId="39349"/>
    <cellStyle name="40% — акцент4 478 2 3" xfId="58637"/>
    <cellStyle name="40% — акцент4 478 3" xfId="29705"/>
    <cellStyle name="40% — акцент4 478 4" xfId="48993"/>
    <cellStyle name="40% — акцент4 479" xfId="10397"/>
    <cellStyle name="40% — акцент4 479 2" xfId="20062"/>
    <cellStyle name="40% — акцент4 479 2 2" xfId="39350"/>
    <cellStyle name="40% — акцент4 479 2 3" xfId="58638"/>
    <cellStyle name="40% — акцент4 479 3" xfId="29706"/>
    <cellStyle name="40% — акцент4 479 4" xfId="48994"/>
    <cellStyle name="40% - Акцент4 48" xfId="10398"/>
    <cellStyle name="40% — акцент4 48" xfId="10399"/>
    <cellStyle name="40% - Акцент4 48 2" xfId="20063"/>
    <cellStyle name="40% — акцент4 48 2" xfId="20064"/>
    <cellStyle name="40% - Акцент4 48 2 2" xfId="39351"/>
    <cellStyle name="40% — акцент4 48 2 2" xfId="39352"/>
    <cellStyle name="40% - Акцент4 48 2 3" xfId="58639"/>
    <cellStyle name="40% — акцент4 48 2 3" xfId="58640"/>
    <cellStyle name="40% - Акцент4 48 3" xfId="29707"/>
    <cellStyle name="40% — акцент4 48 3" xfId="29708"/>
    <cellStyle name="40% - Акцент4 48 4" xfId="48995"/>
    <cellStyle name="40% — акцент4 48 4" xfId="48996"/>
    <cellStyle name="40% — акцент4 480" xfId="10400"/>
    <cellStyle name="40% — акцент4 480 2" xfId="20065"/>
    <cellStyle name="40% — акцент4 480 2 2" xfId="39353"/>
    <cellStyle name="40% — акцент4 480 2 3" xfId="58641"/>
    <cellStyle name="40% — акцент4 480 3" xfId="29709"/>
    <cellStyle name="40% — акцент4 480 4" xfId="48997"/>
    <cellStyle name="40% — акцент4 481" xfId="10401"/>
    <cellStyle name="40% — акцент4 481 2" xfId="20066"/>
    <cellStyle name="40% — акцент4 481 2 2" xfId="39354"/>
    <cellStyle name="40% — акцент4 481 2 3" xfId="58642"/>
    <cellStyle name="40% — акцент4 481 3" xfId="29710"/>
    <cellStyle name="40% — акцент4 481 4" xfId="48998"/>
    <cellStyle name="40% — акцент4 482" xfId="10402"/>
    <cellStyle name="40% — акцент4 482 2" xfId="20067"/>
    <cellStyle name="40% — акцент4 482 2 2" xfId="39355"/>
    <cellStyle name="40% — акцент4 482 2 3" xfId="58643"/>
    <cellStyle name="40% — акцент4 482 3" xfId="29711"/>
    <cellStyle name="40% — акцент4 482 4" xfId="48999"/>
    <cellStyle name="40% — акцент4 483" xfId="10403"/>
    <cellStyle name="40% — акцент4 483 2" xfId="20068"/>
    <cellStyle name="40% — акцент4 483 2 2" xfId="39356"/>
    <cellStyle name="40% — акцент4 483 2 3" xfId="58644"/>
    <cellStyle name="40% — акцент4 483 3" xfId="29712"/>
    <cellStyle name="40% — акцент4 483 4" xfId="49000"/>
    <cellStyle name="40% — акцент4 484" xfId="10404"/>
    <cellStyle name="40% — акцент4 484 2" xfId="20069"/>
    <cellStyle name="40% — акцент4 484 2 2" xfId="39357"/>
    <cellStyle name="40% — акцент4 484 2 3" xfId="58645"/>
    <cellStyle name="40% — акцент4 484 3" xfId="29713"/>
    <cellStyle name="40% — акцент4 484 4" xfId="49001"/>
    <cellStyle name="40% — акцент4 485" xfId="10405"/>
    <cellStyle name="40% — акцент4 485 2" xfId="20070"/>
    <cellStyle name="40% — акцент4 485 2 2" xfId="39358"/>
    <cellStyle name="40% — акцент4 485 2 3" xfId="58646"/>
    <cellStyle name="40% — акцент4 485 3" xfId="29714"/>
    <cellStyle name="40% — акцент4 485 4" xfId="49002"/>
    <cellStyle name="40% — акцент4 486" xfId="10406"/>
    <cellStyle name="40% — акцент4 486 2" xfId="20071"/>
    <cellStyle name="40% — акцент4 486 2 2" xfId="39359"/>
    <cellStyle name="40% — акцент4 486 2 3" xfId="58647"/>
    <cellStyle name="40% — акцент4 486 3" xfId="29715"/>
    <cellStyle name="40% — акцент4 486 4" xfId="49003"/>
    <cellStyle name="40% — акцент4 487" xfId="10407"/>
    <cellStyle name="40% — акцент4 487 2" xfId="20072"/>
    <cellStyle name="40% — акцент4 487 2 2" xfId="39360"/>
    <cellStyle name="40% — акцент4 487 2 3" xfId="58648"/>
    <cellStyle name="40% — акцент4 487 3" xfId="29716"/>
    <cellStyle name="40% — акцент4 487 4" xfId="49004"/>
    <cellStyle name="40% — акцент4 488" xfId="10408"/>
    <cellStyle name="40% — акцент4 488 2" xfId="20073"/>
    <cellStyle name="40% — акцент4 488 2 2" xfId="39361"/>
    <cellStyle name="40% — акцент4 488 2 3" xfId="58649"/>
    <cellStyle name="40% — акцент4 488 3" xfId="29717"/>
    <cellStyle name="40% — акцент4 488 4" xfId="49005"/>
    <cellStyle name="40% — акцент4 489" xfId="10409"/>
    <cellStyle name="40% — акцент4 489 2" xfId="20074"/>
    <cellStyle name="40% — акцент4 489 2 2" xfId="39362"/>
    <cellStyle name="40% — акцент4 489 2 3" xfId="58650"/>
    <cellStyle name="40% — акцент4 489 3" xfId="29718"/>
    <cellStyle name="40% — акцент4 489 4" xfId="49006"/>
    <cellStyle name="40% - Акцент4 49" xfId="10410"/>
    <cellStyle name="40% — акцент4 49" xfId="10411"/>
    <cellStyle name="40% - Акцент4 49 2" xfId="20075"/>
    <cellStyle name="40% — акцент4 49 2" xfId="20076"/>
    <cellStyle name="40% - Акцент4 49 2 2" xfId="39363"/>
    <cellStyle name="40% — акцент4 49 2 2" xfId="39364"/>
    <cellStyle name="40% - Акцент4 49 2 3" xfId="58651"/>
    <cellStyle name="40% — акцент4 49 2 3" xfId="58652"/>
    <cellStyle name="40% - Акцент4 49 3" xfId="29719"/>
    <cellStyle name="40% — акцент4 49 3" xfId="29720"/>
    <cellStyle name="40% - Акцент4 49 4" xfId="49007"/>
    <cellStyle name="40% — акцент4 49 4" xfId="49008"/>
    <cellStyle name="40% — акцент4 490" xfId="10412"/>
    <cellStyle name="40% — акцент4 490 2" xfId="20077"/>
    <cellStyle name="40% — акцент4 490 2 2" xfId="39365"/>
    <cellStyle name="40% — акцент4 490 2 3" xfId="58653"/>
    <cellStyle name="40% — акцент4 490 3" xfId="29721"/>
    <cellStyle name="40% — акцент4 490 4" xfId="49009"/>
    <cellStyle name="40% — акцент4 491" xfId="10413"/>
    <cellStyle name="40% — акцент4 491 2" xfId="20078"/>
    <cellStyle name="40% — акцент4 491 2 2" xfId="39366"/>
    <cellStyle name="40% — акцент4 491 2 3" xfId="58654"/>
    <cellStyle name="40% — акцент4 491 3" xfId="29722"/>
    <cellStyle name="40% — акцент4 491 4" xfId="49010"/>
    <cellStyle name="40% — акцент4 492" xfId="10414"/>
    <cellStyle name="40% — акцент4 492 2" xfId="20079"/>
    <cellStyle name="40% — акцент4 492 2 2" xfId="39367"/>
    <cellStyle name="40% — акцент4 492 2 3" xfId="58655"/>
    <cellStyle name="40% — акцент4 492 3" xfId="29723"/>
    <cellStyle name="40% — акцент4 492 4" xfId="49011"/>
    <cellStyle name="40% — акцент4 493" xfId="10415"/>
    <cellStyle name="40% — акцент4 493 2" xfId="20080"/>
    <cellStyle name="40% — акцент4 493 2 2" xfId="39368"/>
    <cellStyle name="40% — акцент4 493 2 3" xfId="58656"/>
    <cellStyle name="40% — акцент4 493 3" xfId="29724"/>
    <cellStyle name="40% — акцент4 493 4" xfId="49012"/>
    <cellStyle name="40% — акцент4 494" xfId="10416"/>
    <cellStyle name="40% — акцент4 494 2" xfId="20081"/>
    <cellStyle name="40% — акцент4 494 2 2" xfId="39369"/>
    <cellStyle name="40% — акцент4 494 2 3" xfId="58657"/>
    <cellStyle name="40% — акцент4 494 3" xfId="29725"/>
    <cellStyle name="40% — акцент4 494 4" xfId="49013"/>
    <cellStyle name="40% — акцент4 495" xfId="10417"/>
    <cellStyle name="40% — акцент4 495 2" xfId="20082"/>
    <cellStyle name="40% — акцент4 495 2 2" xfId="39370"/>
    <cellStyle name="40% — акцент4 495 2 3" xfId="58658"/>
    <cellStyle name="40% — акцент4 495 3" xfId="29726"/>
    <cellStyle name="40% — акцент4 495 4" xfId="49014"/>
    <cellStyle name="40% — акцент4 496" xfId="10418"/>
    <cellStyle name="40% — акцент4 496 2" xfId="20083"/>
    <cellStyle name="40% — акцент4 496 2 2" xfId="39371"/>
    <cellStyle name="40% — акцент4 496 2 3" xfId="58659"/>
    <cellStyle name="40% — акцент4 496 3" xfId="29727"/>
    <cellStyle name="40% — акцент4 496 4" xfId="49015"/>
    <cellStyle name="40% — акцент4 497" xfId="10419"/>
    <cellStyle name="40% — акцент4 497 2" xfId="20084"/>
    <cellStyle name="40% — акцент4 497 2 2" xfId="39372"/>
    <cellStyle name="40% — акцент4 497 2 3" xfId="58660"/>
    <cellStyle name="40% — акцент4 497 3" xfId="29728"/>
    <cellStyle name="40% — акцент4 497 4" xfId="49016"/>
    <cellStyle name="40% — акцент4 498" xfId="10420"/>
    <cellStyle name="40% — акцент4 498 2" xfId="20085"/>
    <cellStyle name="40% — акцент4 498 2 2" xfId="39373"/>
    <cellStyle name="40% — акцент4 498 2 3" xfId="58661"/>
    <cellStyle name="40% — акцент4 498 3" xfId="29729"/>
    <cellStyle name="40% — акцент4 498 4" xfId="49017"/>
    <cellStyle name="40% — акцент4 499" xfId="10421"/>
    <cellStyle name="40% — акцент4 499 2" xfId="20086"/>
    <cellStyle name="40% — акцент4 499 2 2" xfId="39374"/>
    <cellStyle name="40% — акцент4 499 2 3" xfId="58662"/>
    <cellStyle name="40% — акцент4 499 3" xfId="29730"/>
    <cellStyle name="40% — акцент4 499 4" xfId="49018"/>
    <cellStyle name="40% - Акцент4 5" xfId="10422"/>
    <cellStyle name="40% — акцент4 5" xfId="10423"/>
    <cellStyle name="40% - Акцент4 5 2" xfId="20087"/>
    <cellStyle name="40% — акцент4 5 2" xfId="20088"/>
    <cellStyle name="40% - Акцент4 5 2 2" xfId="39375"/>
    <cellStyle name="40% — акцент4 5 2 2" xfId="39376"/>
    <cellStyle name="40% - Акцент4 5 2 3" xfId="58663"/>
    <cellStyle name="40% — акцент4 5 2 3" xfId="58664"/>
    <cellStyle name="40% - Акцент4 5 3" xfId="29731"/>
    <cellStyle name="40% — акцент4 5 3" xfId="29732"/>
    <cellStyle name="40% - Акцент4 5 4" xfId="49019"/>
    <cellStyle name="40% — акцент4 5 4" xfId="49020"/>
    <cellStyle name="40% - Акцент4 50" xfId="10424"/>
    <cellStyle name="40% — акцент4 50" xfId="10425"/>
    <cellStyle name="40% - Акцент4 50 2" xfId="20089"/>
    <cellStyle name="40% — акцент4 50 2" xfId="20090"/>
    <cellStyle name="40% - Акцент4 50 2 2" xfId="39377"/>
    <cellStyle name="40% — акцент4 50 2 2" xfId="39378"/>
    <cellStyle name="40% - Акцент4 50 2 3" xfId="58665"/>
    <cellStyle name="40% — акцент4 50 2 3" xfId="58666"/>
    <cellStyle name="40% - Акцент4 50 3" xfId="29733"/>
    <cellStyle name="40% — акцент4 50 3" xfId="29734"/>
    <cellStyle name="40% - Акцент4 50 4" xfId="49021"/>
    <cellStyle name="40% — акцент4 50 4" xfId="49022"/>
    <cellStyle name="40% — акцент4 500" xfId="10426"/>
    <cellStyle name="40% — акцент4 500 2" xfId="20091"/>
    <cellStyle name="40% — акцент4 500 2 2" xfId="39379"/>
    <cellStyle name="40% — акцент4 500 2 3" xfId="58667"/>
    <cellStyle name="40% — акцент4 500 3" xfId="29735"/>
    <cellStyle name="40% — акцент4 500 4" xfId="49023"/>
    <cellStyle name="40% — акцент4 501" xfId="10427"/>
    <cellStyle name="40% — акцент4 501 2" xfId="20092"/>
    <cellStyle name="40% — акцент4 501 2 2" xfId="39380"/>
    <cellStyle name="40% — акцент4 501 2 3" xfId="58668"/>
    <cellStyle name="40% — акцент4 501 3" xfId="29736"/>
    <cellStyle name="40% — акцент4 501 4" xfId="49024"/>
    <cellStyle name="40% — акцент4 502" xfId="10428"/>
    <cellStyle name="40% — акцент4 502 2" xfId="20093"/>
    <cellStyle name="40% — акцент4 502 2 2" xfId="39381"/>
    <cellStyle name="40% — акцент4 502 2 3" xfId="58669"/>
    <cellStyle name="40% — акцент4 502 3" xfId="29737"/>
    <cellStyle name="40% — акцент4 502 4" xfId="49025"/>
    <cellStyle name="40% — акцент4 503" xfId="10429"/>
    <cellStyle name="40% — акцент4 503 2" xfId="20094"/>
    <cellStyle name="40% — акцент4 503 2 2" xfId="39382"/>
    <cellStyle name="40% — акцент4 503 2 3" xfId="58670"/>
    <cellStyle name="40% — акцент4 503 3" xfId="29738"/>
    <cellStyle name="40% — акцент4 503 4" xfId="49026"/>
    <cellStyle name="40% — акцент4 504" xfId="10430"/>
    <cellStyle name="40% — акцент4 504 2" xfId="20095"/>
    <cellStyle name="40% — акцент4 504 2 2" xfId="39383"/>
    <cellStyle name="40% — акцент4 504 2 3" xfId="58671"/>
    <cellStyle name="40% — акцент4 504 3" xfId="29739"/>
    <cellStyle name="40% — акцент4 504 4" xfId="49027"/>
    <cellStyle name="40% — акцент4 505" xfId="10431"/>
    <cellStyle name="40% — акцент4 505 2" xfId="20096"/>
    <cellStyle name="40% — акцент4 505 2 2" xfId="39384"/>
    <cellStyle name="40% — акцент4 505 2 3" xfId="58672"/>
    <cellStyle name="40% — акцент4 505 3" xfId="29740"/>
    <cellStyle name="40% — акцент4 505 4" xfId="49028"/>
    <cellStyle name="40% — акцент4 506" xfId="10432"/>
    <cellStyle name="40% — акцент4 506 2" xfId="20097"/>
    <cellStyle name="40% — акцент4 506 2 2" xfId="39385"/>
    <cellStyle name="40% — акцент4 506 2 3" xfId="58673"/>
    <cellStyle name="40% — акцент4 506 3" xfId="29741"/>
    <cellStyle name="40% — акцент4 506 4" xfId="49029"/>
    <cellStyle name="40% — акцент4 507" xfId="10433"/>
    <cellStyle name="40% — акцент4 507 2" xfId="20098"/>
    <cellStyle name="40% — акцент4 507 2 2" xfId="39386"/>
    <cellStyle name="40% — акцент4 507 2 3" xfId="58674"/>
    <cellStyle name="40% — акцент4 507 3" xfId="29742"/>
    <cellStyle name="40% — акцент4 507 4" xfId="49030"/>
    <cellStyle name="40% — акцент4 508" xfId="10434"/>
    <cellStyle name="40% — акцент4 508 2" xfId="20099"/>
    <cellStyle name="40% — акцент4 508 2 2" xfId="39387"/>
    <cellStyle name="40% — акцент4 508 2 3" xfId="58675"/>
    <cellStyle name="40% — акцент4 508 3" xfId="29743"/>
    <cellStyle name="40% — акцент4 508 4" xfId="49031"/>
    <cellStyle name="40% — акцент4 509" xfId="10435"/>
    <cellStyle name="40% — акцент4 509 2" xfId="20100"/>
    <cellStyle name="40% — акцент4 509 2 2" xfId="39388"/>
    <cellStyle name="40% — акцент4 509 2 3" xfId="58676"/>
    <cellStyle name="40% — акцент4 509 3" xfId="29744"/>
    <cellStyle name="40% — акцент4 509 4" xfId="49032"/>
    <cellStyle name="40% - Акцент4 51" xfId="10436"/>
    <cellStyle name="40% — акцент4 51" xfId="10437"/>
    <cellStyle name="40% - Акцент4 51 2" xfId="20101"/>
    <cellStyle name="40% — акцент4 51 2" xfId="20102"/>
    <cellStyle name="40% - Акцент4 51 2 2" xfId="39389"/>
    <cellStyle name="40% — акцент4 51 2 2" xfId="39390"/>
    <cellStyle name="40% - Акцент4 51 2 3" xfId="58677"/>
    <cellStyle name="40% — акцент4 51 2 3" xfId="58678"/>
    <cellStyle name="40% - Акцент4 51 3" xfId="29745"/>
    <cellStyle name="40% — акцент4 51 3" xfId="29746"/>
    <cellStyle name="40% - Акцент4 51 4" xfId="49033"/>
    <cellStyle name="40% — акцент4 51 4" xfId="49034"/>
    <cellStyle name="40% — акцент4 510" xfId="10438"/>
    <cellStyle name="40% — акцент4 510 2" xfId="20103"/>
    <cellStyle name="40% — акцент4 510 2 2" xfId="39391"/>
    <cellStyle name="40% — акцент4 510 2 3" xfId="58679"/>
    <cellStyle name="40% — акцент4 510 3" xfId="29747"/>
    <cellStyle name="40% — акцент4 510 4" xfId="49035"/>
    <cellStyle name="40% — акцент4 511" xfId="10439"/>
    <cellStyle name="40% — акцент4 511 2" xfId="20104"/>
    <cellStyle name="40% — акцент4 511 2 2" xfId="39392"/>
    <cellStyle name="40% — акцент4 511 2 3" xfId="58680"/>
    <cellStyle name="40% — акцент4 511 3" xfId="29748"/>
    <cellStyle name="40% — акцент4 511 4" xfId="49036"/>
    <cellStyle name="40% — акцент4 512" xfId="10440"/>
    <cellStyle name="40% — акцент4 512 2" xfId="20105"/>
    <cellStyle name="40% — акцент4 512 2 2" xfId="39393"/>
    <cellStyle name="40% — акцент4 512 2 3" xfId="58681"/>
    <cellStyle name="40% — акцент4 512 3" xfId="29749"/>
    <cellStyle name="40% — акцент4 512 4" xfId="49037"/>
    <cellStyle name="40% — акцент4 513" xfId="10441"/>
    <cellStyle name="40% — акцент4 513 2" xfId="20106"/>
    <cellStyle name="40% — акцент4 513 2 2" xfId="39394"/>
    <cellStyle name="40% — акцент4 513 2 3" xfId="58682"/>
    <cellStyle name="40% — акцент4 513 3" xfId="29750"/>
    <cellStyle name="40% — акцент4 513 4" xfId="49038"/>
    <cellStyle name="40% — акцент4 514" xfId="10442"/>
    <cellStyle name="40% — акцент4 514 2" xfId="20107"/>
    <cellStyle name="40% — акцент4 514 2 2" xfId="39395"/>
    <cellStyle name="40% — акцент4 514 2 3" xfId="58683"/>
    <cellStyle name="40% — акцент4 514 3" xfId="29751"/>
    <cellStyle name="40% — акцент4 514 4" xfId="49039"/>
    <cellStyle name="40% — акцент4 515" xfId="10443"/>
    <cellStyle name="40% — акцент4 515 2" xfId="20108"/>
    <cellStyle name="40% — акцент4 515 2 2" xfId="39396"/>
    <cellStyle name="40% — акцент4 515 2 3" xfId="58684"/>
    <cellStyle name="40% — акцент4 515 3" xfId="29752"/>
    <cellStyle name="40% — акцент4 515 4" xfId="49040"/>
    <cellStyle name="40% — акцент4 516" xfId="10444"/>
    <cellStyle name="40% — акцент4 516 2" xfId="20109"/>
    <cellStyle name="40% — акцент4 516 2 2" xfId="39397"/>
    <cellStyle name="40% — акцент4 516 2 3" xfId="58685"/>
    <cellStyle name="40% — акцент4 516 3" xfId="29753"/>
    <cellStyle name="40% — акцент4 516 4" xfId="49041"/>
    <cellStyle name="40% — акцент4 517" xfId="10445"/>
    <cellStyle name="40% — акцент4 517 2" xfId="20110"/>
    <cellStyle name="40% — акцент4 517 2 2" xfId="39398"/>
    <cellStyle name="40% — акцент4 517 2 3" xfId="58686"/>
    <cellStyle name="40% — акцент4 517 3" xfId="29754"/>
    <cellStyle name="40% — акцент4 517 4" xfId="49042"/>
    <cellStyle name="40% — акцент4 518" xfId="10446"/>
    <cellStyle name="40% — акцент4 518 2" xfId="20111"/>
    <cellStyle name="40% — акцент4 518 2 2" xfId="39399"/>
    <cellStyle name="40% — акцент4 518 2 3" xfId="58687"/>
    <cellStyle name="40% — акцент4 518 3" xfId="29755"/>
    <cellStyle name="40% — акцент4 518 4" xfId="49043"/>
    <cellStyle name="40% — акцент4 519" xfId="10447"/>
    <cellStyle name="40% — акцент4 519 2" xfId="20112"/>
    <cellStyle name="40% — акцент4 519 2 2" xfId="39400"/>
    <cellStyle name="40% — акцент4 519 2 3" xfId="58688"/>
    <cellStyle name="40% — акцент4 519 3" xfId="29756"/>
    <cellStyle name="40% — акцент4 519 4" xfId="49044"/>
    <cellStyle name="40% - Акцент4 52" xfId="10448"/>
    <cellStyle name="40% — акцент4 52" xfId="10449"/>
    <cellStyle name="40% - Акцент4 52 2" xfId="20113"/>
    <cellStyle name="40% — акцент4 52 2" xfId="20114"/>
    <cellStyle name="40% - Акцент4 52 2 2" xfId="39401"/>
    <cellStyle name="40% — акцент4 52 2 2" xfId="39402"/>
    <cellStyle name="40% - Акцент4 52 2 3" xfId="58689"/>
    <cellStyle name="40% — акцент4 52 2 3" xfId="58690"/>
    <cellStyle name="40% - Акцент4 52 3" xfId="29757"/>
    <cellStyle name="40% — акцент4 52 3" xfId="29758"/>
    <cellStyle name="40% - Акцент4 52 4" xfId="49045"/>
    <cellStyle name="40% — акцент4 52 4" xfId="49046"/>
    <cellStyle name="40% — акцент4 520" xfId="10450"/>
    <cellStyle name="40% — акцент4 520 2" xfId="20115"/>
    <cellStyle name="40% — акцент4 520 2 2" xfId="39403"/>
    <cellStyle name="40% — акцент4 520 2 3" xfId="58691"/>
    <cellStyle name="40% — акцент4 520 3" xfId="29759"/>
    <cellStyle name="40% — акцент4 520 4" xfId="49047"/>
    <cellStyle name="40% — акцент4 521" xfId="10451"/>
    <cellStyle name="40% — акцент4 521 2" xfId="20116"/>
    <cellStyle name="40% — акцент4 521 2 2" xfId="39404"/>
    <cellStyle name="40% — акцент4 521 2 3" xfId="58692"/>
    <cellStyle name="40% — акцент4 521 3" xfId="29760"/>
    <cellStyle name="40% — акцент4 521 4" xfId="49048"/>
    <cellStyle name="40% — акцент4 522" xfId="10452"/>
    <cellStyle name="40% — акцент4 522 2" xfId="20117"/>
    <cellStyle name="40% — акцент4 522 2 2" xfId="39405"/>
    <cellStyle name="40% — акцент4 522 2 3" xfId="58693"/>
    <cellStyle name="40% — акцент4 522 3" xfId="29761"/>
    <cellStyle name="40% — акцент4 522 4" xfId="49049"/>
    <cellStyle name="40% — акцент4 523" xfId="10453"/>
    <cellStyle name="40% — акцент4 523 2" xfId="20118"/>
    <cellStyle name="40% — акцент4 523 2 2" xfId="39406"/>
    <cellStyle name="40% — акцент4 523 2 3" xfId="58694"/>
    <cellStyle name="40% — акцент4 523 3" xfId="29762"/>
    <cellStyle name="40% — акцент4 523 4" xfId="49050"/>
    <cellStyle name="40% — акцент4 524" xfId="10454"/>
    <cellStyle name="40% — акцент4 524 2" xfId="20119"/>
    <cellStyle name="40% — акцент4 524 2 2" xfId="39407"/>
    <cellStyle name="40% — акцент4 524 2 3" xfId="58695"/>
    <cellStyle name="40% — акцент4 524 3" xfId="29763"/>
    <cellStyle name="40% — акцент4 524 4" xfId="49051"/>
    <cellStyle name="40% — акцент4 525" xfId="10455"/>
    <cellStyle name="40% — акцент4 525 2" xfId="20120"/>
    <cellStyle name="40% — акцент4 525 2 2" xfId="39408"/>
    <cellStyle name="40% — акцент4 525 2 3" xfId="58696"/>
    <cellStyle name="40% — акцент4 525 3" xfId="29764"/>
    <cellStyle name="40% — акцент4 525 4" xfId="49052"/>
    <cellStyle name="40% — акцент4 526" xfId="10456"/>
    <cellStyle name="40% — акцент4 526 2" xfId="20121"/>
    <cellStyle name="40% — акцент4 526 2 2" xfId="39409"/>
    <cellStyle name="40% — акцент4 526 2 3" xfId="58697"/>
    <cellStyle name="40% — акцент4 526 3" xfId="29765"/>
    <cellStyle name="40% — акцент4 526 4" xfId="49053"/>
    <cellStyle name="40% — акцент4 527" xfId="10457"/>
    <cellStyle name="40% — акцент4 527 2" xfId="20122"/>
    <cellStyle name="40% — акцент4 527 2 2" xfId="39410"/>
    <cellStyle name="40% — акцент4 527 2 3" xfId="58698"/>
    <cellStyle name="40% — акцент4 527 3" xfId="29766"/>
    <cellStyle name="40% — акцент4 527 4" xfId="49054"/>
    <cellStyle name="40% — акцент4 528" xfId="10458"/>
    <cellStyle name="40% — акцент4 528 2" xfId="20123"/>
    <cellStyle name="40% — акцент4 528 2 2" xfId="39411"/>
    <cellStyle name="40% — акцент4 528 2 3" xfId="58699"/>
    <cellStyle name="40% — акцент4 528 3" xfId="29767"/>
    <cellStyle name="40% — акцент4 528 4" xfId="49055"/>
    <cellStyle name="40% — акцент4 529" xfId="10459"/>
    <cellStyle name="40% — акцент4 529 2" xfId="20124"/>
    <cellStyle name="40% — акцент4 529 2 2" xfId="39412"/>
    <cellStyle name="40% — акцент4 529 2 3" xfId="58700"/>
    <cellStyle name="40% — акцент4 529 3" xfId="29768"/>
    <cellStyle name="40% — акцент4 529 4" xfId="49056"/>
    <cellStyle name="40% - Акцент4 53" xfId="10460"/>
    <cellStyle name="40% — акцент4 53" xfId="10461"/>
    <cellStyle name="40% - Акцент4 53 2" xfId="20125"/>
    <cellStyle name="40% — акцент4 53 2" xfId="20126"/>
    <cellStyle name="40% - Акцент4 53 2 2" xfId="39413"/>
    <cellStyle name="40% — акцент4 53 2 2" xfId="39414"/>
    <cellStyle name="40% - Акцент4 53 2 3" xfId="58701"/>
    <cellStyle name="40% — акцент4 53 2 3" xfId="58702"/>
    <cellStyle name="40% - Акцент4 53 3" xfId="29769"/>
    <cellStyle name="40% — акцент4 53 3" xfId="29770"/>
    <cellStyle name="40% - Акцент4 53 4" xfId="49057"/>
    <cellStyle name="40% — акцент4 53 4" xfId="49058"/>
    <cellStyle name="40% — акцент4 530" xfId="10462"/>
    <cellStyle name="40% — акцент4 530 2" xfId="20127"/>
    <cellStyle name="40% — акцент4 530 2 2" xfId="39415"/>
    <cellStyle name="40% — акцент4 530 2 3" xfId="58703"/>
    <cellStyle name="40% — акцент4 530 3" xfId="29771"/>
    <cellStyle name="40% — акцент4 530 4" xfId="49059"/>
    <cellStyle name="40% — акцент4 531" xfId="10463"/>
    <cellStyle name="40% — акцент4 531 2" xfId="20128"/>
    <cellStyle name="40% — акцент4 531 2 2" xfId="39416"/>
    <cellStyle name="40% — акцент4 531 2 3" xfId="58704"/>
    <cellStyle name="40% — акцент4 531 3" xfId="29772"/>
    <cellStyle name="40% — акцент4 531 4" xfId="49060"/>
    <cellStyle name="40% — акцент4 532" xfId="10464"/>
    <cellStyle name="40% — акцент4 532 2" xfId="20129"/>
    <cellStyle name="40% — акцент4 532 2 2" xfId="39417"/>
    <cellStyle name="40% — акцент4 532 2 3" xfId="58705"/>
    <cellStyle name="40% — акцент4 532 3" xfId="29773"/>
    <cellStyle name="40% — акцент4 532 4" xfId="49061"/>
    <cellStyle name="40% — акцент4 533" xfId="10465"/>
    <cellStyle name="40% — акцент4 533 2" xfId="20130"/>
    <cellStyle name="40% — акцент4 533 2 2" xfId="39418"/>
    <cellStyle name="40% — акцент4 533 2 3" xfId="58706"/>
    <cellStyle name="40% — акцент4 533 3" xfId="29774"/>
    <cellStyle name="40% — акцент4 533 4" xfId="49062"/>
    <cellStyle name="40% — акцент4 534" xfId="10466"/>
    <cellStyle name="40% — акцент4 534 2" xfId="20131"/>
    <cellStyle name="40% — акцент4 534 2 2" xfId="39419"/>
    <cellStyle name="40% — акцент4 534 2 3" xfId="58707"/>
    <cellStyle name="40% — акцент4 534 3" xfId="29775"/>
    <cellStyle name="40% — акцент4 534 4" xfId="49063"/>
    <cellStyle name="40% — акцент4 535" xfId="10467"/>
    <cellStyle name="40% — акцент4 535 2" xfId="20132"/>
    <cellStyle name="40% — акцент4 535 2 2" xfId="39420"/>
    <cellStyle name="40% — акцент4 535 2 3" xfId="58708"/>
    <cellStyle name="40% — акцент4 535 3" xfId="29776"/>
    <cellStyle name="40% — акцент4 535 4" xfId="49064"/>
    <cellStyle name="40% — акцент4 536" xfId="10468"/>
    <cellStyle name="40% — акцент4 536 2" xfId="20133"/>
    <cellStyle name="40% — акцент4 536 2 2" xfId="39421"/>
    <cellStyle name="40% — акцент4 536 2 3" xfId="58709"/>
    <cellStyle name="40% — акцент4 536 3" xfId="29777"/>
    <cellStyle name="40% — акцент4 536 4" xfId="49065"/>
    <cellStyle name="40% — акцент4 537" xfId="10469"/>
    <cellStyle name="40% — акцент4 537 2" xfId="20134"/>
    <cellStyle name="40% — акцент4 537 2 2" xfId="39422"/>
    <cellStyle name="40% — акцент4 537 2 3" xfId="58710"/>
    <cellStyle name="40% — акцент4 537 3" xfId="29778"/>
    <cellStyle name="40% — акцент4 537 4" xfId="49066"/>
    <cellStyle name="40% — акцент4 538" xfId="10470"/>
    <cellStyle name="40% — акцент4 538 2" xfId="20135"/>
    <cellStyle name="40% — акцент4 538 2 2" xfId="39423"/>
    <cellStyle name="40% — акцент4 538 2 3" xfId="58711"/>
    <cellStyle name="40% — акцент4 538 3" xfId="29779"/>
    <cellStyle name="40% — акцент4 538 4" xfId="49067"/>
    <cellStyle name="40% — акцент4 539" xfId="10471"/>
    <cellStyle name="40% — акцент4 539 2" xfId="20136"/>
    <cellStyle name="40% — акцент4 539 2 2" xfId="39424"/>
    <cellStyle name="40% — акцент4 539 2 3" xfId="58712"/>
    <cellStyle name="40% — акцент4 539 3" xfId="29780"/>
    <cellStyle name="40% — акцент4 539 4" xfId="49068"/>
    <cellStyle name="40% - Акцент4 54" xfId="10472"/>
    <cellStyle name="40% — акцент4 54" xfId="10473"/>
    <cellStyle name="40% - Акцент4 54 2" xfId="20137"/>
    <cellStyle name="40% — акцент4 54 2" xfId="20138"/>
    <cellStyle name="40% - Акцент4 54 2 2" xfId="39425"/>
    <cellStyle name="40% — акцент4 54 2 2" xfId="39426"/>
    <cellStyle name="40% - Акцент4 54 2 3" xfId="58713"/>
    <cellStyle name="40% — акцент4 54 2 3" xfId="58714"/>
    <cellStyle name="40% - Акцент4 54 3" xfId="29781"/>
    <cellStyle name="40% — акцент4 54 3" xfId="29782"/>
    <cellStyle name="40% - Акцент4 54 4" xfId="49069"/>
    <cellStyle name="40% — акцент4 54 4" xfId="49070"/>
    <cellStyle name="40% — акцент4 540" xfId="10474"/>
    <cellStyle name="40% — акцент4 540 2" xfId="20139"/>
    <cellStyle name="40% — акцент4 540 2 2" xfId="39427"/>
    <cellStyle name="40% — акцент4 540 2 3" xfId="58715"/>
    <cellStyle name="40% — акцент4 540 3" xfId="29783"/>
    <cellStyle name="40% — акцент4 540 4" xfId="49071"/>
    <cellStyle name="40% — акцент4 541" xfId="10475"/>
    <cellStyle name="40% — акцент4 541 2" xfId="20140"/>
    <cellStyle name="40% — акцент4 541 2 2" xfId="39428"/>
    <cellStyle name="40% — акцент4 541 2 3" xfId="58716"/>
    <cellStyle name="40% — акцент4 541 3" xfId="29784"/>
    <cellStyle name="40% — акцент4 541 4" xfId="49072"/>
    <cellStyle name="40% — акцент4 542" xfId="10476"/>
    <cellStyle name="40% — акцент4 542 2" xfId="20141"/>
    <cellStyle name="40% — акцент4 542 2 2" xfId="39429"/>
    <cellStyle name="40% — акцент4 542 2 3" xfId="58717"/>
    <cellStyle name="40% — акцент4 542 3" xfId="29785"/>
    <cellStyle name="40% — акцент4 542 4" xfId="49073"/>
    <cellStyle name="40% — акцент4 543" xfId="10477"/>
    <cellStyle name="40% — акцент4 543 2" xfId="20142"/>
    <cellStyle name="40% — акцент4 543 2 2" xfId="39430"/>
    <cellStyle name="40% — акцент4 543 2 3" xfId="58718"/>
    <cellStyle name="40% — акцент4 543 3" xfId="29786"/>
    <cellStyle name="40% — акцент4 543 4" xfId="49074"/>
    <cellStyle name="40% — акцент4 544" xfId="10478"/>
    <cellStyle name="40% — акцент4 544 2" xfId="20143"/>
    <cellStyle name="40% — акцент4 544 2 2" xfId="39431"/>
    <cellStyle name="40% — акцент4 544 2 3" xfId="58719"/>
    <cellStyle name="40% — акцент4 544 3" xfId="29787"/>
    <cellStyle name="40% — акцент4 544 4" xfId="49075"/>
    <cellStyle name="40% — акцент4 545" xfId="10479"/>
    <cellStyle name="40% — акцент4 545 2" xfId="20144"/>
    <cellStyle name="40% — акцент4 545 2 2" xfId="39432"/>
    <cellStyle name="40% — акцент4 545 2 3" xfId="58720"/>
    <cellStyle name="40% — акцент4 545 3" xfId="29788"/>
    <cellStyle name="40% — акцент4 545 4" xfId="49076"/>
    <cellStyle name="40% — акцент4 546" xfId="10480"/>
    <cellStyle name="40% — акцент4 546 2" xfId="20145"/>
    <cellStyle name="40% — акцент4 546 2 2" xfId="39433"/>
    <cellStyle name="40% — акцент4 546 2 3" xfId="58721"/>
    <cellStyle name="40% — акцент4 546 3" xfId="29789"/>
    <cellStyle name="40% — акцент4 546 4" xfId="49077"/>
    <cellStyle name="40% — акцент4 547" xfId="10481"/>
    <cellStyle name="40% — акцент4 547 2" xfId="20146"/>
    <cellStyle name="40% — акцент4 547 2 2" xfId="39434"/>
    <cellStyle name="40% — акцент4 547 2 3" xfId="58722"/>
    <cellStyle name="40% — акцент4 547 3" xfId="29790"/>
    <cellStyle name="40% — акцент4 547 4" xfId="49078"/>
    <cellStyle name="40% — акцент4 548" xfId="10482"/>
    <cellStyle name="40% — акцент4 548 2" xfId="20147"/>
    <cellStyle name="40% — акцент4 548 2 2" xfId="39435"/>
    <cellStyle name="40% — акцент4 548 2 3" xfId="58723"/>
    <cellStyle name="40% — акцент4 548 3" xfId="29791"/>
    <cellStyle name="40% — акцент4 548 4" xfId="49079"/>
    <cellStyle name="40% — акцент4 549" xfId="10483"/>
    <cellStyle name="40% — акцент4 549 2" xfId="20148"/>
    <cellStyle name="40% — акцент4 549 2 2" xfId="39436"/>
    <cellStyle name="40% — акцент4 549 2 3" xfId="58724"/>
    <cellStyle name="40% — акцент4 549 3" xfId="29792"/>
    <cellStyle name="40% — акцент4 549 4" xfId="49080"/>
    <cellStyle name="40% - Акцент4 55" xfId="10484"/>
    <cellStyle name="40% — акцент4 55" xfId="10485"/>
    <cellStyle name="40% - Акцент4 55 2" xfId="20149"/>
    <cellStyle name="40% — акцент4 55 2" xfId="20150"/>
    <cellStyle name="40% - Акцент4 55 2 2" xfId="39437"/>
    <cellStyle name="40% — акцент4 55 2 2" xfId="39438"/>
    <cellStyle name="40% - Акцент4 55 2 3" xfId="58725"/>
    <cellStyle name="40% — акцент4 55 2 3" xfId="58726"/>
    <cellStyle name="40% - Акцент4 55 3" xfId="29793"/>
    <cellStyle name="40% — акцент4 55 3" xfId="29794"/>
    <cellStyle name="40% - Акцент4 55 4" xfId="49081"/>
    <cellStyle name="40% — акцент4 55 4" xfId="49082"/>
    <cellStyle name="40% — акцент4 550" xfId="10486"/>
    <cellStyle name="40% — акцент4 550 2" xfId="20151"/>
    <cellStyle name="40% — акцент4 550 2 2" xfId="39439"/>
    <cellStyle name="40% — акцент4 550 2 3" xfId="58727"/>
    <cellStyle name="40% — акцент4 550 3" xfId="29795"/>
    <cellStyle name="40% — акцент4 550 4" xfId="49083"/>
    <cellStyle name="40% — акцент4 551" xfId="10487"/>
    <cellStyle name="40% — акцент4 551 2" xfId="20152"/>
    <cellStyle name="40% — акцент4 551 2 2" xfId="39440"/>
    <cellStyle name="40% — акцент4 551 2 3" xfId="58728"/>
    <cellStyle name="40% — акцент4 551 3" xfId="29796"/>
    <cellStyle name="40% — акцент4 551 4" xfId="49084"/>
    <cellStyle name="40% — акцент4 552" xfId="10488"/>
    <cellStyle name="40% — акцент4 552 2" xfId="20153"/>
    <cellStyle name="40% — акцент4 552 2 2" xfId="39441"/>
    <cellStyle name="40% — акцент4 552 2 3" xfId="58729"/>
    <cellStyle name="40% — акцент4 552 3" xfId="29797"/>
    <cellStyle name="40% — акцент4 552 4" xfId="49085"/>
    <cellStyle name="40% — акцент4 553" xfId="10489"/>
    <cellStyle name="40% — акцент4 553 2" xfId="20154"/>
    <cellStyle name="40% — акцент4 553 2 2" xfId="39442"/>
    <cellStyle name="40% — акцент4 553 2 3" xfId="58730"/>
    <cellStyle name="40% — акцент4 553 3" xfId="29798"/>
    <cellStyle name="40% — акцент4 553 4" xfId="49086"/>
    <cellStyle name="40% — акцент4 554" xfId="10490"/>
    <cellStyle name="40% — акцент4 554 2" xfId="20155"/>
    <cellStyle name="40% — акцент4 554 2 2" xfId="39443"/>
    <cellStyle name="40% — акцент4 554 2 3" xfId="58731"/>
    <cellStyle name="40% — акцент4 554 3" xfId="29799"/>
    <cellStyle name="40% — акцент4 554 4" xfId="49087"/>
    <cellStyle name="40% — акцент4 555" xfId="10491"/>
    <cellStyle name="40% — акцент4 555 2" xfId="20156"/>
    <cellStyle name="40% — акцент4 555 2 2" xfId="39444"/>
    <cellStyle name="40% — акцент4 555 2 3" xfId="58732"/>
    <cellStyle name="40% — акцент4 555 3" xfId="29800"/>
    <cellStyle name="40% — акцент4 555 4" xfId="49088"/>
    <cellStyle name="40% — акцент4 556" xfId="10492"/>
    <cellStyle name="40% — акцент4 556 2" xfId="20157"/>
    <cellStyle name="40% — акцент4 556 2 2" xfId="39445"/>
    <cellStyle name="40% — акцент4 556 2 3" xfId="58733"/>
    <cellStyle name="40% — акцент4 556 3" xfId="29801"/>
    <cellStyle name="40% — акцент4 556 4" xfId="49089"/>
    <cellStyle name="40% — акцент4 557" xfId="10493"/>
    <cellStyle name="40% — акцент4 557 2" xfId="20158"/>
    <cellStyle name="40% — акцент4 557 2 2" xfId="39446"/>
    <cellStyle name="40% — акцент4 557 2 3" xfId="58734"/>
    <cellStyle name="40% — акцент4 557 3" xfId="29802"/>
    <cellStyle name="40% — акцент4 557 4" xfId="49090"/>
    <cellStyle name="40% — акцент4 558" xfId="10494"/>
    <cellStyle name="40% — акцент4 558 2" xfId="20159"/>
    <cellStyle name="40% — акцент4 558 2 2" xfId="39447"/>
    <cellStyle name="40% — акцент4 558 2 3" xfId="58735"/>
    <cellStyle name="40% — акцент4 558 3" xfId="29803"/>
    <cellStyle name="40% — акцент4 558 4" xfId="49091"/>
    <cellStyle name="40% — акцент4 559" xfId="10495"/>
    <cellStyle name="40% — акцент4 559 2" xfId="20160"/>
    <cellStyle name="40% — акцент4 559 2 2" xfId="39448"/>
    <cellStyle name="40% — акцент4 559 2 3" xfId="58736"/>
    <cellStyle name="40% — акцент4 559 3" xfId="29804"/>
    <cellStyle name="40% — акцент4 559 4" xfId="49092"/>
    <cellStyle name="40% - Акцент4 56" xfId="10496"/>
    <cellStyle name="40% — акцент4 56" xfId="10497"/>
    <cellStyle name="40% - Акцент4 56 2" xfId="20161"/>
    <cellStyle name="40% — акцент4 56 2" xfId="20162"/>
    <cellStyle name="40% - Акцент4 56 2 2" xfId="39449"/>
    <cellStyle name="40% — акцент4 56 2 2" xfId="39450"/>
    <cellStyle name="40% - Акцент4 56 2 3" xfId="58737"/>
    <cellStyle name="40% — акцент4 56 2 3" xfId="58738"/>
    <cellStyle name="40% - Акцент4 56 3" xfId="29805"/>
    <cellStyle name="40% — акцент4 56 3" xfId="29806"/>
    <cellStyle name="40% - Акцент4 56 4" xfId="49093"/>
    <cellStyle name="40% — акцент4 56 4" xfId="49094"/>
    <cellStyle name="40% — акцент4 560" xfId="10498"/>
    <cellStyle name="40% — акцент4 560 2" xfId="20163"/>
    <cellStyle name="40% — акцент4 560 2 2" xfId="39451"/>
    <cellStyle name="40% — акцент4 560 2 3" xfId="58739"/>
    <cellStyle name="40% — акцент4 560 3" xfId="29807"/>
    <cellStyle name="40% — акцент4 560 4" xfId="49095"/>
    <cellStyle name="40% — акцент4 561" xfId="10499"/>
    <cellStyle name="40% — акцент4 561 2" xfId="20164"/>
    <cellStyle name="40% — акцент4 561 2 2" xfId="39452"/>
    <cellStyle name="40% — акцент4 561 2 3" xfId="58740"/>
    <cellStyle name="40% — акцент4 561 3" xfId="29808"/>
    <cellStyle name="40% — акцент4 561 4" xfId="49096"/>
    <cellStyle name="40% — акцент4 562" xfId="10500"/>
    <cellStyle name="40% — акцент4 562 2" xfId="20165"/>
    <cellStyle name="40% — акцент4 562 2 2" xfId="39453"/>
    <cellStyle name="40% — акцент4 562 2 3" xfId="58741"/>
    <cellStyle name="40% — акцент4 562 3" xfId="29809"/>
    <cellStyle name="40% — акцент4 562 4" xfId="49097"/>
    <cellStyle name="40% — акцент4 563" xfId="10501"/>
    <cellStyle name="40% — акцент4 563 2" xfId="20166"/>
    <cellStyle name="40% — акцент4 563 2 2" xfId="39454"/>
    <cellStyle name="40% — акцент4 563 2 3" xfId="58742"/>
    <cellStyle name="40% — акцент4 563 3" xfId="29810"/>
    <cellStyle name="40% — акцент4 563 4" xfId="49098"/>
    <cellStyle name="40% — акцент4 564" xfId="10502"/>
    <cellStyle name="40% — акцент4 564 2" xfId="20167"/>
    <cellStyle name="40% — акцент4 564 2 2" xfId="39455"/>
    <cellStyle name="40% — акцент4 564 2 3" xfId="58743"/>
    <cellStyle name="40% — акцент4 564 3" xfId="29811"/>
    <cellStyle name="40% — акцент4 564 4" xfId="49099"/>
    <cellStyle name="40% — акцент4 565" xfId="10503"/>
    <cellStyle name="40% — акцент4 565 2" xfId="20168"/>
    <cellStyle name="40% — акцент4 565 2 2" xfId="39456"/>
    <cellStyle name="40% — акцент4 565 2 3" xfId="58744"/>
    <cellStyle name="40% — акцент4 565 3" xfId="29812"/>
    <cellStyle name="40% — акцент4 565 4" xfId="49100"/>
    <cellStyle name="40% — акцент4 566" xfId="10504"/>
    <cellStyle name="40% — акцент4 566 2" xfId="20169"/>
    <cellStyle name="40% — акцент4 566 2 2" xfId="39457"/>
    <cellStyle name="40% — акцент4 566 2 3" xfId="58745"/>
    <cellStyle name="40% — акцент4 566 3" xfId="29813"/>
    <cellStyle name="40% — акцент4 566 4" xfId="49101"/>
    <cellStyle name="40% — акцент4 567" xfId="10505"/>
    <cellStyle name="40% — акцент4 567 2" xfId="20170"/>
    <cellStyle name="40% — акцент4 567 2 2" xfId="39458"/>
    <cellStyle name="40% — акцент4 567 2 3" xfId="58746"/>
    <cellStyle name="40% — акцент4 567 3" xfId="29814"/>
    <cellStyle name="40% — акцент4 567 4" xfId="49102"/>
    <cellStyle name="40% — акцент4 568" xfId="10506"/>
    <cellStyle name="40% — акцент4 568 2" xfId="20171"/>
    <cellStyle name="40% — акцент4 568 2 2" xfId="39459"/>
    <cellStyle name="40% — акцент4 568 2 3" xfId="58747"/>
    <cellStyle name="40% — акцент4 568 3" xfId="29815"/>
    <cellStyle name="40% — акцент4 568 4" xfId="49103"/>
    <cellStyle name="40% — акцент4 569" xfId="10507"/>
    <cellStyle name="40% — акцент4 569 2" xfId="20172"/>
    <cellStyle name="40% — акцент4 569 2 2" xfId="39460"/>
    <cellStyle name="40% — акцент4 569 2 3" xfId="58748"/>
    <cellStyle name="40% — акцент4 569 3" xfId="29816"/>
    <cellStyle name="40% — акцент4 569 4" xfId="49104"/>
    <cellStyle name="40% - Акцент4 57" xfId="10508"/>
    <cellStyle name="40% — акцент4 57" xfId="10509"/>
    <cellStyle name="40% - Акцент4 57 2" xfId="20173"/>
    <cellStyle name="40% — акцент4 57 2" xfId="20174"/>
    <cellStyle name="40% - Акцент4 57 2 2" xfId="39461"/>
    <cellStyle name="40% — акцент4 57 2 2" xfId="39462"/>
    <cellStyle name="40% - Акцент4 57 2 3" xfId="58749"/>
    <cellStyle name="40% — акцент4 57 2 3" xfId="58750"/>
    <cellStyle name="40% - Акцент4 57 3" xfId="29817"/>
    <cellStyle name="40% — акцент4 57 3" xfId="29818"/>
    <cellStyle name="40% - Акцент4 57 4" xfId="49105"/>
    <cellStyle name="40% — акцент4 57 4" xfId="49106"/>
    <cellStyle name="40% — акцент4 570" xfId="10510"/>
    <cellStyle name="40% — акцент4 570 2" xfId="20175"/>
    <cellStyle name="40% — акцент4 570 2 2" xfId="39463"/>
    <cellStyle name="40% — акцент4 570 2 3" xfId="58751"/>
    <cellStyle name="40% — акцент4 570 3" xfId="29819"/>
    <cellStyle name="40% — акцент4 570 4" xfId="49107"/>
    <cellStyle name="40% — акцент4 571" xfId="10511"/>
    <cellStyle name="40% — акцент4 571 2" xfId="20176"/>
    <cellStyle name="40% — акцент4 571 2 2" xfId="39464"/>
    <cellStyle name="40% — акцент4 571 2 3" xfId="58752"/>
    <cellStyle name="40% — акцент4 571 3" xfId="29820"/>
    <cellStyle name="40% — акцент4 571 4" xfId="49108"/>
    <cellStyle name="40% — акцент4 572" xfId="10512"/>
    <cellStyle name="40% — акцент4 572 2" xfId="20177"/>
    <cellStyle name="40% — акцент4 572 2 2" xfId="39465"/>
    <cellStyle name="40% — акцент4 572 2 3" xfId="58753"/>
    <cellStyle name="40% — акцент4 572 3" xfId="29821"/>
    <cellStyle name="40% — акцент4 572 4" xfId="49109"/>
    <cellStyle name="40% — акцент4 573" xfId="10513"/>
    <cellStyle name="40% — акцент4 573 2" xfId="20178"/>
    <cellStyle name="40% — акцент4 573 2 2" xfId="39466"/>
    <cellStyle name="40% — акцент4 573 2 3" xfId="58754"/>
    <cellStyle name="40% — акцент4 573 3" xfId="29822"/>
    <cellStyle name="40% — акцент4 573 4" xfId="49110"/>
    <cellStyle name="40% — акцент4 574" xfId="10514"/>
    <cellStyle name="40% — акцент4 574 2" xfId="20179"/>
    <cellStyle name="40% — акцент4 574 2 2" xfId="39467"/>
    <cellStyle name="40% — акцент4 574 2 3" xfId="58755"/>
    <cellStyle name="40% — акцент4 574 3" xfId="29823"/>
    <cellStyle name="40% — акцент4 574 4" xfId="49111"/>
    <cellStyle name="40% — акцент4 575" xfId="10515"/>
    <cellStyle name="40% — акцент4 575 2" xfId="20180"/>
    <cellStyle name="40% — акцент4 575 2 2" xfId="39468"/>
    <cellStyle name="40% — акцент4 575 2 3" xfId="58756"/>
    <cellStyle name="40% — акцент4 575 3" xfId="29824"/>
    <cellStyle name="40% — акцент4 575 4" xfId="49112"/>
    <cellStyle name="40% — акцент4 576" xfId="10516"/>
    <cellStyle name="40% — акцент4 576 2" xfId="20181"/>
    <cellStyle name="40% — акцент4 576 2 2" xfId="39469"/>
    <cellStyle name="40% — акцент4 576 2 3" xfId="58757"/>
    <cellStyle name="40% — акцент4 576 3" xfId="29825"/>
    <cellStyle name="40% — акцент4 576 4" xfId="49113"/>
    <cellStyle name="40% — акцент4 577" xfId="10517"/>
    <cellStyle name="40% — акцент4 577 2" xfId="20182"/>
    <cellStyle name="40% — акцент4 577 2 2" xfId="39470"/>
    <cellStyle name="40% — акцент4 577 2 3" xfId="58758"/>
    <cellStyle name="40% — акцент4 577 3" xfId="29826"/>
    <cellStyle name="40% — акцент4 577 4" xfId="49114"/>
    <cellStyle name="40% — акцент4 578" xfId="10518"/>
    <cellStyle name="40% — акцент4 578 2" xfId="20183"/>
    <cellStyle name="40% — акцент4 578 2 2" xfId="39471"/>
    <cellStyle name="40% — акцент4 578 2 3" xfId="58759"/>
    <cellStyle name="40% — акцент4 578 3" xfId="29827"/>
    <cellStyle name="40% — акцент4 578 4" xfId="49115"/>
    <cellStyle name="40% — акцент4 579" xfId="10519"/>
    <cellStyle name="40% — акцент4 579 2" xfId="20184"/>
    <cellStyle name="40% — акцент4 579 2 2" xfId="39472"/>
    <cellStyle name="40% — акцент4 579 2 3" xfId="58760"/>
    <cellStyle name="40% — акцент4 579 3" xfId="29828"/>
    <cellStyle name="40% — акцент4 579 4" xfId="49116"/>
    <cellStyle name="40% - Акцент4 58" xfId="10520"/>
    <cellStyle name="40% — акцент4 58" xfId="10521"/>
    <cellStyle name="40% - Акцент4 58 2" xfId="20185"/>
    <cellStyle name="40% — акцент4 58 2" xfId="20186"/>
    <cellStyle name="40% - Акцент4 58 2 2" xfId="39473"/>
    <cellStyle name="40% — акцент4 58 2 2" xfId="39474"/>
    <cellStyle name="40% - Акцент4 58 2 3" xfId="58761"/>
    <cellStyle name="40% — акцент4 58 2 3" xfId="58762"/>
    <cellStyle name="40% - Акцент4 58 3" xfId="29829"/>
    <cellStyle name="40% — акцент4 58 3" xfId="29830"/>
    <cellStyle name="40% - Акцент4 58 4" xfId="49117"/>
    <cellStyle name="40% — акцент4 58 4" xfId="49118"/>
    <cellStyle name="40% — акцент4 580" xfId="10522"/>
    <cellStyle name="40% — акцент4 580 2" xfId="20187"/>
    <cellStyle name="40% — акцент4 580 2 2" xfId="39475"/>
    <cellStyle name="40% — акцент4 580 2 3" xfId="58763"/>
    <cellStyle name="40% — акцент4 580 3" xfId="29831"/>
    <cellStyle name="40% — акцент4 580 4" xfId="49119"/>
    <cellStyle name="40% — акцент4 581" xfId="10523"/>
    <cellStyle name="40% — акцент4 581 2" xfId="20188"/>
    <cellStyle name="40% — акцент4 581 2 2" xfId="39476"/>
    <cellStyle name="40% — акцент4 581 2 3" xfId="58764"/>
    <cellStyle name="40% — акцент4 581 3" xfId="29832"/>
    <cellStyle name="40% — акцент4 581 4" xfId="49120"/>
    <cellStyle name="40% — акцент4 582" xfId="10524"/>
    <cellStyle name="40% — акцент4 582 2" xfId="20189"/>
    <cellStyle name="40% — акцент4 582 2 2" xfId="39477"/>
    <cellStyle name="40% — акцент4 582 2 3" xfId="58765"/>
    <cellStyle name="40% — акцент4 582 3" xfId="29833"/>
    <cellStyle name="40% — акцент4 582 4" xfId="49121"/>
    <cellStyle name="40% — акцент4 583" xfId="10525"/>
    <cellStyle name="40% — акцент4 583 2" xfId="20190"/>
    <cellStyle name="40% — акцент4 583 2 2" xfId="39478"/>
    <cellStyle name="40% — акцент4 583 2 3" xfId="58766"/>
    <cellStyle name="40% — акцент4 583 3" xfId="29834"/>
    <cellStyle name="40% — акцент4 583 4" xfId="49122"/>
    <cellStyle name="40% — акцент4 584" xfId="10526"/>
    <cellStyle name="40% — акцент4 584 2" xfId="20191"/>
    <cellStyle name="40% — акцент4 584 2 2" xfId="39479"/>
    <cellStyle name="40% — акцент4 584 2 3" xfId="58767"/>
    <cellStyle name="40% — акцент4 584 3" xfId="29835"/>
    <cellStyle name="40% — акцент4 584 4" xfId="49123"/>
    <cellStyle name="40% — акцент4 585" xfId="10527"/>
    <cellStyle name="40% — акцент4 585 2" xfId="20192"/>
    <cellStyle name="40% — акцент4 585 2 2" xfId="39480"/>
    <cellStyle name="40% — акцент4 585 2 3" xfId="58768"/>
    <cellStyle name="40% — акцент4 585 3" xfId="29836"/>
    <cellStyle name="40% — акцент4 585 4" xfId="49124"/>
    <cellStyle name="40% — акцент4 586" xfId="10528"/>
    <cellStyle name="40% — акцент4 586 2" xfId="20193"/>
    <cellStyle name="40% — акцент4 586 2 2" xfId="39481"/>
    <cellStyle name="40% — акцент4 586 2 3" xfId="58769"/>
    <cellStyle name="40% — акцент4 586 3" xfId="29837"/>
    <cellStyle name="40% — акцент4 586 4" xfId="49125"/>
    <cellStyle name="40% — акцент4 587" xfId="10529"/>
    <cellStyle name="40% — акцент4 587 2" xfId="20194"/>
    <cellStyle name="40% — акцент4 587 2 2" xfId="39482"/>
    <cellStyle name="40% — акцент4 587 2 3" xfId="58770"/>
    <cellStyle name="40% — акцент4 587 3" xfId="29838"/>
    <cellStyle name="40% — акцент4 587 4" xfId="49126"/>
    <cellStyle name="40% — акцент4 588" xfId="10530"/>
    <cellStyle name="40% — акцент4 588 2" xfId="20195"/>
    <cellStyle name="40% — акцент4 588 2 2" xfId="39483"/>
    <cellStyle name="40% — акцент4 588 2 3" xfId="58771"/>
    <cellStyle name="40% — акцент4 588 3" xfId="29839"/>
    <cellStyle name="40% — акцент4 588 4" xfId="49127"/>
    <cellStyle name="40% — акцент4 589" xfId="10531"/>
    <cellStyle name="40% — акцент4 589 2" xfId="20196"/>
    <cellStyle name="40% — акцент4 589 2 2" xfId="39484"/>
    <cellStyle name="40% — акцент4 589 2 3" xfId="58772"/>
    <cellStyle name="40% — акцент4 589 3" xfId="29840"/>
    <cellStyle name="40% — акцент4 589 4" xfId="49128"/>
    <cellStyle name="40% - Акцент4 59" xfId="10532"/>
    <cellStyle name="40% — акцент4 59" xfId="10533"/>
    <cellStyle name="40% - Акцент4 59 2" xfId="20197"/>
    <cellStyle name="40% — акцент4 59 2" xfId="20198"/>
    <cellStyle name="40% - Акцент4 59 2 2" xfId="39485"/>
    <cellStyle name="40% — акцент4 59 2 2" xfId="39486"/>
    <cellStyle name="40% - Акцент4 59 2 3" xfId="58773"/>
    <cellStyle name="40% — акцент4 59 2 3" xfId="58774"/>
    <cellStyle name="40% - Акцент4 59 3" xfId="29841"/>
    <cellStyle name="40% — акцент4 59 3" xfId="29842"/>
    <cellStyle name="40% - Акцент4 59 4" xfId="49129"/>
    <cellStyle name="40% — акцент4 59 4" xfId="49130"/>
    <cellStyle name="40% — акцент4 590" xfId="10534"/>
    <cellStyle name="40% — акцент4 590 2" xfId="20199"/>
    <cellStyle name="40% — акцент4 590 2 2" xfId="39487"/>
    <cellStyle name="40% — акцент4 590 2 3" xfId="58775"/>
    <cellStyle name="40% — акцент4 590 3" xfId="29843"/>
    <cellStyle name="40% — акцент4 590 4" xfId="49131"/>
    <cellStyle name="40% — акцент4 591" xfId="10535"/>
    <cellStyle name="40% — акцент4 591 2" xfId="20200"/>
    <cellStyle name="40% — акцент4 591 2 2" xfId="39488"/>
    <cellStyle name="40% — акцент4 591 2 3" xfId="58776"/>
    <cellStyle name="40% — акцент4 591 3" xfId="29844"/>
    <cellStyle name="40% — акцент4 591 4" xfId="49132"/>
    <cellStyle name="40% — акцент4 592" xfId="10536"/>
    <cellStyle name="40% — акцент4 592 2" xfId="20201"/>
    <cellStyle name="40% — акцент4 592 2 2" xfId="39489"/>
    <cellStyle name="40% — акцент4 592 2 3" xfId="58777"/>
    <cellStyle name="40% — акцент4 592 3" xfId="29845"/>
    <cellStyle name="40% — акцент4 592 4" xfId="49133"/>
    <cellStyle name="40% — акцент4 593" xfId="10537"/>
    <cellStyle name="40% — акцент4 593 2" xfId="20202"/>
    <cellStyle name="40% — акцент4 593 2 2" xfId="39490"/>
    <cellStyle name="40% — акцент4 593 2 3" xfId="58778"/>
    <cellStyle name="40% — акцент4 593 3" xfId="29846"/>
    <cellStyle name="40% — акцент4 593 4" xfId="49134"/>
    <cellStyle name="40% — акцент4 594" xfId="10538"/>
    <cellStyle name="40% — акцент4 594 2" xfId="20203"/>
    <cellStyle name="40% — акцент4 594 2 2" xfId="39491"/>
    <cellStyle name="40% — акцент4 594 2 3" xfId="58779"/>
    <cellStyle name="40% — акцент4 594 3" xfId="29847"/>
    <cellStyle name="40% — акцент4 594 4" xfId="49135"/>
    <cellStyle name="40% — акцент4 595" xfId="10539"/>
    <cellStyle name="40% — акцент4 595 2" xfId="20204"/>
    <cellStyle name="40% — акцент4 595 2 2" xfId="39492"/>
    <cellStyle name="40% — акцент4 595 2 3" xfId="58780"/>
    <cellStyle name="40% — акцент4 595 3" xfId="29848"/>
    <cellStyle name="40% — акцент4 595 4" xfId="49136"/>
    <cellStyle name="40% — акцент4 596" xfId="10540"/>
    <cellStyle name="40% — акцент4 596 2" xfId="20205"/>
    <cellStyle name="40% — акцент4 596 2 2" xfId="39493"/>
    <cellStyle name="40% — акцент4 596 2 3" xfId="58781"/>
    <cellStyle name="40% — акцент4 596 3" xfId="29849"/>
    <cellStyle name="40% — акцент4 596 4" xfId="49137"/>
    <cellStyle name="40% — акцент4 597" xfId="10541"/>
    <cellStyle name="40% — акцент4 597 2" xfId="20206"/>
    <cellStyle name="40% — акцент4 597 2 2" xfId="39494"/>
    <cellStyle name="40% — акцент4 597 2 3" xfId="58782"/>
    <cellStyle name="40% — акцент4 597 3" xfId="29850"/>
    <cellStyle name="40% — акцент4 597 4" xfId="49138"/>
    <cellStyle name="40% — акцент4 598" xfId="10542"/>
    <cellStyle name="40% — акцент4 598 2" xfId="20207"/>
    <cellStyle name="40% — акцент4 598 2 2" xfId="39495"/>
    <cellStyle name="40% — акцент4 598 2 3" xfId="58783"/>
    <cellStyle name="40% — акцент4 598 3" xfId="29851"/>
    <cellStyle name="40% — акцент4 598 4" xfId="49139"/>
    <cellStyle name="40% — акцент4 599" xfId="10543"/>
    <cellStyle name="40% — акцент4 599 2" xfId="20208"/>
    <cellStyle name="40% — акцент4 599 2 2" xfId="39496"/>
    <cellStyle name="40% — акцент4 599 2 3" xfId="58784"/>
    <cellStyle name="40% — акцент4 599 3" xfId="29852"/>
    <cellStyle name="40% — акцент4 599 4" xfId="49140"/>
    <cellStyle name="40% - Акцент4 6" xfId="10544"/>
    <cellStyle name="40% — акцент4 6" xfId="10545"/>
    <cellStyle name="40% - Акцент4 6 2" xfId="20209"/>
    <cellStyle name="40% — акцент4 6 2" xfId="20210"/>
    <cellStyle name="40% - Акцент4 6 2 2" xfId="39497"/>
    <cellStyle name="40% — акцент4 6 2 2" xfId="39498"/>
    <cellStyle name="40% - Акцент4 6 2 3" xfId="58785"/>
    <cellStyle name="40% — акцент4 6 2 3" xfId="58786"/>
    <cellStyle name="40% - Акцент4 6 3" xfId="29853"/>
    <cellStyle name="40% — акцент4 6 3" xfId="29854"/>
    <cellStyle name="40% - Акцент4 6 4" xfId="49141"/>
    <cellStyle name="40% — акцент4 6 4" xfId="49142"/>
    <cellStyle name="40% - Акцент4 60" xfId="10546"/>
    <cellStyle name="40% — акцент4 60" xfId="10547"/>
    <cellStyle name="40% - Акцент4 60 2" xfId="20211"/>
    <cellStyle name="40% — акцент4 60 2" xfId="20212"/>
    <cellStyle name="40% - Акцент4 60 2 2" xfId="39499"/>
    <cellStyle name="40% — акцент4 60 2 2" xfId="39500"/>
    <cellStyle name="40% - Акцент4 60 2 3" xfId="58787"/>
    <cellStyle name="40% — акцент4 60 2 3" xfId="58788"/>
    <cellStyle name="40% - Акцент4 60 3" xfId="29855"/>
    <cellStyle name="40% — акцент4 60 3" xfId="29856"/>
    <cellStyle name="40% - Акцент4 60 4" xfId="49143"/>
    <cellStyle name="40% — акцент4 60 4" xfId="49144"/>
    <cellStyle name="40% — акцент4 600" xfId="10548"/>
    <cellStyle name="40% — акцент4 600 2" xfId="20213"/>
    <cellStyle name="40% — акцент4 600 2 2" xfId="39501"/>
    <cellStyle name="40% — акцент4 600 2 3" xfId="58789"/>
    <cellStyle name="40% — акцент4 600 3" xfId="29857"/>
    <cellStyle name="40% — акцент4 600 4" xfId="49145"/>
    <cellStyle name="40% — акцент4 601" xfId="10549"/>
    <cellStyle name="40% — акцент4 601 2" xfId="20214"/>
    <cellStyle name="40% — акцент4 601 2 2" xfId="39502"/>
    <cellStyle name="40% — акцент4 601 2 3" xfId="58790"/>
    <cellStyle name="40% — акцент4 601 3" xfId="29858"/>
    <cellStyle name="40% — акцент4 601 4" xfId="49146"/>
    <cellStyle name="40% — акцент4 602" xfId="10550"/>
    <cellStyle name="40% — акцент4 602 2" xfId="20215"/>
    <cellStyle name="40% — акцент4 602 2 2" xfId="39503"/>
    <cellStyle name="40% — акцент4 602 2 3" xfId="58791"/>
    <cellStyle name="40% — акцент4 602 3" xfId="29859"/>
    <cellStyle name="40% — акцент4 602 4" xfId="49147"/>
    <cellStyle name="40% — акцент4 603" xfId="10551"/>
    <cellStyle name="40% — акцент4 603 2" xfId="20216"/>
    <cellStyle name="40% — акцент4 603 2 2" xfId="39504"/>
    <cellStyle name="40% — акцент4 603 2 3" xfId="58792"/>
    <cellStyle name="40% — акцент4 603 3" xfId="29860"/>
    <cellStyle name="40% — акцент4 603 4" xfId="49148"/>
    <cellStyle name="40% — акцент4 604" xfId="10552"/>
    <cellStyle name="40% — акцент4 604 2" xfId="20217"/>
    <cellStyle name="40% — акцент4 604 2 2" xfId="39505"/>
    <cellStyle name="40% — акцент4 604 2 3" xfId="58793"/>
    <cellStyle name="40% — акцент4 604 3" xfId="29861"/>
    <cellStyle name="40% — акцент4 604 4" xfId="49149"/>
    <cellStyle name="40% — акцент4 605" xfId="10553"/>
    <cellStyle name="40% — акцент4 605 2" xfId="20218"/>
    <cellStyle name="40% — акцент4 605 2 2" xfId="39506"/>
    <cellStyle name="40% — акцент4 605 2 3" xfId="58794"/>
    <cellStyle name="40% — акцент4 605 3" xfId="29862"/>
    <cellStyle name="40% — акцент4 605 4" xfId="49150"/>
    <cellStyle name="40% — акцент4 606" xfId="10554"/>
    <cellStyle name="40% — акцент4 606 2" xfId="20219"/>
    <cellStyle name="40% — акцент4 606 2 2" xfId="39507"/>
    <cellStyle name="40% — акцент4 606 2 3" xfId="58795"/>
    <cellStyle name="40% — акцент4 606 3" xfId="29863"/>
    <cellStyle name="40% — акцент4 606 4" xfId="49151"/>
    <cellStyle name="40% — акцент4 607" xfId="10555"/>
    <cellStyle name="40% — акцент4 607 2" xfId="20220"/>
    <cellStyle name="40% — акцент4 607 2 2" xfId="39508"/>
    <cellStyle name="40% — акцент4 607 2 3" xfId="58796"/>
    <cellStyle name="40% — акцент4 607 3" xfId="29864"/>
    <cellStyle name="40% — акцент4 607 4" xfId="49152"/>
    <cellStyle name="40% — акцент4 608" xfId="10556"/>
    <cellStyle name="40% — акцент4 608 2" xfId="20221"/>
    <cellStyle name="40% — акцент4 608 2 2" xfId="39509"/>
    <cellStyle name="40% — акцент4 608 2 3" xfId="58797"/>
    <cellStyle name="40% — акцент4 608 3" xfId="29865"/>
    <cellStyle name="40% — акцент4 608 4" xfId="49153"/>
    <cellStyle name="40% — акцент4 609" xfId="10557"/>
    <cellStyle name="40% — акцент4 609 2" xfId="20222"/>
    <cellStyle name="40% — акцент4 609 2 2" xfId="39510"/>
    <cellStyle name="40% — акцент4 609 2 3" xfId="58798"/>
    <cellStyle name="40% — акцент4 609 3" xfId="29866"/>
    <cellStyle name="40% — акцент4 609 4" xfId="49154"/>
    <cellStyle name="40% - Акцент4 61" xfId="10558"/>
    <cellStyle name="40% — акцент4 61" xfId="10559"/>
    <cellStyle name="40% - Акцент4 61 2" xfId="20223"/>
    <cellStyle name="40% — акцент4 61 2" xfId="20224"/>
    <cellStyle name="40% - Акцент4 61 2 2" xfId="39511"/>
    <cellStyle name="40% — акцент4 61 2 2" xfId="39512"/>
    <cellStyle name="40% - Акцент4 61 2 3" xfId="58799"/>
    <cellStyle name="40% — акцент4 61 2 3" xfId="58800"/>
    <cellStyle name="40% - Акцент4 61 3" xfId="29867"/>
    <cellStyle name="40% — акцент4 61 3" xfId="29868"/>
    <cellStyle name="40% - Акцент4 61 4" xfId="49155"/>
    <cellStyle name="40% — акцент4 61 4" xfId="49156"/>
    <cellStyle name="40% — акцент4 610" xfId="10560"/>
    <cellStyle name="40% — акцент4 610 2" xfId="20225"/>
    <cellStyle name="40% — акцент4 610 2 2" xfId="39513"/>
    <cellStyle name="40% — акцент4 610 2 3" xfId="58801"/>
    <cellStyle name="40% — акцент4 610 3" xfId="29869"/>
    <cellStyle name="40% — акцент4 610 4" xfId="49157"/>
    <cellStyle name="40% — акцент4 611" xfId="10561"/>
    <cellStyle name="40% — акцент4 611 2" xfId="20226"/>
    <cellStyle name="40% — акцент4 611 2 2" xfId="39514"/>
    <cellStyle name="40% — акцент4 611 2 3" xfId="58802"/>
    <cellStyle name="40% — акцент4 611 3" xfId="29870"/>
    <cellStyle name="40% — акцент4 611 4" xfId="49158"/>
    <cellStyle name="40% — акцент4 612" xfId="10562"/>
    <cellStyle name="40% — акцент4 612 2" xfId="20227"/>
    <cellStyle name="40% — акцент4 612 2 2" xfId="39515"/>
    <cellStyle name="40% — акцент4 612 2 3" xfId="58803"/>
    <cellStyle name="40% — акцент4 612 3" xfId="29871"/>
    <cellStyle name="40% — акцент4 612 4" xfId="49159"/>
    <cellStyle name="40% — акцент4 613" xfId="10563"/>
    <cellStyle name="40% — акцент4 613 2" xfId="20228"/>
    <cellStyle name="40% — акцент4 613 2 2" xfId="39516"/>
    <cellStyle name="40% — акцент4 613 2 3" xfId="58804"/>
    <cellStyle name="40% — акцент4 613 3" xfId="29872"/>
    <cellStyle name="40% — акцент4 613 4" xfId="49160"/>
    <cellStyle name="40% — акцент4 614" xfId="10564"/>
    <cellStyle name="40% — акцент4 614 2" xfId="20229"/>
    <cellStyle name="40% — акцент4 614 2 2" xfId="39517"/>
    <cellStyle name="40% — акцент4 614 2 3" xfId="58805"/>
    <cellStyle name="40% — акцент4 614 3" xfId="29873"/>
    <cellStyle name="40% — акцент4 614 4" xfId="49161"/>
    <cellStyle name="40% — акцент4 615" xfId="10565"/>
    <cellStyle name="40% — акцент4 615 2" xfId="20230"/>
    <cellStyle name="40% — акцент4 615 2 2" xfId="39518"/>
    <cellStyle name="40% — акцент4 615 2 3" xfId="58806"/>
    <cellStyle name="40% — акцент4 615 3" xfId="29874"/>
    <cellStyle name="40% — акцент4 615 4" xfId="49162"/>
    <cellStyle name="40% — акцент4 616" xfId="10566"/>
    <cellStyle name="40% — акцент4 616 2" xfId="20231"/>
    <cellStyle name="40% — акцент4 616 2 2" xfId="39519"/>
    <cellStyle name="40% — акцент4 616 2 3" xfId="58807"/>
    <cellStyle name="40% — акцент4 616 3" xfId="29875"/>
    <cellStyle name="40% — акцент4 616 4" xfId="49163"/>
    <cellStyle name="40% — акцент4 617" xfId="10567"/>
    <cellStyle name="40% — акцент4 617 2" xfId="20232"/>
    <cellStyle name="40% — акцент4 617 2 2" xfId="39520"/>
    <cellStyle name="40% — акцент4 617 2 3" xfId="58808"/>
    <cellStyle name="40% — акцент4 617 3" xfId="29876"/>
    <cellStyle name="40% — акцент4 617 4" xfId="49164"/>
    <cellStyle name="40% — акцент4 618" xfId="10568"/>
    <cellStyle name="40% — акцент4 618 2" xfId="20233"/>
    <cellStyle name="40% — акцент4 618 2 2" xfId="39521"/>
    <cellStyle name="40% — акцент4 618 2 3" xfId="58809"/>
    <cellStyle name="40% — акцент4 618 3" xfId="29877"/>
    <cellStyle name="40% — акцент4 618 4" xfId="49165"/>
    <cellStyle name="40% — акцент4 619" xfId="10569"/>
    <cellStyle name="40% — акцент4 619 2" xfId="20234"/>
    <cellStyle name="40% — акцент4 619 2 2" xfId="39522"/>
    <cellStyle name="40% — акцент4 619 2 3" xfId="58810"/>
    <cellStyle name="40% — акцент4 619 3" xfId="29878"/>
    <cellStyle name="40% — акцент4 619 4" xfId="49166"/>
    <cellStyle name="40% - Акцент4 62" xfId="10570"/>
    <cellStyle name="40% — акцент4 62" xfId="10571"/>
    <cellStyle name="40% - Акцент4 62 2" xfId="20235"/>
    <cellStyle name="40% — акцент4 62 2" xfId="20236"/>
    <cellStyle name="40% - Акцент4 62 2 2" xfId="39523"/>
    <cellStyle name="40% — акцент4 62 2 2" xfId="39524"/>
    <cellStyle name="40% - Акцент4 62 2 3" xfId="58811"/>
    <cellStyle name="40% — акцент4 62 2 3" xfId="58812"/>
    <cellStyle name="40% - Акцент4 62 3" xfId="29879"/>
    <cellStyle name="40% — акцент4 62 3" xfId="29880"/>
    <cellStyle name="40% - Акцент4 62 4" xfId="49167"/>
    <cellStyle name="40% — акцент4 62 4" xfId="49168"/>
    <cellStyle name="40% — акцент4 620" xfId="10572"/>
    <cellStyle name="40% — акцент4 620 2" xfId="20237"/>
    <cellStyle name="40% — акцент4 620 2 2" xfId="39525"/>
    <cellStyle name="40% — акцент4 620 2 3" xfId="58813"/>
    <cellStyle name="40% — акцент4 620 3" xfId="29881"/>
    <cellStyle name="40% — акцент4 620 4" xfId="49169"/>
    <cellStyle name="40% — акцент4 621" xfId="10573"/>
    <cellStyle name="40% — акцент4 621 2" xfId="20238"/>
    <cellStyle name="40% — акцент4 621 2 2" xfId="39526"/>
    <cellStyle name="40% — акцент4 621 2 3" xfId="58814"/>
    <cellStyle name="40% — акцент4 621 3" xfId="29882"/>
    <cellStyle name="40% — акцент4 621 4" xfId="49170"/>
    <cellStyle name="40% — акцент4 622" xfId="10574"/>
    <cellStyle name="40% — акцент4 622 2" xfId="20239"/>
    <cellStyle name="40% — акцент4 622 2 2" xfId="39527"/>
    <cellStyle name="40% — акцент4 622 2 3" xfId="58815"/>
    <cellStyle name="40% — акцент4 622 3" xfId="29883"/>
    <cellStyle name="40% — акцент4 622 4" xfId="49171"/>
    <cellStyle name="40% — акцент4 623" xfId="10575"/>
    <cellStyle name="40% — акцент4 623 2" xfId="20240"/>
    <cellStyle name="40% — акцент4 623 2 2" xfId="39528"/>
    <cellStyle name="40% — акцент4 623 2 3" xfId="58816"/>
    <cellStyle name="40% — акцент4 623 3" xfId="29884"/>
    <cellStyle name="40% — акцент4 623 4" xfId="49172"/>
    <cellStyle name="40% — акцент4 624" xfId="10576"/>
    <cellStyle name="40% — акцент4 624 2" xfId="20241"/>
    <cellStyle name="40% — акцент4 624 2 2" xfId="39529"/>
    <cellStyle name="40% — акцент4 624 2 3" xfId="58817"/>
    <cellStyle name="40% — акцент4 624 3" xfId="29885"/>
    <cellStyle name="40% — акцент4 624 4" xfId="49173"/>
    <cellStyle name="40% — акцент4 625" xfId="10577"/>
    <cellStyle name="40% — акцент4 625 2" xfId="20242"/>
    <cellStyle name="40% — акцент4 625 2 2" xfId="39530"/>
    <cellStyle name="40% — акцент4 625 2 3" xfId="58818"/>
    <cellStyle name="40% — акцент4 625 3" xfId="29886"/>
    <cellStyle name="40% — акцент4 625 4" xfId="49174"/>
    <cellStyle name="40% — акцент4 626" xfId="10578"/>
    <cellStyle name="40% — акцент4 626 2" xfId="20243"/>
    <cellStyle name="40% — акцент4 626 2 2" xfId="39531"/>
    <cellStyle name="40% — акцент4 626 2 3" xfId="58819"/>
    <cellStyle name="40% — акцент4 626 3" xfId="29887"/>
    <cellStyle name="40% — акцент4 626 4" xfId="49175"/>
    <cellStyle name="40% — акцент4 627" xfId="10579"/>
    <cellStyle name="40% — акцент4 627 2" xfId="20244"/>
    <cellStyle name="40% — акцент4 627 2 2" xfId="39532"/>
    <cellStyle name="40% — акцент4 627 2 3" xfId="58820"/>
    <cellStyle name="40% — акцент4 627 3" xfId="29888"/>
    <cellStyle name="40% — акцент4 627 4" xfId="49176"/>
    <cellStyle name="40% — акцент4 628" xfId="10580"/>
    <cellStyle name="40% — акцент4 628 2" xfId="20245"/>
    <cellStyle name="40% — акцент4 628 2 2" xfId="39533"/>
    <cellStyle name="40% — акцент4 628 2 3" xfId="58821"/>
    <cellStyle name="40% — акцент4 628 3" xfId="29889"/>
    <cellStyle name="40% — акцент4 628 4" xfId="49177"/>
    <cellStyle name="40% — акцент4 629" xfId="10581"/>
    <cellStyle name="40% — акцент4 629 2" xfId="20246"/>
    <cellStyle name="40% — акцент4 629 2 2" xfId="39534"/>
    <cellStyle name="40% — акцент4 629 2 3" xfId="58822"/>
    <cellStyle name="40% — акцент4 629 3" xfId="29890"/>
    <cellStyle name="40% — акцент4 629 4" xfId="49178"/>
    <cellStyle name="40% - Акцент4 63" xfId="10582"/>
    <cellStyle name="40% — акцент4 63" xfId="10583"/>
    <cellStyle name="40% - Акцент4 63 2" xfId="20247"/>
    <cellStyle name="40% — акцент4 63 2" xfId="20248"/>
    <cellStyle name="40% - Акцент4 63 2 2" xfId="39535"/>
    <cellStyle name="40% — акцент4 63 2 2" xfId="39536"/>
    <cellStyle name="40% - Акцент4 63 2 3" xfId="58823"/>
    <cellStyle name="40% — акцент4 63 2 3" xfId="58824"/>
    <cellStyle name="40% - Акцент4 63 3" xfId="29891"/>
    <cellStyle name="40% — акцент4 63 3" xfId="29892"/>
    <cellStyle name="40% - Акцент4 63 4" xfId="49179"/>
    <cellStyle name="40% — акцент4 63 4" xfId="49180"/>
    <cellStyle name="40% — акцент4 630" xfId="10584"/>
    <cellStyle name="40% — акцент4 630 2" xfId="20249"/>
    <cellStyle name="40% — акцент4 630 2 2" xfId="39537"/>
    <cellStyle name="40% — акцент4 630 2 3" xfId="58825"/>
    <cellStyle name="40% — акцент4 630 3" xfId="29893"/>
    <cellStyle name="40% — акцент4 630 4" xfId="49181"/>
    <cellStyle name="40% — акцент4 631" xfId="10585"/>
    <cellStyle name="40% — акцент4 631 2" xfId="20250"/>
    <cellStyle name="40% — акцент4 631 2 2" xfId="39538"/>
    <cellStyle name="40% — акцент4 631 2 3" xfId="58826"/>
    <cellStyle name="40% — акцент4 631 3" xfId="29894"/>
    <cellStyle name="40% — акцент4 631 4" xfId="49182"/>
    <cellStyle name="40% — акцент4 632" xfId="10586"/>
    <cellStyle name="40% — акцент4 632 2" xfId="20251"/>
    <cellStyle name="40% — акцент4 632 2 2" xfId="39539"/>
    <cellStyle name="40% — акцент4 632 2 3" xfId="58827"/>
    <cellStyle name="40% — акцент4 632 3" xfId="29895"/>
    <cellStyle name="40% — акцент4 632 4" xfId="49183"/>
    <cellStyle name="40% — акцент4 633" xfId="10587"/>
    <cellStyle name="40% — акцент4 633 2" xfId="20252"/>
    <cellStyle name="40% — акцент4 633 2 2" xfId="39540"/>
    <cellStyle name="40% — акцент4 633 2 3" xfId="58828"/>
    <cellStyle name="40% — акцент4 633 3" xfId="29896"/>
    <cellStyle name="40% — акцент4 633 4" xfId="49184"/>
    <cellStyle name="40% — акцент4 634" xfId="10588"/>
    <cellStyle name="40% — акцент4 634 2" xfId="20253"/>
    <cellStyle name="40% — акцент4 634 2 2" xfId="39541"/>
    <cellStyle name="40% — акцент4 634 2 3" xfId="58829"/>
    <cellStyle name="40% — акцент4 634 3" xfId="29897"/>
    <cellStyle name="40% — акцент4 634 4" xfId="49185"/>
    <cellStyle name="40% — акцент4 635" xfId="10589"/>
    <cellStyle name="40% — акцент4 635 2" xfId="20254"/>
    <cellStyle name="40% — акцент4 635 2 2" xfId="39542"/>
    <cellStyle name="40% — акцент4 635 2 3" xfId="58830"/>
    <cellStyle name="40% — акцент4 635 3" xfId="29898"/>
    <cellStyle name="40% — акцент4 635 4" xfId="49186"/>
    <cellStyle name="40% — акцент4 636" xfId="10590"/>
    <cellStyle name="40% — акцент4 636 2" xfId="20255"/>
    <cellStyle name="40% — акцент4 636 2 2" xfId="39543"/>
    <cellStyle name="40% — акцент4 636 2 3" xfId="58831"/>
    <cellStyle name="40% — акцент4 636 3" xfId="29899"/>
    <cellStyle name="40% — акцент4 636 4" xfId="49187"/>
    <cellStyle name="40% — акцент4 637" xfId="10591"/>
    <cellStyle name="40% — акцент4 637 2" xfId="20256"/>
    <cellStyle name="40% — акцент4 637 2 2" xfId="39544"/>
    <cellStyle name="40% — акцент4 637 2 3" xfId="58832"/>
    <cellStyle name="40% — акцент4 637 3" xfId="29900"/>
    <cellStyle name="40% — акцент4 637 4" xfId="49188"/>
    <cellStyle name="40% — акцент4 638" xfId="10592"/>
    <cellStyle name="40% — акцент4 638 2" xfId="20257"/>
    <cellStyle name="40% — акцент4 638 2 2" xfId="39545"/>
    <cellStyle name="40% — акцент4 638 2 3" xfId="58833"/>
    <cellStyle name="40% — акцент4 638 3" xfId="29901"/>
    <cellStyle name="40% — акцент4 638 4" xfId="49189"/>
    <cellStyle name="40% — акцент4 639" xfId="10593"/>
    <cellStyle name="40% — акцент4 639 2" xfId="20258"/>
    <cellStyle name="40% — акцент4 639 2 2" xfId="39546"/>
    <cellStyle name="40% — акцент4 639 2 3" xfId="58834"/>
    <cellStyle name="40% — акцент4 639 3" xfId="29902"/>
    <cellStyle name="40% — акцент4 639 4" xfId="49190"/>
    <cellStyle name="40% - Акцент4 64" xfId="10594"/>
    <cellStyle name="40% — акцент4 64" xfId="10595"/>
    <cellStyle name="40% - Акцент4 64 2" xfId="20259"/>
    <cellStyle name="40% — акцент4 64 2" xfId="20260"/>
    <cellStyle name="40% - Акцент4 64 2 2" xfId="39547"/>
    <cellStyle name="40% — акцент4 64 2 2" xfId="39548"/>
    <cellStyle name="40% - Акцент4 64 2 3" xfId="58835"/>
    <cellStyle name="40% — акцент4 64 2 3" xfId="58836"/>
    <cellStyle name="40% - Акцент4 64 3" xfId="29903"/>
    <cellStyle name="40% — акцент4 64 3" xfId="29904"/>
    <cellStyle name="40% - Акцент4 64 4" xfId="49191"/>
    <cellStyle name="40% — акцент4 64 4" xfId="49192"/>
    <cellStyle name="40% — акцент4 640" xfId="10596"/>
    <cellStyle name="40% — акцент4 640 2" xfId="20261"/>
    <cellStyle name="40% — акцент4 640 2 2" xfId="39549"/>
    <cellStyle name="40% — акцент4 640 2 3" xfId="58837"/>
    <cellStyle name="40% — акцент4 640 3" xfId="29905"/>
    <cellStyle name="40% — акцент4 640 4" xfId="49193"/>
    <cellStyle name="40% — акцент4 641" xfId="10597"/>
    <cellStyle name="40% — акцент4 641 2" xfId="20262"/>
    <cellStyle name="40% — акцент4 641 2 2" xfId="39550"/>
    <cellStyle name="40% — акцент4 641 2 3" xfId="58838"/>
    <cellStyle name="40% — акцент4 641 3" xfId="29906"/>
    <cellStyle name="40% — акцент4 641 4" xfId="49194"/>
    <cellStyle name="40% — акцент4 642" xfId="10598"/>
    <cellStyle name="40% — акцент4 642 2" xfId="20263"/>
    <cellStyle name="40% — акцент4 642 2 2" xfId="39551"/>
    <cellStyle name="40% — акцент4 642 2 3" xfId="58839"/>
    <cellStyle name="40% — акцент4 642 3" xfId="29907"/>
    <cellStyle name="40% — акцент4 642 4" xfId="49195"/>
    <cellStyle name="40% — акцент4 643" xfId="10599"/>
    <cellStyle name="40% — акцент4 643 2" xfId="20264"/>
    <cellStyle name="40% — акцент4 643 2 2" xfId="39552"/>
    <cellStyle name="40% — акцент4 643 2 3" xfId="58840"/>
    <cellStyle name="40% — акцент4 643 3" xfId="29908"/>
    <cellStyle name="40% — акцент4 643 4" xfId="49196"/>
    <cellStyle name="40% — акцент4 644" xfId="10600"/>
    <cellStyle name="40% — акцент4 644 2" xfId="20265"/>
    <cellStyle name="40% — акцент4 644 2 2" xfId="39553"/>
    <cellStyle name="40% — акцент4 644 2 3" xfId="58841"/>
    <cellStyle name="40% — акцент4 644 3" xfId="29909"/>
    <cellStyle name="40% — акцент4 644 4" xfId="49197"/>
    <cellStyle name="40% — акцент4 645" xfId="10601"/>
    <cellStyle name="40% — акцент4 645 2" xfId="20266"/>
    <cellStyle name="40% — акцент4 645 2 2" xfId="39554"/>
    <cellStyle name="40% — акцент4 645 2 3" xfId="58842"/>
    <cellStyle name="40% — акцент4 645 3" xfId="29910"/>
    <cellStyle name="40% — акцент4 645 4" xfId="49198"/>
    <cellStyle name="40% — акцент4 646" xfId="10602"/>
    <cellStyle name="40% — акцент4 646 2" xfId="20267"/>
    <cellStyle name="40% — акцент4 646 2 2" xfId="39555"/>
    <cellStyle name="40% — акцент4 646 2 3" xfId="58843"/>
    <cellStyle name="40% — акцент4 646 3" xfId="29911"/>
    <cellStyle name="40% — акцент4 646 4" xfId="49199"/>
    <cellStyle name="40% — акцент4 647" xfId="10603"/>
    <cellStyle name="40% — акцент4 647 2" xfId="20268"/>
    <cellStyle name="40% — акцент4 647 2 2" xfId="39556"/>
    <cellStyle name="40% — акцент4 647 2 3" xfId="58844"/>
    <cellStyle name="40% — акцент4 647 3" xfId="29912"/>
    <cellStyle name="40% — акцент4 647 4" xfId="49200"/>
    <cellStyle name="40% — акцент4 648" xfId="10604"/>
    <cellStyle name="40% — акцент4 648 2" xfId="20269"/>
    <cellStyle name="40% — акцент4 648 2 2" xfId="39557"/>
    <cellStyle name="40% — акцент4 648 2 3" xfId="58845"/>
    <cellStyle name="40% — акцент4 648 3" xfId="29913"/>
    <cellStyle name="40% — акцент4 648 4" xfId="49201"/>
    <cellStyle name="40% — акцент4 649" xfId="10605"/>
    <cellStyle name="40% — акцент4 649 2" xfId="20270"/>
    <cellStyle name="40% — акцент4 649 2 2" xfId="39558"/>
    <cellStyle name="40% — акцент4 649 2 3" xfId="58846"/>
    <cellStyle name="40% — акцент4 649 3" xfId="29914"/>
    <cellStyle name="40% — акцент4 649 4" xfId="49202"/>
    <cellStyle name="40% - Акцент4 65" xfId="10606"/>
    <cellStyle name="40% — акцент4 65" xfId="10607"/>
    <cellStyle name="40% - Акцент4 65 2" xfId="20271"/>
    <cellStyle name="40% — акцент4 65 2" xfId="20272"/>
    <cellStyle name="40% - Акцент4 65 2 2" xfId="39559"/>
    <cellStyle name="40% — акцент4 65 2 2" xfId="39560"/>
    <cellStyle name="40% - Акцент4 65 2 3" xfId="58847"/>
    <cellStyle name="40% — акцент4 65 2 3" xfId="58848"/>
    <cellStyle name="40% - Акцент4 65 3" xfId="29915"/>
    <cellStyle name="40% — акцент4 65 3" xfId="29916"/>
    <cellStyle name="40% - Акцент4 65 4" xfId="49203"/>
    <cellStyle name="40% — акцент4 65 4" xfId="49204"/>
    <cellStyle name="40% — акцент4 650" xfId="10608"/>
    <cellStyle name="40% — акцент4 650 2" xfId="20273"/>
    <cellStyle name="40% — акцент4 650 2 2" xfId="39561"/>
    <cellStyle name="40% — акцент4 650 2 3" xfId="58849"/>
    <cellStyle name="40% — акцент4 650 3" xfId="29917"/>
    <cellStyle name="40% — акцент4 650 4" xfId="49205"/>
    <cellStyle name="40% — акцент4 651" xfId="10609"/>
    <cellStyle name="40% — акцент4 651 2" xfId="20274"/>
    <cellStyle name="40% — акцент4 651 2 2" xfId="39562"/>
    <cellStyle name="40% — акцент4 651 2 3" xfId="58850"/>
    <cellStyle name="40% — акцент4 651 3" xfId="29918"/>
    <cellStyle name="40% — акцент4 651 4" xfId="49206"/>
    <cellStyle name="40% — акцент4 652" xfId="10610"/>
    <cellStyle name="40% — акцент4 652 2" xfId="20275"/>
    <cellStyle name="40% — акцент4 652 2 2" xfId="39563"/>
    <cellStyle name="40% — акцент4 652 2 3" xfId="58851"/>
    <cellStyle name="40% — акцент4 652 3" xfId="29919"/>
    <cellStyle name="40% — акцент4 652 4" xfId="49207"/>
    <cellStyle name="40% — акцент4 653" xfId="10611"/>
    <cellStyle name="40% — акцент4 653 2" xfId="20276"/>
    <cellStyle name="40% — акцент4 653 2 2" xfId="39564"/>
    <cellStyle name="40% — акцент4 653 2 3" xfId="58852"/>
    <cellStyle name="40% — акцент4 653 3" xfId="29920"/>
    <cellStyle name="40% — акцент4 653 4" xfId="49208"/>
    <cellStyle name="40% — акцент4 654" xfId="10612"/>
    <cellStyle name="40% — акцент4 654 2" xfId="20277"/>
    <cellStyle name="40% — акцент4 654 2 2" xfId="39565"/>
    <cellStyle name="40% — акцент4 654 2 3" xfId="58853"/>
    <cellStyle name="40% — акцент4 654 3" xfId="29921"/>
    <cellStyle name="40% — акцент4 654 4" xfId="49209"/>
    <cellStyle name="40% — акцент4 655" xfId="10613"/>
    <cellStyle name="40% — акцент4 655 2" xfId="20278"/>
    <cellStyle name="40% — акцент4 655 2 2" xfId="39566"/>
    <cellStyle name="40% — акцент4 655 2 3" xfId="58854"/>
    <cellStyle name="40% — акцент4 655 3" xfId="29922"/>
    <cellStyle name="40% — акцент4 655 4" xfId="49210"/>
    <cellStyle name="40% — акцент4 656" xfId="10614"/>
    <cellStyle name="40% — акцент4 656 2" xfId="20279"/>
    <cellStyle name="40% — акцент4 656 2 2" xfId="39567"/>
    <cellStyle name="40% — акцент4 656 2 3" xfId="58855"/>
    <cellStyle name="40% — акцент4 656 3" xfId="29923"/>
    <cellStyle name="40% — акцент4 656 4" xfId="49211"/>
    <cellStyle name="40% — акцент4 657" xfId="10615"/>
    <cellStyle name="40% — акцент4 657 2" xfId="20280"/>
    <cellStyle name="40% — акцент4 657 2 2" xfId="39568"/>
    <cellStyle name="40% — акцент4 657 2 3" xfId="58856"/>
    <cellStyle name="40% — акцент4 657 3" xfId="29924"/>
    <cellStyle name="40% — акцент4 657 4" xfId="49212"/>
    <cellStyle name="40% — акцент4 658" xfId="10616"/>
    <cellStyle name="40% — акцент4 658 2" xfId="20281"/>
    <cellStyle name="40% — акцент4 658 2 2" xfId="39569"/>
    <cellStyle name="40% — акцент4 658 2 3" xfId="58857"/>
    <cellStyle name="40% — акцент4 658 3" xfId="29925"/>
    <cellStyle name="40% — акцент4 658 4" xfId="49213"/>
    <cellStyle name="40% — акцент4 659" xfId="10617"/>
    <cellStyle name="40% — акцент4 659 2" xfId="20282"/>
    <cellStyle name="40% — акцент4 659 2 2" xfId="39570"/>
    <cellStyle name="40% — акцент4 659 2 3" xfId="58858"/>
    <cellStyle name="40% — акцент4 659 3" xfId="29926"/>
    <cellStyle name="40% — акцент4 659 4" xfId="49214"/>
    <cellStyle name="40% - Акцент4 66" xfId="10618"/>
    <cellStyle name="40% — акцент4 66" xfId="10619"/>
    <cellStyle name="40% - Акцент4 66 2" xfId="20283"/>
    <cellStyle name="40% — акцент4 66 2" xfId="20284"/>
    <cellStyle name="40% - Акцент4 66 2 2" xfId="39571"/>
    <cellStyle name="40% — акцент4 66 2 2" xfId="39572"/>
    <cellStyle name="40% - Акцент4 66 2 3" xfId="58859"/>
    <cellStyle name="40% — акцент4 66 2 3" xfId="58860"/>
    <cellStyle name="40% - Акцент4 66 3" xfId="29927"/>
    <cellStyle name="40% — акцент4 66 3" xfId="29928"/>
    <cellStyle name="40% - Акцент4 66 4" xfId="49215"/>
    <cellStyle name="40% — акцент4 66 4" xfId="49216"/>
    <cellStyle name="40% — акцент4 660" xfId="10620"/>
    <cellStyle name="40% — акцент4 660 2" xfId="20285"/>
    <cellStyle name="40% — акцент4 660 2 2" xfId="39573"/>
    <cellStyle name="40% — акцент4 660 2 3" xfId="58861"/>
    <cellStyle name="40% — акцент4 660 3" xfId="29929"/>
    <cellStyle name="40% — акцент4 660 4" xfId="49217"/>
    <cellStyle name="40% — акцент4 661" xfId="10621"/>
    <cellStyle name="40% — акцент4 661 2" xfId="20286"/>
    <cellStyle name="40% — акцент4 661 2 2" xfId="39574"/>
    <cellStyle name="40% — акцент4 661 2 3" xfId="58862"/>
    <cellStyle name="40% — акцент4 661 3" xfId="29930"/>
    <cellStyle name="40% — акцент4 661 4" xfId="49218"/>
    <cellStyle name="40% — акцент4 662" xfId="10622"/>
    <cellStyle name="40% — акцент4 662 2" xfId="20287"/>
    <cellStyle name="40% — акцент4 662 2 2" xfId="39575"/>
    <cellStyle name="40% — акцент4 662 2 3" xfId="58863"/>
    <cellStyle name="40% — акцент4 662 3" xfId="29931"/>
    <cellStyle name="40% — акцент4 662 4" xfId="49219"/>
    <cellStyle name="40% — акцент4 663" xfId="10623"/>
    <cellStyle name="40% — акцент4 663 2" xfId="20288"/>
    <cellStyle name="40% — акцент4 663 2 2" xfId="39576"/>
    <cellStyle name="40% — акцент4 663 2 3" xfId="58864"/>
    <cellStyle name="40% — акцент4 663 3" xfId="29932"/>
    <cellStyle name="40% — акцент4 663 4" xfId="49220"/>
    <cellStyle name="40% — акцент4 664" xfId="10624"/>
    <cellStyle name="40% — акцент4 664 2" xfId="20289"/>
    <cellStyle name="40% — акцент4 664 2 2" xfId="39577"/>
    <cellStyle name="40% — акцент4 664 2 3" xfId="58865"/>
    <cellStyle name="40% — акцент4 664 3" xfId="29933"/>
    <cellStyle name="40% — акцент4 664 4" xfId="49221"/>
    <cellStyle name="40% — акцент4 665" xfId="10625"/>
    <cellStyle name="40% — акцент4 665 2" xfId="20290"/>
    <cellStyle name="40% — акцент4 665 2 2" xfId="39578"/>
    <cellStyle name="40% — акцент4 665 2 3" xfId="58866"/>
    <cellStyle name="40% — акцент4 665 3" xfId="29934"/>
    <cellStyle name="40% — акцент4 665 4" xfId="49222"/>
    <cellStyle name="40% - Акцент4 67" xfId="10626"/>
    <cellStyle name="40% — акцент4 67" xfId="10627"/>
    <cellStyle name="40% - Акцент4 67 2" xfId="20291"/>
    <cellStyle name="40% — акцент4 67 2" xfId="20292"/>
    <cellStyle name="40% - Акцент4 67 2 2" xfId="39579"/>
    <cellStyle name="40% — акцент4 67 2 2" xfId="39580"/>
    <cellStyle name="40% - Акцент4 67 2 3" xfId="58867"/>
    <cellStyle name="40% — акцент4 67 2 3" xfId="58868"/>
    <cellStyle name="40% - Акцент4 67 3" xfId="29935"/>
    <cellStyle name="40% — акцент4 67 3" xfId="29936"/>
    <cellStyle name="40% - Акцент4 67 4" xfId="49223"/>
    <cellStyle name="40% — акцент4 67 4" xfId="49224"/>
    <cellStyle name="40% - Акцент4 68" xfId="10628"/>
    <cellStyle name="40% — акцент4 68" xfId="10629"/>
    <cellStyle name="40% - Акцент4 68 2" xfId="20293"/>
    <cellStyle name="40% — акцент4 68 2" xfId="20294"/>
    <cellStyle name="40% - Акцент4 68 2 2" xfId="39581"/>
    <cellStyle name="40% — акцент4 68 2 2" xfId="39582"/>
    <cellStyle name="40% - Акцент4 68 2 3" xfId="58869"/>
    <cellStyle name="40% — акцент4 68 2 3" xfId="58870"/>
    <cellStyle name="40% - Акцент4 68 3" xfId="29937"/>
    <cellStyle name="40% — акцент4 68 3" xfId="29938"/>
    <cellStyle name="40% - Акцент4 68 4" xfId="49225"/>
    <cellStyle name="40% — акцент4 68 4" xfId="49226"/>
    <cellStyle name="40% - Акцент4 69" xfId="10630"/>
    <cellStyle name="40% — акцент4 69" xfId="10631"/>
    <cellStyle name="40% - Акцент4 69 2" xfId="20295"/>
    <cellStyle name="40% — акцент4 69 2" xfId="20296"/>
    <cellStyle name="40% - Акцент4 69 2 2" xfId="39583"/>
    <cellStyle name="40% — акцент4 69 2 2" xfId="39584"/>
    <cellStyle name="40% - Акцент4 69 2 3" xfId="58871"/>
    <cellStyle name="40% — акцент4 69 2 3" xfId="58872"/>
    <cellStyle name="40% - Акцент4 69 3" xfId="29939"/>
    <cellStyle name="40% — акцент4 69 3" xfId="29940"/>
    <cellStyle name="40% - Акцент4 69 4" xfId="49227"/>
    <cellStyle name="40% — акцент4 69 4" xfId="49228"/>
    <cellStyle name="40% - Акцент4 7" xfId="10632"/>
    <cellStyle name="40% — акцент4 7" xfId="10633"/>
    <cellStyle name="40% - Акцент4 7 2" xfId="20297"/>
    <cellStyle name="40% — акцент4 7 2" xfId="20298"/>
    <cellStyle name="40% - Акцент4 7 2 2" xfId="39585"/>
    <cellStyle name="40% — акцент4 7 2 2" xfId="39586"/>
    <cellStyle name="40% - Акцент4 7 2 3" xfId="58873"/>
    <cellStyle name="40% — акцент4 7 2 3" xfId="58874"/>
    <cellStyle name="40% - Акцент4 7 3" xfId="29941"/>
    <cellStyle name="40% — акцент4 7 3" xfId="29942"/>
    <cellStyle name="40% - Акцент4 7 4" xfId="49229"/>
    <cellStyle name="40% — акцент4 7 4" xfId="49230"/>
    <cellStyle name="40% - Акцент4 70" xfId="10634"/>
    <cellStyle name="40% — акцент4 70" xfId="10635"/>
    <cellStyle name="40% - Акцент4 70 2" xfId="20299"/>
    <cellStyle name="40% — акцент4 70 2" xfId="20300"/>
    <cellStyle name="40% - Акцент4 70 2 2" xfId="39587"/>
    <cellStyle name="40% — акцент4 70 2 2" xfId="39588"/>
    <cellStyle name="40% - Акцент4 70 2 3" xfId="58875"/>
    <cellStyle name="40% — акцент4 70 2 3" xfId="58876"/>
    <cellStyle name="40% - Акцент4 70 3" xfId="29943"/>
    <cellStyle name="40% — акцент4 70 3" xfId="29944"/>
    <cellStyle name="40% - Акцент4 70 4" xfId="49231"/>
    <cellStyle name="40% — акцент4 70 4" xfId="49232"/>
    <cellStyle name="40% - Акцент4 71" xfId="10636"/>
    <cellStyle name="40% — акцент4 71" xfId="10637"/>
    <cellStyle name="40% - Акцент4 71 2" xfId="20301"/>
    <cellStyle name="40% — акцент4 71 2" xfId="20302"/>
    <cellStyle name="40% - Акцент4 71 2 2" xfId="39589"/>
    <cellStyle name="40% — акцент4 71 2 2" xfId="39590"/>
    <cellStyle name="40% - Акцент4 71 2 3" xfId="58877"/>
    <cellStyle name="40% — акцент4 71 2 3" xfId="58878"/>
    <cellStyle name="40% - Акцент4 71 3" xfId="29945"/>
    <cellStyle name="40% — акцент4 71 3" xfId="29946"/>
    <cellStyle name="40% - Акцент4 71 4" xfId="49233"/>
    <cellStyle name="40% — акцент4 71 4" xfId="49234"/>
    <cellStyle name="40% - Акцент4 72" xfId="10638"/>
    <cellStyle name="40% — акцент4 72" xfId="10639"/>
    <cellStyle name="40% - Акцент4 72 2" xfId="20303"/>
    <cellStyle name="40% — акцент4 72 2" xfId="20304"/>
    <cellStyle name="40% - Акцент4 72 2 2" xfId="39591"/>
    <cellStyle name="40% — акцент4 72 2 2" xfId="39592"/>
    <cellStyle name="40% - Акцент4 72 2 3" xfId="58879"/>
    <cellStyle name="40% — акцент4 72 2 3" xfId="58880"/>
    <cellStyle name="40% - Акцент4 72 3" xfId="29947"/>
    <cellStyle name="40% — акцент4 72 3" xfId="29948"/>
    <cellStyle name="40% - Акцент4 72 4" xfId="49235"/>
    <cellStyle name="40% — акцент4 72 4" xfId="49236"/>
    <cellStyle name="40% - Акцент4 73" xfId="10640"/>
    <cellStyle name="40% — акцент4 73" xfId="10641"/>
    <cellStyle name="40% - Акцент4 73 2" xfId="20305"/>
    <cellStyle name="40% — акцент4 73 2" xfId="20306"/>
    <cellStyle name="40% - Акцент4 73 2 2" xfId="39593"/>
    <cellStyle name="40% — акцент4 73 2 2" xfId="39594"/>
    <cellStyle name="40% - Акцент4 73 2 3" xfId="58881"/>
    <cellStyle name="40% — акцент4 73 2 3" xfId="58882"/>
    <cellStyle name="40% - Акцент4 73 3" xfId="29949"/>
    <cellStyle name="40% — акцент4 73 3" xfId="29950"/>
    <cellStyle name="40% - Акцент4 73 4" xfId="49237"/>
    <cellStyle name="40% — акцент4 73 4" xfId="49238"/>
    <cellStyle name="40% — акцент4 74" xfId="10642"/>
    <cellStyle name="40% — акцент4 74 2" xfId="20307"/>
    <cellStyle name="40% — акцент4 74 2 2" xfId="39595"/>
    <cellStyle name="40% — акцент4 74 2 3" xfId="58883"/>
    <cellStyle name="40% — акцент4 74 3" xfId="29951"/>
    <cellStyle name="40% — акцент4 74 4" xfId="49239"/>
    <cellStyle name="40% — акцент4 75" xfId="10643"/>
    <cellStyle name="40% — акцент4 75 2" xfId="20308"/>
    <cellStyle name="40% — акцент4 75 2 2" xfId="39596"/>
    <cellStyle name="40% — акцент4 75 2 3" xfId="58884"/>
    <cellStyle name="40% — акцент4 75 3" xfId="29952"/>
    <cellStyle name="40% — акцент4 75 4" xfId="49240"/>
    <cellStyle name="40% — акцент4 76" xfId="10644"/>
    <cellStyle name="40% — акцент4 76 2" xfId="20309"/>
    <cellStyle name="40% — акцент4 76 2 2" xfId="39597"/>
    <cellStyle name="40% — акцент4 76 2 3" xfId="58885"/>
    <cellStyle name="40% — акцент4 76 3" xfId="29953"/>
    <cellStyle name="40% — акцент4 76 4" xfId="49241"/>
    <cellStyle name="40% — акцент4 77" xfId="10645"/>
    <cellStyle name="40% — акцент4 77 2" xfId="20310"/>
    <cellStyle name="40% — акцент4 77 2 2" xfId="39598"/>
    <cellStyle name="40% — акцент4 77 2 3" xfId="58886"/>
    <cellStyle name="40% — акцент4 77 3" xfId="29954"/>
    <cellStyle name="40% — акцент4 77 4" xfId="49242"/>
    <cellStyle name="40% — акцент4 78" xfId="10646"/>
    <cellStyle name="40% — акцент4 78 2" xfId="20311"/>
    <cellStyle name="40% — акцент4 78 2 2" xfId="39599"/>
    <cellStyle name="40% — акцент4 78 2 3" xfId="58887"/>
    <cellStyle name="40% — акцент4 78 3" xfId="29955"/>
    <cellStyle name="40% — акцент4 78 4" xfId="49243"/>
    <cellStyle name="40% — акцент4 79" xfId="10647"/>
    <cellStyle name="40% — акцент4 79 2" xfId="20312"/>
    <cellStyle name="40% — акцент4 79 2 2" xfId="39600"/>
    <cellStyle name="40% — акцент4 79 2 3" xfId="58888"/>
    <cellStyle name="40% — акцент4 79 3" xfId="29956"/>
    <cellStyle name="40% — акцент4 79 4" xfId="49244"/>
    <cellStyle name="40% - Акцент4 8" xfId="10648"/>
    <cellStyle name="40% — акцент4 8" xfId="10649"/>
    <cellStyle name="40% - Акцент4 8 2" xfId="20313"/>
    <cellStyle name="40% — акцент4 8 2" xfId="20314"/>
    <cellStyle name="40% - Акцент4 8 2 2" xfId="39601"/>
    <cellStyle name="40% — акцент4 8 2 2" xfId="39602"/>
    <cellStyle name="40% - Акцент4 8 2 3" xfId="58889"/>
    <cellStyle name="40% — акцент4 8 2 3" xfId="58890"/>
    <cellStyle name="40% - Акцент4 8 3" xfId="29957"/>
    <cellStyle name="40% — акцент4 8 3" xfId="29958"/>
    <cellStyle name="40% - Акцент4 8 4" xfId="49245"/>
    <cellStyle name="40% — акцент4 8 4" xfId="49246"/>
    <cellStyle name="40% — акцент4 80" xfId="10650"/>
    <cellStyle name="40% — акцент4 80 2" xfId="20315"/>
    <cellStyle name="40% — акцент4 80 2 2" xfId="39603"/>
    <cellStyle name="40% — акцент4 80 2 3" xfId="58891"/>
    <cellStyle name="40% — акцент4 80 3" xfId="29959"/>
    <cellStyle name="40% — акцент4 80 4" xfId="49247"/>
    <cellStyle name="40% — акцент4 81" xfId="10651"/>
    <cellStyle name="40% — акцент4 81 2" xfId="20316"/>
    <cellStyle name="40% — акцент4 81 2 2" xfId="39604"/>
    <cellStyle name="40% — акцент4 81 2 3" xfId="58892"/>
    <cellStyle name="40% — акцент4 81 3" xfId="29960"/>
    <cellStyle name="40% — акцент4 81 4" xfId="49248"/>
    <cellStyle name="40% — акцент4 82" xfId="10652"/>
    <cellStyle name="40% — акцент4 82 2" xfId="20317"/>
    <cellStyle name="40% — акцент4 82 2 2" xfId="39605"/>
    <cellStyle name="40% — акцент4 82 2 3" xfId="58893"/>
    <cellStyle name="40% — акцент4 82 3" xfId="29961"/>
    <cellStyle name="40% — акцент4 82 4" xfId="49249"/>
    <cellStyle name="40% — акцент4 83" xfId="10653"/>
    <cellStyle name="40% — акцент4 83 2" xfId="20318"/>
    <cellStyle name="40% — акцент4 83 2 2" xfId="39606"/>
    <cellStyle name="40% — акцент4 83 2 3" xfId="58894"/>
    <cellStyle name="40% — акцент4 83 3" xfId="29962"/>
    <cellStyle name="40% — акцент4 83 4" xfId="49250"/>
    <cellStyle name="40% — акцент4 84" xfId="10654"/>
    <cellStyle name="40% — акцент4 84 2" xfId="20319"/>
    <cellStyle name="40% — акцент4 84 2 2" xfId="39607"/>
    <cellStyle name="40% — акцент4 84 2 3" xfId="58895"/>
    <cellStyle name="40% — акцент4 84 3" xfId="29963"/>
    <cellStyle name="40% — акцент4 84 4" xfId="49251"/>
    <cellStyle name="40% — акцент4 85" xfId="10655"/>
    <cellStyle name="40% — акцент4 85 2" xfId="20320"/>
    <cellStyle name="40% — акцент4 85 2 2" xfId="39608"/>
    <cellStyle name="40% — акцент4 85 2 3" xfId="58896"/>
    <cellStyle name="40% — акцент4 85 3" xfId="29964"/>
    <cellStyle name="40% — акцент4 85 4" xfId="49252"/>
    <cellStyle name="40% — акцент4 86" xfId="10656"/>
    <cellStyle name="40% — акцент4 86 2" xfId="20321"/>
    <cellStyle name="40% — акцент4 86 2 2" xfId="39609"/>
    <cellStyle name="40% — акцент4 86 2 3" xfId="58897"/>
    <cellStyle name="40% — акцент4 86 3" xfId="29965"/>
    <cellStyle name="40% — акцент4 86 4" xfId="49253"/>
    <cellStyle name="40% — акцент4 87" xfId="10657"/>
    <cellStyle name="40% — акцент4 87 2" xfId="20322"/>
    <cellStyle name="40% — акцент4 87 2 2" xfId="39610"/>
    <cellStyle name="40% — акцент4 87 2 3" xfId="58898"/>
    <cellStyle name="40% — акцент4 87 3" xfId="29966"/>
    <cellStyle name="40% — акцент4 87 4" xfId="49254"/>
    <cellStyle name="40% — акцент4 88" xfId="10658"/>
    <cellStyle name="40% — акцент4 88 2" xfId="20323"/>
    <cellStyle name="40% — акцент4 88 2 2" xfId="39611"/>
    <cellStyle name="40% — акцент4 88 2 3" xfId="58899"/>
    <cellStyle name="40% — акцент4 88 3" xfId="29967"/>
    <cellStyle name="40% — акцент4 88 4" xfId="49255"/>
    <cellStyle name="40% — акцент4 89" xfId="10659"/>
    <cellStyle name="40% — акцент4 89 2" xfId="20324"/>
    <cellStyle name="40% — акцент4 89 2 2" xfId="39612"/>
    <cellStyle name="40% — акцент4 89 2 3" xfId="58900"/>
    <cellStyle name="40% — акцент4 89 3" xfId="29968"/>
    <cellStyle name="40% — акцент4 89 4" xfId="49256"/>
    <cellStyle name="40% - Акцент4 9" xfId="10660"/>
    <cellStyle name="40% — акцент4 9" xfId="10661"/>
    <cellStyle name="40% - Акцент4 9 2" xfId="20325"/>
    <cellStyle name="40% — акцент4 9 2" xfId="20326"/>
    <cellStyle name="40% - Акцент4 9 2 2" xfId="39613"/>
    <cellStyle name="40% — акцент4 9 2 2" xfId="39614"/>
    <cellStyle name="40% - Акцент4 9 2 3" xfId="58901"/>
    <cellStyle name="40% — акцент4 9 2 3" xfId="58902"/>
    <cellStyle name="40% - Акцент4 9 3" xfId="29969"/>
    <cellStyle name="40% — акцент4 9 3" xfId="29970"/>
    <cellStyle name="40% - Акцент4 9 4" xfId="49257"/>
    <cellStyle name="40% — акцент4 9 4" xfId="49258"/>
    <cellStyle name="40% — акцент4 90" xfId="10662"/>
    <cellStyle name="40% — акцент4 90 2" xfId="20327"/>
    <cellStyle name="40% — акцент4 90 2 2" xfId="39615"/>
    <cellStyle name="40% — акцент4 90 2 3" xfId="58903"/>
    <cellStyle name="40% — акцент4 90 3" xfId="29971"/>
    <cellStyle name="40% — акцент4 90 4" xfId="49259"/>
    <cellStyle name="40% — акцент4 91" xfId="10663"/>
    <cellStyle name="40% — акцент4 91 2" xfId="20328"/>
    <cellStyle name="40% — акцент4 91 2 2" xfId="39616"/>
    <cellStyle name="40% — акцент4 91 2 3" xfId="58904"/>
    <cellStyle name="40% — акцент4 91 3" xfId="29972"/>
    <cellStyle name="40% — акцент4 91 4" xfId="49260"/>
    <cellStyle name="40% — акцент4 92" xfId="10664"/>
    <cellStyle name="40% — акцент4 92 2" xfId="20329"/>
    <cellStyle name="40% — акцент4 92 2 2" xfId="39617"/>
    <cellStyle name="40% — акцент4 92 2 3" xfId="58905"/>
    <cellStyle name="40% — акцент4 92 3" xfId="29973"/>
    <cellStyle name="40% — акцент4 92 4" xfId="49261"/>
    <cellStyle name="40% — акцент4 93" xfId="10665"/>
    <cellStyle name="40% — акцент4 93 2" xfId="20330"/>
    <cellStyle name="40% — акцент4 93 2 2" xfId="39618"/>
    <cellStyle name="40% — акцент4 93 2 3" xfId="58906"/>
    <cellStyle name="40% — акцент4 93 3" xfId="29974"/>
    <cellStyle name="40% — акцент4 93 4" xfId="49262"/>
    <cellStyle name="40% — акцент4 94" xfId="10666"/>
    <cellStyle name="40% — акцент4 94 2" xfId="20331"/>
    <cellStyle name="40% — акцент4 94 2 2" xfId="39619"/>
    <cellStyle name="40% — акцент4 94 2 3" xfId="58907"/>
    <cellStyle name="40% — акцент4 94 3" xfId="29975"/>
    <cellStyle name="40% — акцент4 94 4" xfId="49263"/>
    <cellStyle name="40% — акцент4 95" xfId="10667"/>
    <cellStyle name="40% — акцент4 95 2" xfId="20332"/>
    <cellStyle name="40% — акцент4 95 2 2" xfId="39620"/>
    <cellStyle name="40% — акцент4 95 2 3" xfId="58908"/>
    <cellStyle name="40% — акцент4 95 3" xfId="29976"/>
    <cellStyle name="40% — акцент4 95 4" xfId="49264"/>
    <cellStyle name="40% — акцент4 96" xfId="10668"/>
    <cellStyle name="40% — акцент4 96 2" xfId="20333"/>
    <cellStyle name="40% — акцент4 96 2 2" xfId="39621"/>
    <cellStyle name="40% — акцент4 96 2 3" xfId="58909"/>
    <cellStyle name="40% — акцент4 96 3" xfId="29977"/>
    <cellStyle name="40% — акцент4 96 4" xfId="49265"/>
    <cellStyle name="40% — акцент4 97" xfId="10669"/>
    <cellStyle name="40% — акцент4 97 2" xfId="20334"/>
    <cellStyle name="40% — акцент4 97 2 2" xfId="39622"/>
    <cellStyle name="40% — акцент4 97 2 3" xfId="58910"/>
    <cellStyle name="40% — акцент4 97 3" xfId="29978"/>
    <cellStyle name="40% — акцент4 97 4" xfId="49266"/>
    <cellStyle name="40% — акцент4 98" xfId="10670"/>
    <cellStyle name="40% — акцент4 98 2" xfId="20335"/>
    <cellStyle name="40% — акцент4 98 2 2" xfId="39623"/>
    <cellStyle name="40% — акцент4 98 2 3" xfId="58911"/>
    <cellStyle name="40% — акцент4 98 3" xfId="29979"/>
    <cellStyle name="40% — акцент4 98 4" xfId="49267"/>
    <cellStyle name="40% — акцент4 99" xfId="10671"/>
    <cellStyle name="40% — акцент4 99 2" xfId="20336"/>
    <cellStyle name="40% — акцент4 99 2 2" xfId="39624"/>
    <cellStyle name="40% — акцент4 99 2 3" xfId="58912"/>
    <cellStyle name="40% — акцент4 99 3" xfId="29980"/>
    <cellStyle name="40% — акцент4 99 4" xfId="49268"/>
    <cellStyle name="40% — акцент5" xfId="61174" builtinId="47" customBuiltin="1"/>
    <cellStyle name="40% - Акцент5 10" xfId="10672"/>
    <cellStyle name="40% — акцент5 10" xfId="10673"/>
    <cellStyle name="40% - Акцент5 10 2" xfId="20337"/>
    <cellStyle name="40% — акцент5 10 2" xfId="20338"/>
    <cellStyle name="40% - Акцент5 10 2 2" xfId="39625"/>
    <cellStyle name="40% — акцент5 10 2 2" xfId="39626"/>
    <cellStyle name="40% - Акцент5 10 2 3" xfId="58913"/>
    <cellStyle name="40% — акцент5 10 2 3" xfId="58914"/>
    <cellStyle name="40% - Акцент5 10 3" xfId="29981"/>
    <cellStyle name="40% — акцент5 10 3" xfId="29982"/>
    <cellStyle name="40% - Акцент5 10 4" xfId="49269"/>
    <cellStyle name="40% — акцент5 10 4" xfId="49270"/>
    <cellStyle name="40% — акцент5 100" xfId="10674"/>
    <cellStyle name="40% — акцент5 100 2" xfId="20339"/>
    <cellStyle name="40% — акцент5 100 2 2" xfId="39627"/>
    <cellStyle name="40% — акцент5 100 2 3" xfId="58915"/>
    <cellStyle name="40% — акцент5 100 3" xfId="29983"/>
    <cellStyle name="40% — акцент5 100 4" xfId="49271"/>
    <cellStyle name="40% — акцент5 101" xfId="10675"/>
    <cellStyle name="40% — акцент5 101 2" xfId="20340"/>
    <cellStyle name="40% — акцент5 101 2 2" xfId="39628"/>
    <cellStyle name="40% — акцент5 101 2 3" xfId="58916"/>
    <cellStyle name="40% — акцент5 101 3" xfId="29984"/>
    <cellStyle name="40% — акцент5 101 4" xfId="49272"/>
    <cellStyle name="40% — акцент5 102" xfId="10676"/>
    <cellStyle name="40% — акцент5 102 2" xfId="20341"/>
    <cellStyle name="40% — акцент5 102 2 2" xfId="39629"/>
    <cellStyle name="40% — акцент5 102 2 3" xfId="58917"/>
    <cellStyle name="40% — акцент5 102 3" xfId="29985"/>
    <cellStyle name="40% — акцент5 102 4" xfId="49273"/>
    <cellStyle name="40% — акцент5 103" xfId="10677"/>
    <cellStyle name="40% — акцент5 103 2" xfId="20342"/>
    <cellStyle name="40% — акцент5 103 2 2" xfId="39630"/>
    <cellStyle name="40% — акцент5 103 2 3" xfId="58918"/>
    <cellStyle name="40% — акцент5 103 3" xfId="29986"/>
    <cellStyle name="40% — акцент5 103 4" xfId="49274"/>
    <cellStyle name="40% — акцент5 104" xfId="10678"/>
    <cellStyle name="40% — акцент5 104 2" xfId="20343"/>
    <cellStyle name="40% — акцент5 104 2 2" xfId="39631"/>
    <cellStyle name="40% — акцент5 104 2 3" xfId="58919"/>
    <cellStyle name="40% — акцент5 104 3" xfId="29987"/>
    <cellStyle name="40% — акцент5 104 4" xfId="49275"/>
    <cellStyle name="40% — акцент5 105" xfId="10679"/>
    <cellStyle name="40% — акцент5 105 2" xfId="20344"/>
    <cellStyle name="40% — акцент5 105 2 2" xfId="39632"/>
    <cellStyle name="40% — акцент5 105 2 3" xfId="58920"/>
    <cellStyle name="40% — акцент5 105 3" xfId="29988"/>
    <cellStyle name="40% — акцент5 105 4" xfId="49276"/>
    <cellStyle name="40% — акцент5 106" xfId="10680"/>
    <cellStyle name="40% — акцент5 106 2" xfId="20345"/>
    <cellStyle name="40% — акцент5 106 2 2" xfId="39633"/>
    <cellStyle name="40% — акцент5 106 2 3" xfId="58921"/>
    <cellStyle name="40% — акцент5 106 3" xfId="29989"/>
    <cellStyle name="40% — акцент5 106 4" xfId="49277"/>
    <cellStyle name="40% — акцент5 107" xfId="10681"/>
    <cellStyle name="40% — акцент5 107 2" xfId="20346"/>
    <cellStyle name="40% — акцент5 107 2 2" xfId="39634"/>
    <cellStyle name="40% — акцент5 107 2 3" xfId="58922"/>
    <cellStyle name="40% — акцент5 107 3" xfId="29990"/>
    <cellStyle name="40% — акцент5 107 4" xfId="49278"/>
    <cellStyle name="40% — акцент5 108" xfId="10682"/>
    <cellStyle name="40% — акцент5 108 2" xfId="20347"/>
    <cellStyle name="40% — акцент5 108 2 2" xfId="39635"/>
    <cellStyle name="40% — акцент5 108 2 3" xfId="58923"/>
    <cellStyle name="40% — акцент5 108 3" xfId="29991"/>
    <cellStyle name="40% — акцент5 108 4" xfId="49279"/>
    <cellStyle name="40% — акцент5 109" xfId="10683"/>
    <cellStyle name="40% — акцент5 109 2" xfId="20348"/>
    <cellStyle name="40% — акцент5 109 2 2" xfId="39636"/>
    <cellStyle name="40% — акцент5 109 2 3" xfId="58924"/>
    <cellStyle name="40% — акцент5 109 3" xfId="29992"/>
    <cellStyle name="40% — акцент5 109 4" xfId="49280"/>
    <cellStyle name="40% - Акцент5 11" xfId="10684"/>
    <cellStyle name="40% — акцент5 11" xfId="10685"/>
    <cellStyle name="40% - Акцент5 11 2" xfId="20349"/>
    <cellStyle name="40% — акцент5 11 2" xfId="20350"/>
    <cellStyle name="40% - Акцент5 11 2 2" xfId="39637"/>
    <cellStyle name="40% — акцент5 11 2 2" xfId="39638"/>
    <cellStyle name="40% - Акцент5 11 2 3" xfId="58925"/>
    <cellStyle name="40% — акцент5 11 2 3" xfId="58926"/>
    <cellStyle name="40% - Акцент5 11 3" xfId="29993"/>
    <cellStyle name="40% — акцент5 11 3" xfId="29994"/>
    <cellStyle name="40% - Акцент5 11 4" xfId="49281"/>
    <cellStyle name="40% — акцент5 11 4" xfId="49282"/>
    <cellStyle name="40% — акцент5 110" xfId="10686"/>
    <cellStyle name="40% — акцент5 110 2" xfId="20351"/>
    <cellStyle name="40% — акцент5 110 2 2" xfId="39639"/>
    <cellStyle name="40% — акцент5 110 2 3" xfId="58927"/>
    <cellStyle name="40% — акцент5 110 3" xfId="29995"/>
    <cellStyle name="40% — акцент5 110 4" xfId="49283"/>
    <cellStyle name="40% — акцент5 111" xfId="10687"/>
    <cellStyle name="40% — акцент5 111 2" xfId="20352"/>
    <cellStyle name="40% — акцент5 111 2 2" xfId="39640"/>
    <cellStyle name="40% — акцент5 111 2 3" xfId="58928"/>
    <cellStyle name="40% — акцент5 111 3" xfId="29996"/>
    <cellStyle name="40% — акцент5 111 4" xfId="49284"/>
    <cellStyle name="40% — акцент5 112" xfId="10688"/>
    <cellStyle name="40% — акцент5 112 2" xfId="20353"/>
    <cellStyle name="40% — акцент5 112 2 2" xfId="39641"/>
    <cellStyle name="40% — акцент5 112 2 3" xfId="58929"/>
    <cellStyle name="40% — акцент5 112 3" xfId="29997"/>
    <cellStyle name="40% — акцент5 112 4" xfId="49285"/>
    <cellStyle name="40% — акцент5 113" xfId="10689"/>
    <cellStyle name="40% — акцент5 113 2" xfId="20354"/>
    <cellStyle name="40% — акцент5 113 2 2" xfId="39642"/>
    <cellStyle name="40% — акцент5 113 2 3" xfId="58930"/>
    <cellStyle name="40% — акцент5 113 3" xfId="29998"/>
    <cellStyle name="40% — акцент5 113 4" xfId="49286"/>
    <cellStyle name="40% — акцент5 114" xfId="10690"/>
    <cellStyle name="40% — акцент5 114 2" xfId="20355"/>
    <cellStyle name="40% — акцент5 114 2 2" xfId="39643"/>
    <cellStyle name="40% — акцент5 114 2 3" xfId="58931"/>
    <cellStyle name="40% — акцент5 114 3" xfId="29999"/>
    <cellStyle name="40% — акцент5 114 4" xfId="49287"/>
    <cellStyle name="40% — акцент5 115" xfId="10691"/>
    <cellStyle name="40% — акцент5 115 2" xfId="20356"/>
    <cellStyle name="40% — акцент5 115 2 2" xfId="39644"/>
    <cellStyle name="40% — акцент5 115 2 3" xfId="58932"/>
    <cellStyle name="40% — акцент5 115 3" xfId="30000"/>
    <cellStyle name="40% — акцент5 115 4" xfId="49288"/>
    <cellStyle name="40% — акцент5 116" xfId="10692"/>
    <cellStyle name="40% — акцент5 116 2" xfId="20357"/>
    <cellStyle name="40% — акцент5 116 2 2" xfId="39645"/>
    <cellStyle name="40% — акцент5 116 2 3" xfId="58933"/>
    <cellStyle name="40% — акцент5 116 3" xfId="30001"/>
    <cellStyle name="40% — акцент5 116 4" xfId="49289"/>
    <cellStyle name="40% — акцент5 117" xfId="10693"/>
    <cellStyle name="40% — акцент5 117 2" xfId="20358"/>
    <cellStyle name="40% — акцент5 117 2 2" xfId="39646"/>
    <cellStyle name="40% — акцент5 117 2 3" xfId="58934"/>
    <cellStyle name="40% — акцент5 117 3" xfId="30002"/>
    <cellStyle name="40% — акцент5 117 4" xfId="49290"/>
    <cellStyle name="40% — акцент5 118" xfId="10694"/>
    <cellStyle name="40% — акцент5 118 2" xfId="20359"/>
    <cellStyle name="40% — акцент5 118 2 2" xfId="39647"/>
    <cellStyle name="40% — акцент5 118 2 3" xfId="58935"/>
    <cellStyle name="40% — акцент5 118 3" xfId="30003"/>
    <cellStyle name="40% — акцент5 118 4" xfId="49291"/>
    <cellStyle name="40% — акцент5 119" xfId="10695"/>
    <cellStyle name="40% — акцент5 119 2" xfId="20360"/>
    <cellStyle name="40% — акцент5 119 2 2" xfId="39648"/>
    <cellStyle name="40% — акцент5 119 2 3" xfId="58936"/>
    <cellStyle name="40% — акцент5 119 3" xfId="30004"/>
    <cellStyle name="40% — акцент5 119 4" xfId="49292"/>
    <cellStyle name="40% - Акцент5 12" xfId="10696"/>
    <cellStyle name="40% — акцент5 12" xfId="10697"/>
    <cellStyle name="40% - Акцент5 12 2" xfId="20361"/>
    <cellStyle name="40% — акцент5 12 2" xfId="20362"/>
    <cellStyle name="40% - Акцент5 12 2 2" xfId="39649"/>
    <cellStyle name="40% — акцент5 12 2 2" xfId="39650"/>
    <cellStyle name="40% - Акцент5 12 2 3" xfId="58937"/>
    <cellStyle name="40% — акцент5 12 2 3" xfId="58938"/>
    <cellStyle name="40% - Акцент5 12 3" xfId="30005"/>
    <cellStyle name="40% — акцент5 12 3" xfId="30006"/>
    <cellStyle name="40% - Акцент5 12 4" xfId="49293"/>
    <cellStyle name="40% — акцент5 12 4" xfId="49294"/>
    <cellStyle name="40% — акцент5 120" xfId="10698"/>
    <cellStyle name="40% — акцент5 120 2" xfId="20363"/>
    <cellStyle name="40% — акцент5 120 2 2" xfId="39651"/>
    <cellStyle name="40% — акцент5 120 2 3" xfId="58939"/>
    <cellStyle name="40% — акцент5 120 3" xfId="30007"/>
    <cellStyle name="40% — акцент5 120 4" xfId="49295"/>
    <cellStyle name="40% — акцент5 121" xfId="10699"/>
    <cellStyle name="40% — акцент5 121 2" xfId="20364"/>
    <cellStyle name="40% — акцент5 121 2 2" xfId="39652"/>
    <cellStyle name="40% — акцент5 121 2 3" xfId="58940"/>
    <cellStyle name="40% — акцент5 121 3" xfId="30008"/>
    <cellStyle name="40% — акцент5 121 4" xfId="49296"/>
    <cellStyle name="40% — акцент5 122" xfId="10700"/>
    <cellStyle name="40% — акцент5 122 2" xfId="20365"/>
    <cellStyle name="40% — акцент5 122 2 2" xfId="39653"/>
    <cellStyle name="40% — акцент5 122 2 3" xfId="58941"/>
    <cellStyle name="40% — акцент5 122 3" xfId="30009"/>
    <cellStyle name="40% — акцент5 122 4" xfId="49297"/>
    <cellStyle name="40% — акцент5 123" xfId="10701"/>
    <cellStyle name="40% — акцент5 123 2" xfId="20366"/>
    <cellStyle name="40% — акцент5 123 2 2" xfId="39654"/>
    <cellStyle name="40% — акцент5 123 2 3" xfId="58942"/>
    <cellStyle name="40% — акцент5 123 3" xfId="30010"/>
    <cellStyle name="40% — акцент5 123 4" xfId="49298"/>
    <cellStyle name="40% — акцент5 124" xfId="10702"/>
    <cellStyle name="40% — акцент5 124 2" xfId="20367"/>
    <cellStyle name="40% — акцент5 124 2 2" xfId="39655"/>
    <cellStyle name="40% — акцент5 124 2 3" xfId="58943"/>
    <cellStyle name="40% — акцент5 124 3" xfId="30011"/>
    <cellStyle name="40% — акцент5 124 4" xfId="49299"/>
    <cellStyle name="40% — акцент5 125" xfId="10703"/>
    <cellStyle name="40% — акцент5 125 2" xfId="20368"/>
    <cellStyle name="40% — акцент5 125 2 2" xfId="39656"/>
    <cellStyle name="40% — акцент5 125 2 3" xfId="58944"/>
    <cellStyle name="40% — акцент5 125 3" xfId="30012"/>
    <cellStyle name="40% — акцент5 125 4" xfId="49300"/>
    <cellStyle name="40% — акцент5 126" xfId="10704"/>
    <cellStyle name="40% — акцент5 126 2" xfId="20369"/>
    <cellStyle name="40% — акцент5 126 2 2" xfId="39657"/>
    <cellStyle name="40% — акцент5 126 2 3" xfId="58945"/>
    <cellStyle name="40% — акцент5 126 3" xfId="30013"/>
    <cellStyle name="40% — акцент5 126 4" xfId="49301"/>
    <cellStyle name="40% — акцент5 127" xfId="10705"/>
    <cellStyle name="40% — акцент5 127 2" xfId="20370"/>
    <cellStyle name="40% — акцент5 127 2 2" xfId="39658"/>
    <cellStyle name="40% — акцент5 127 2 3" xfId="58946"/>
    <cellStyle name="40% — акцент5 127 3" xfId="30014"/>
    <cellStyle name="40% — акцент5 127 4" xfId="49302"/>
    <cellStyle name="40% — акцент5 128" xfId="10706"/>
    <cellStyle name="40% — акцент5 128 2" xfId="20371"/>
    <cellStyle name="40% — акцент5 128 2 2" xfId="39659"/>
    <cellStyle name="40% — акцент5 128 2 3" xfId="58947"/>
    <cellStyle name="40% — акцент5 128 3" xfId="30015"/>
    <cellStyle name="40% — акцент5 128 4" xfId="49303"/>
    <cellStyle name="40% — акцент5 129" xfId="10707"/>
    <cellStyle name="40% — акцент5 129 2" xfId="20372"/>
    <cellStyle name="40% — акцент5 129 2 2" xfId="39660"/>
    <cellStyle name="40% — акцент5 129 2 3" xfId="58948"/>
    <cellStyle name="40% — акцент5 129 3" xfId="30016"/>
    <cellStyle name="40% — акцент5 129 4" xfId="49304"/>
    <cellStyle name="40% - Акцент5 13" xfId="10708"/>
    <cellStyle name="40% — акцент5 13" xfId="10709"/>
    <cellStyle name="40% - Акцент5 13 2" xfId="20373"/>
    <cellStyle name="40% — акцент5 13 2" xfId="20374"/>
    <cellStyle name="40% - Акцент5 13 2 2" xfId="39661"/>
    <cellStyle name="40% — акцент5 13 2 2" xfId="39662"/>
    <cellStyle name="40% - Акцент5 13 2 3" xfId="58949"/>
    <cellStyle name="40% — акцент5 13 2 3" xfId="58950"/>
    <cellStyle name="40% - Акцент5 13 3" xfId="30017"/>
    <cellStyle name="40% — акцент5 13 3" xfId="30018"/>
    <cellStyle name="40% - Акцент5 13 4" xfId="49305"/>
    <cellStyle name="40% — акцент5 13 4" xfId="49306"/>
    <cellStyle name="40% — акцент5 130" xfId="10710"/>
    <cellStyle name="40% — акцент5 130 2" xfId="20375"/>
    <cellStyle name="40% — акцент5 130 2 2" xfId="39663"/>
    <cellStyle name="40% — акцент5 130 2 3" xfId="58951"/>
    <cellStyle name="40% — акцент5 130 3" xfId="30019"/>
    <cellStyle name="40% — акцент5 130 4" xfId="49307"/>
    <cellStyle name="40% — акцент5 131" xfId="10711"/>
    <cellStyle name="40% — акцент5 131 2" xfId="20376"/>
    <cellStyle name="40% — акцент5 131 2 2" xfId="39664"/>
    <cellStyle name="40% — акцент5 131 2 3" xfId="58952"/>
    <cellStyle name="40% — акцент5 131 3" xfId="30020"/>
    <cellStyle name="40% — акцент5 131 4" xfId="49308"/>
    <cellStyle name="40% — акцент5 132" xfId="10712"/>
    <cellStyle name="40% — акцент5 132 2" xfId="20377"/>
    <cellStyle name="40% — акцент5 132 2 2" xfId="39665"/>
    <cellStyle name="40% — акцент5 132 2 3" xfId="58953"/>
    <cellStyle name="40% — акцент5 132 3" xfId="30021"/>
    <cellStyle name="40% — акцент5 132 4" xfId="49309"/>
    <cellStyle name="40% — акцент5 133" xfId="10713"/>
    <cellStyle name="40% — акцент5 133 2" xfId="20378"/>
    <cellStyle name="40% — акцент5 133 2 2" xfId="39666"/>
    <cellStyle name="40% — акцент5 133 2 3" xfId="58954"/>
    <cellStyle name="40% — акцент5 133 3" xfId="30022"/>
    <cellStyle name="40% — акцент5 133 4" xfId="49310"/>
    <cellStyle name="40% — акцент5 134" xfId="10714"/>
    <cellStyle name="40% — акцент5 134 2" xfId="20379"/>
    <cellStyle name="40% — акцент5 134 2 2" xfId="39667"/>
    <cellStyle name="40% — акцент5 134 2 3" xfId="58955"/>
    <cellStyle name="40% — акцент5 134 3" xfId="30023"/>
    <cellStyle name="40% — акцент5 134 4" xfId="49311"/>
    <cellStyle name="40% — акцент5 135" xfId="10715"/>
    <cellStyle name="40% — акцент5 135 2" xfId="20380"/>
    <cellStyle name="40% — акцент5 135 2 2" xfId="39668"/>
    <cellStyle name="40% — акцент5 135 2 3" xfId="58956"/>
    <cellStyle name="40% — акцент5 135 3" xfId="30024"/>
    <cellStyle name="40% — акцент5 135 4" xfId="49312"/>
    <cellStyle name="40% — акцент5 136" xfId="10716"/>
    <cellStyle name="40% — акцент5 136 2" xfId="20381"/>
    <cellStyle name="40% — акцент5 136 2 2" xfId="39669"/>
    <cellStyle name="40% — акцент5 136 2 3" xfId="58957"/>
    <cellStyle name="40% — акцент5 136 3" xfId="30025"/>
    <cellStyle name="40% — акцент5 136 4" xfId="49313"/>
    <cellStyle name="40% — акцент5 137" xfId="10717"/>
    <cellStyle name="40% — акцент5 137 2" xfId="20382"/>
    <cellStyle name="40% — акцент5 137 2 2" xfId="39670"/>
    <cellStyle name="40% — акцент5 137 2 3" xfId="58958"/>
    <cellStyle name="40% — акцент5 137 3" xfId="30026"/>
    <cellStyle name="40% — акцент5 137 4" xfId="49314"/>
    <cellStyle name="40% — акцент5 138" xfId="10718"/>
    <cellStyle name="40% — акцент5 138 2" xfId="20383"/>
    <cellStyle name="40% — акцент5 138 2 2" xfId="39671"/>
    <cellStyle name="40% — акцент5 138 2 3" xfId="58959"/>
    <cellStyle name="40% — акцент5 138 3" xfId="30027"/>
    <cellStyle name="40% — акцент5 138 4" xfId="49315"/>
    <cellStyle name="40% — акцент5 139" xfId="10719"/>
    <cellStyle name="40% — акцент5 139 2" xfId="20384"/>
    <cellStyle name="40% — акцент5 139 2 2" xfId="39672"/>
    <cellStyle name="40% — акцент5 139 2 3" xfId="58960"/>
    <cellStyle name="40% — акцент5 139 3" xfId="30028"/>
    <cellStyle name="40% — акцент5 139 4" xfId="49316"/>
    <cellStyle name="40% - Акцент5 14" xfId="10720"/>
    <cellStyle name="40% — акцент5 14" xfId="10721"/>
    <cellStyle name="40% - Акцент5 14 2" xfId="20385"/>
    <cellStyle name="40% — акцент5 14 2" xfId="20386"/>
    <cellStyle name="40% - Акцент5 14 2 2" xfId="39673"/>
    <cellStyle name="40% — акцент5 14 2 2" xfId="39674"/>
    <cellStyle name="40% - Акцент5 14 2 3" xfId="58961"/>
    <cellStyle name="40% — акцент5 14 2 3" xfId="58962"/>
    <cellStyle name="40% - Акцент5 14 3" xfId="30029"/>
    <cellStyle name="40% — акцент5 14 3" xfId="30030"/>
    <cellStyle name="40% - Акцент5 14 4" xfId="49317"/>
    <cellStyle name="40% — акцент5 14 4" xfId="49318"/>
    <cellStyle name="40% — акцент5 140" xfId="10722"/>
    <cellStyle name="40% — акцент5 140 2" xfId="20387"/>
    <cellStyle name="40% — акцент5 140 2 2" xfId="39675"/>
    <cellStyle name="40% — акцент5 140 2 3" xfId="58963"/>
    <cellStyle name="40% — акцент5 140 3" xfId="30031"/>
    <cellStyle name="40% — акцент5 140 4" xfId="49319"/>
    <cellStyle name="40% — акцент5 141" xfId="10723"/>
    <cellStyle name="40% — акцент5 141 2" xfId="20388"/>
    <cellStyle name="40% — акцент5 141 2 2" xfId="39676"/>
    <cellStyle name="40% — акцент5 141 2 3" xfId="58964"/>
    <cellStyle name="40% — акцент5 141 3" xfId="30032"/>
    <cellStyle name="40% — акцент5 141 4" xfId="49320"/>
    <cellStyle name="40% — акцент5 142" xfId="10724"/>
    <cellStyle name="40% — акцент5 142 2" xfId="20389"/>
    <cellStyle name="40% — акцент5 142 2 2" xfId="39677"/>
    <cellStyle name="40% — акцент5 142 2 3" xfId="58965"/>
    <cellStyle name="40% — акцент5 142 3" xfId="30033"/>
    <cellStyle name="40% — акцент5 142 4" xfId="49321"/>
    <cellStyle name="40% — акцент5 143" xfId="10725"/>
    <cellStyle name="40% — акцент5 143 2" xfId="20390"/>
    <cellStyle name="40% — акцент5 143 2 2" xfId="39678"/>
    <cellStyle name="40% — акцент5 143 2 3" xfId="58966"/>
    <cellStyle name="40% — акцент5 143 3" xfId="30034"/>
    <cellStyle name="40% — акцент5 143 4" xfId="49322"/>
    <cellStyle name="40% — акцент5 144" xfId="10726"/>
    <cellStyle name="40% — акцент5 144 2" xfId="20391"/>
    <cellStyle name="40% — акцент5 144 2 2" xfId="39679"/>
    <cellStyle name="40% — акцент5 144 2 3" xfId="58967"/>
    <cellStyle name="40% — акцент5 144 3" xfId="30035"/>
    <cellStyle name="40% — акцент5 144 4" xfId="49323"/>
    <cellStyle name="40% — акцент5 145" xfId="10727"/>
    <cellStyle name="40% — акцент5 145 2" xfId="20392"/>
    <cellStyle name="40% — акцент5 145 2 2" xfId="39680"/>
    <cellStyle name="40% — акцент5 145 2 3" xfId="58968"/>
    <cellStyle name="40% — акцент5 145 3" xfId="30036"/>
    <cellStyle name="40% — акцент5 145 4" xfId="49324"/>
    <cellStyle name="40% — акцент5 146" xfId="10728"/>
    <cellStyle name="40% — акцент5 146 2" xfId="20393"/>
    <cellStyle name="40% — акцент5 146 2 2" xfId="39681"/>
    <cellStyle name="40% — акцент5 146 2 3" xfId="58969"/>
    <cellStyle name="40% — акцент5 146 3" xfId="30037"/>
    <cellStyle name="40% — акцент5 146 4" xfId="49325"/>
    <cellStyle name="40% — акцент5 147" xfId="10729"/>
    <cellStyle name="40% — акцент5 147 2" xfId="20394"/>
    <cellStyle name="40% — акцент5 147 2 2" xfId="39682"/>
    <cellStyle name="40% — акцент5 147 2 3" xfId="58970"/>
    <cellStyle name="40% — акцент5 147 3" xfId="30038"/>
    <cellStyle name="40% — акцент5 147 4" xfId="49326"/>
    <cellStyle name="40% — акцент5 148" xfId="10730"/>
    <cellStyle name="40% — акцент5 148 2" xfId="20395"/>
    <cellStyle name="40% — акцент5 148 2 2" xfId="39683"/>
    <cellStyle name="40% — акцент5 148 2 3" xfId="58971"/>
    <cellStyle name="40% — акцент5 148 3" xfId="30039"/>
    <cellStyle name="40% — акцент5 148 4" xfId="49327"/>
    <cellStyle name="40% — акцент5 149" xfId="10731"/>
    <cellStyle name="40% — акцент5 149 2" xfId="20396"/>
    <cellStyle name="40% — акцент5 149 2 2" xfId="39684"/>
    <cellStyle name="40% — акцент5 149 2 3" xfId="58972"/>
    <cellStyle name="40% — акцент5 149 3" xfId="30040"/>
    <cellStyle name="40% — акцент5 149 4" xfId="49328"/>
    <cellStyle name="40% - Акцент5 15" xfId="10732"/>
    <cellStyle name="40% — акцент5 15" xfId="10733"/>
    <cellStyle name="40% - Акцент5 15 2" xfId="20397"/>
    <cellStyle name="40% — акцент5 15 2" xfId="20398"/>
    <cellStyle name="40% - Акцент5 15 2 2" xfId="39685"/>
    <cellStyle name="40% — акцент5 15 2 2" xfId="39686"/>
    <cellStyle name="40% - Акцент5 15 2 3" xfId="58973"/>
    <cellStyle name="40% — акцент5 15 2 3" xfId="58974"/>
    <cellStyle name="40% - Акцент5 15 3" xfId="30041"/>
    <cellStyle name="40% — акцент5 15 3" xfId="30042"/>
    <cellStyle name="40% - Акцент5 15 4" xfId="49329"/>
    <cellStyle name="40% — акцент5 15 4" xfId="49330"/>
    <cellStyle name="40% — акцент5 150" xfId="10734"/>
    <cellStyle name="40% — акцент5 150 2" xfId="20399"/>
    <cellStyle name="40% — акцент5 150 2 2" xfId="39687"/>
    <cellStyle name="40% — акцент5 150 2 3" xfId="58975"/>
    <cellStyle name="40% — акцент5 150 3" xfId="30043"/>
    <cellStyle name="40% — акцент5 150 4" xfId="49331"/>
    <cellStyle name="40% — акцент5 151" xfId="10735"/>
    <cellStyle name="40% — акцент5 151 2" xfId="20400"/>
    <cellStyle name="40% — акцент5 151 2 2" xfId="39688"/>
    <cellStyle name="40% — акцент5 151 2 3" xfId="58976"/>
    <cellStyle name="40% — акцент5 151 3" xfId="30044"/>
    <cellStyle name="40% — акцент5 151 4" xfId="49332"/>
    <cellStyle name="40% — акцент5 152" xfId="10736"/>
    <cellStyle name="40% — акцент5 152 2" xfId="20401"/>
    <cellStyle name="40% — акцент5 152 2 2" xfId="39689"/>
    <cellStyle name="40% — акцент5 152 2 3" xfId="58977"/>
    <cellStyle name="40% — акцент5 152 3" xfId="30045"/>
    <cellStyle name="40% — акцент5 152 4" xfId="49333"/>
    <cellStyle name="40% — акцент5 153" xfId="10737"/>
    <cellStyle name="40% — акцент5 153 2" xfId="20402"/>
    <cellStyle name="40% — акцент5 153 2 2" xfId="39690"/>
    <cellStyle name="40% — акцент5 153 2 3" xfId="58978"/>
    <cellStyle name="40% — акцент5 153 3" xfId="30046"/>
    <cellStyle name="40% — акцент5 153 4" xfId="49334"/>
    <cellStyle name="40% — акцент5 154" xfId="10738"/>
    <cellStyle name="40% — акцент5 154 2" xfId="20403"/>
    <cellStyle name="40% — акцент5 154 2 2" xfId="39691"/>
    <cellStyle name="40% — акцент5 154 2 3" xfId="58979"/>
    <cellStyle name="40% — акцент5 154 3" xfId="30047"/>
    <cellStyle name="40% — акцент5 154 4" xfId="49335"/>
    <cellStyle name="40% — акцент5 155" xfId="10739"/>
    <cellStyle name="40% — акцент5 155 2" xfId="20404"/>
    <cellStyle name="40% — акцент5 155 2 2" xfId="39692"/>
    <cellStyle name="40% — акцент5 155 2 3" xfId="58980"/>
    <cellStyle name="40% — акцент5 155 3" xfId="30048"/>
    <cellStyle name="40% — акцент5 155 4" xfId="49336"/>
    <cellStyle name="40% — акцент5 156" xfId="10740"/>
    <cellStyle name="40% — акцент5 156 2" xfId="20405"/>
    <cellStyle name="40% — акцент5 156 2 2" xfId="39693"/>
    <cellStyle name="40% — акцент5 156 2 3" xfId="58981"/>
    <cellStyle name="40% — акцент5 156 3" xfId="30049"/>
    <cellStyle name="40% — акцент5 156 4" xfId="49337"/>
    <cellStyle name="40% — акцент5 157" xfId="10741"/>
    <cellStyle name="40% — акцент5 157 2" xfId="20406"/>
    <cellStyle name="40% — акцент5 157 2 2" xfId="39694"/>
    <cellStyle name="40% — акцент5 157 2 3" xfId="58982"/>
    <cellStyle name="40% — акцент5 157 3" xfId="30050"/>
    <cellStyle name="40% — акцент5 157 4" xfId="49338"/>
    <cellStyle name="40% — акцент5 158" xfId="10742"/>
    <cellStyle name="40% — акцент5 158 2" xfId="20407"/>
    <cellStyle name="40% — акцент5 158 2 2" xfId="39695"/>
    <cellStyle name="40% — акцент5 158 2 3" xfId="58983"/>
    <cellStyle name="40% — акцент5 158 3" xfId="30051"/>
    <cellStyle name="40% — акцент5 158 4" xfId="49339"/>
    <cellStyle name="40% — акцент5 159" xfId="10743"/>
    <cellStyle name="40% — акцент5 159 2" xfId="20408"/>
    <cellStyle name="40% — акцент5 159 2 2" xfId="39696"/>
    <cellStyle name="40% — акцент5 159 2 3" xfId="58984"/>
    <cellStyle name="40% — акцент5 159 3" xfId="30052"/>
    <cellStyle name="40% — акцент5 159 4" xfId="49340"/>
    <cellStyle name="40% - Акцент5 16" xfId="10744"/>
    <cellStyle name="40% — акцент5 16" xfId="10745"/>
    <cellStyle name="40% - Акцент5 16 2" xfId="20409"/>
    <cellStyle name="40% — акцент5 16 2" xfId="20410"/>
    <cellStyle name="40% - Акцент5 16 2 2" xfId="39697"/>
    <cellStyle name="40% — акцент5 16 2 2" xfId="39698"/>
    <cellStyle name="40% - Акцент5 16 2 3" xfId="58985"/>
    <cellStyle name="40% — акцент5 16 2 3" xfId="58986"/>
    <cellStyle name="40% - Акцент5 16 3" xfId="30053"/>
    <cellStyle name="40% — акцент5 16 3" xfId="30054"/>
    <cellStyle name="40% - Акцент5 16 4" xfId="49341"/>
    <cellStyle name="40% — акцент5 16 4" xfId="49342"/>
    <cellStyle name="40% — акцент5 160" xfId="10746"/>
    <cellStyle name="40% — акцент5 160 2" xfId="20411"/>
    <cellStyle name="40% — акцент5 160 2 2" xfId="39699"/>
    <cellStyle name="40% — акцент5 160 2 3" xfId="58987"/>
    <cellStyle name="40% — акцент5 160 3" xfId="30055"/>
    <cellStyle name="40% — акцент5 160 4" xfId="49343"/>
    <cellStyle name="40% — акцент5 161" xfId="10747"/>
    <cellStyle name="40% — акцент5 161 2" xfId="20412"/>
    <cellStyle name="40% — акцент5 161 2 2" xfId="39700"/>
    <cellStyle name="40% — акцент5 161 2 3" xfId="58988"/>
    <cellStyle name="40% — акцент5 161 3" xfId="30056"/>
    <cellStyle name="40% — акцент5 161 4" xfId="49344"/>
    <cellStyle name="40% — акцент5 162" xfId="10748"/>
    <cellStyle name="40% — акцент5 162 2" xfId="20413"/>
    <cellStyle name="40% — акцент5 162 2 2" xfId="39701"/>
    <cellStyle name="40% — акцент5 162 2 3" xfId="58989"/>
    <cellStyle name="40% — акцент5 162 3" xfId="30057"/>
    <cellStyle name="40% — акцент5 162 4" xfId="49345"/>
    <cellStyle name="40% — акцент5 163" xfId="10749"/>
    <cellStyle name="40% — акцент5 163 2" xfId="20414"/>
    <cellStyle name="40% — акцент5 163 2 2" xfId="39702"/>
    <cellStyle name="40% — акцент5 163 2 3" xfId="58990"/>
    <cellStyle name="40% — акцент5 163 3" xfId="30058"/>
    <cellStyle name="40% — акцент5 163 4" xfId="49346"/>
    <cellStyle name="40% — акцент5 164" xfId="10750"/>
    <cellStyle name="40% — акцент5 164 2" xfId="20415"/>
    <cellStyle name="40% — акцент5 164 2 2" xfId="39703"/>
    <cellStyle name="40% — акцент5 164 2 3" xfId="58991"/>
    <cellStyle name="40% — акцент5 164 3" xfId="30059"/>
    <cellStyle name="40% — акцент5 164 4" xfId="49347"/>
    <cellStyle name="40% — акцент5 165" xfId="10751"/>
    <cellStyle name="40% — акцент5 165 2" xfId="20416"/>
    <cellStyle name="40% — акцент5 165 2 2" xfId="39704"/>
    <cellStyle name="40% — акцент5 165 2 3" xfId="58992"/>
    <cellStyle name="40% — акцент5 165 3" xfId="30060"/>
    <cellStyle name="40% — акцент5 165 4" xfId="49348"/>
    <cellStyle name="40% — акцент5 166" xfId="10752"/>
    <cellStyle name="40% — акцент5 166 2" xfId="20417"/>
    <cellStyle name="40% — акцент5 166 2 2" xfId="39705"/>
    <cellStyle name="40% — акцент5 166 2 3" xfId="58993"/>
    <cellStyle name="40% — акцент5 166 3" xfId="30061"/>
    <cellStyle name="40% — акцент5 166 4" xfId="49349"/>
    <cellStyle name="40% — акцент5 167" xfId="10753"/>
    <cellStyle name="40% — акцент5 167 2" xfId="20418"/>
    <cellStyle name="40% — акцент5 167 2 2" xfId="39706"/>
    <cellStyle name="40% — акцент5 167 2 3" xfId="58994"/>
    <cellStyle name="40% — акцент5 167 3" xfId="30062"/>
    <cellStyle name="40% — акцент5 167 4" xfId="49350"/>
    <cellStyle name="40% — акцент5 168" xfId="10754"/>
    <cellStyle name="40% — акцент5 168 2" xfId="20419"/>
    <cellStyle name="40% — акцент5 168 2 2" xfId="39707"/>
    <cellStyle name="40% — акцент5 168 2 3" xfId="58995"/>
    <cellStyle name="40% — акцент5 168 3" xfId="30063"/>
    <cellStyle name="40% — акцент5 168 4" xfId="49351"/>
    <cellStyle name="40% — акцент5 169" xfId="10755"/>
    <cellStyle name="40% — акцент5 169 2" xfId="20420"/>
    <cellStyle name="40% — акцент5 169 2 2" xfId="39708"/>
    <cellStyle name="40% — акцент5 169 2 3" xfId="58996"/>
    <cellStyle name="40% — акцент5 169 3" xfId="30064"/>
    <cellStyle name="40% — акцент5 169 4" xfId="49352"/>
    <cellStyle name="40% - Акцент5 17" xfId="10756"/>
    <cellStyle name="40% — акцент5 17" xfId="10757"/>
    <cellStyle name="40% - Акцент5 17 2" xfId="20421"/>
    <cellStyle name="40% — акцент5 17 2" xfId="20422"/>
    <cellStyle name="40% - Акцент5 17 2 2" xfId="39709"/>
    <cellStyle name="40% — акцент5 17 2 2" xfId="39710"/>
    <cellStyle name="40% - Акцент5 17 2 3" xfId="58997"/>
    <cellStyle name="40% — акцент5 17 2 3" xfId="58998"/>
    <cellStyle name="40% - Акцент5 17 3" xfId="30065"/>
    <cellStyle name="40% — акцент5 17 3" xfId="30066"/>
    <cellStyle name="40% - Акцент5 17 4" xfId="49353"/>
    <cellStyle name="40% — акцент5 17 4" xfId="49354"/>
    <cellStyle name="40% — акцент5 170" xfId="10758"/>
    <cellStyle name="40% — акцент5 170 2" xfId="20423"/>
    <cellStyle name="40% — акцент5 170 2 2" xfId="39711"/>
    <cellStyle name="40% — акцент5 170 2 3" xfId="58999"/>
    <cellStyle name="40% — акцент5 170 3" xfId="30067"/>
    <cellStyle name="40% — акцент5 170 4" xfId="49355"/>
    <cellStyle name="40% — акцент5 171" xfId="10759"/>
    <cellStyle name="40% — акцент5 171 2" xfId="20424"/>
    <cellStyle name="40% — акцент5 171 2 2" xfId="39712"/>
    <cellStyle name="40% — акцент5 171 2 3" xfId="59000"/>
    <cellStyle name="40% — акцент5 171 3" xfId="30068"/>
    <cellStyle name="40% — акцент5 171 4" xfId="49356"/>
    <cellStyle name="40% — акцент5 172" xfId="10760"/>
    <cellStyle name="40% — акцент5 172 2" xfId="20425"/>
    <cellStyle name="40% — акцент5 172 2 2" xfId="39713"/>
    <cellStyle name="40% — акцент5 172 2 3" xfId="59001"/>
    <cellStyle name="40% — акцент5 172 3" xfId="30069"/>
    <cellStyle name="40% — акцент5 172 4" xfId="49357"/>
    <cellStyle name="40% — акцент5 173" xfId="10761"/>
    <cellStyle name="40% — акцент5 173 2" xfId="20426"/>
    <cellStyle name="40% — акцент5 173 2 2" xfId="39714"/>
    <cellStyle name="40% — акцент5 173 2 3" xfId="59002"/>
    <cellStyle name="40% — акцент5 173 3" xfId="30070"/>
    <cellStyle name="40% — акцент5 173 4" xfId="49358"/>
    <cellStyle name="40% — акцент5 174" xfId="10762"/>
    <cellStyle name="40% — акцент5 174 2" xfId="20427"/>
    <cellStyle name="40% — акцент5 174 2 2" xfId="39715"/>
    <cellStyle name="40% — акцент5 174 2 3" xfId="59003"/>
    <cellStyle name="40% — акцент5 174 3" xfId="30071"/>
    <cellStyle name="40% — акцент5 174 4" xfId="49359"/>
    <cellStyle name="40% — акцент5 175" xfId="10763"/>
    <cellStyle name="40% — акцент5 175 2" xfId="20428"/>
    <cellStyle name="40% — акцент5 175 2 2" xfId="39716"/>
    <cellStyle name="40% — акцент5 175 2 3" xfId="59004"/>
    <cellStyle name="40% — акцент5 175 3" xfId="30072"/>
    <cellStyle name="40% — акцент5 175 4" xfId="49360"/>
    <cellStyle name="40% — акцент5 176" xfId="10764"/>
    <cellStyle name="40% — акцент5 176 2" xfId="20429"/>
    <cellStyle name="40% — акцент5 176 2 2" xfId="39717"/>
    <cellStyle name="40% — акцент5 176 2 3" xfId="59005"/>
    <cellStyle name="40% — акцент5 176 3" xfId="30073"/>
    <cellStyle name="40% — акцент5 176 4" xfId="49361"/>
    <cellStyle name="40% — акцент5 177" xfId="10765"/>
    <cellStyle name="40% — акцент5 177 2" xfId="20430"/>
    <cellStyle name="40% — акцент5 177 2 2" xfId="39718"/>
    <cellStyle name="40% — акцент5 177 2 3" xfId="59006"/>
    <cellStyle name="40% — акцент5 177 3" xfId="30074"/>
    <cellStyle name="40% — акцент5 177 4" xfId="49362"/>
    <cellStyle name="40% — акцент5 178" xfId="10766"/>
    <cellStyle name="40% — акцент5 178 2" xfId="20431"/>
    <cellStyle name="40% — акцент5 178 2 2" xfId="39719"/>
    <cellStyle name="40% — акцент5 178 2 3" xfId="59007"/>
    <cellStyle name="40% — акцент5 178 3" xfId="30075"/>
    <cellStyle name="40% — акцент5 178 4" xfId="49363"/>
    <cellStyle name="40% — акцент5 179" xfId="10767"/>
    <cellStyle name="40% — акцент5 179 2" xfId="20432"/>
    <cellStyle name="40% — акцент5 179 2 2" xfId="39720"/>
    <cellStyle name="40% — акцент5 179 2 3" xfId="59008"/>
    <cellStyle name="40% — акцент5 179 3" xfId="30076"/>
    <cellStyle name="40% — акцент5 179 4" xfId="49364"/>
    <cellStyle name="40% - Акцент5 18" xfId="10768"/>
    <cellStyle name="40% — акцент5 18" xfId="10769"/>
    <cellStyle name="40% - Акцент5 18 2" xfId="20433"/>
    <cellStyle name="40% — акцент5 18 2" xfId="20434"/>
    <cellStyle name="40% - Акцент5 18 2 2" xfId="39721"/>
    <cellStyle name="40% — акцент5 18 2 2" xfId="39722"/>
    <cellStyle name="40% - Акцент5 18 2 3" xfId="59009"/>
    <cellStyle name="40% — акцент5 18 2 3" xfId="59010"/>
    <cellStyle name="40% - Акцент5 18 3" xfId="30077"/>
    <cellStyle name="40% — акцент5 18 3" xfId="30078"/>
    <cellStyle name="40% - Акцент5 18 4" xfId="49365"/>
    <cellStyle name="40% — акцент5 18 4" xfId="49366"/>
    <cellStyle name="40% — акцент5 180" xfId="10770"/>
    <cellStyle name="40% — акцент5 180 2" xfId="20435"/>
    <cellStyle name="40% — акцент5 180 2 2" xfId="39723"/>
    <cellStyle name="40% — акцент5 180 2 3" xfId="59011"/>
    <cellStyle name="40% — акцент5 180 3" xfId="30079"/>
    <cellStyle name="40% — акцент5 180 4" xfId="49367"/>
    <cellStyle name="40% — акцент5 181" xfId="10771"/>
    <cellStyle name="40% — акцент5 181 2" xfId="20436"/>
    <cellStyle name="40% — акцент5 181 2 2" xfId="39724"/>
    <cellStyle name="40% — акцент5 181 2 3" xfId="59012"/>
    <cellStyle name="40% — акцент5 181 3" xfId="30080"/>
    <cellStyle name="40% — акцент5 181 4" xfId="49368"/>
    <cellStyle name="40% — акцент5 182" xfId="10772"/>
    <cellStyle name="40% — акцент5 182 2" xfId="20437"/>
    <cellStyle name="40% — акцент5 182 2 2" xfId="39725"/>
    <cellStyle name="40% — акцент5 182 2 3" xfId="59013"/>
    <cellStyle name="40% — акцент5 182 3" xfId="30081"/>
    <cellStyle name="40% — акцент5 182 4" xfId="49369"/>
    <cellStyle name="40% — акцент5 183" xfId="10773"/>
    <cellStyle name="40% — акцент5 183 2" xfId="20438"/>
    <cellStyle name="40% — акцент5 183 2 2" xfId="39726"/>
    <cellStyle name="40% — акцент5 183 2 3" xfId="59014"/>
    <cellStyle name="40% — акцент5 183 3" xfId="30082"/>
    <cellStyle name="40% — акцент5 183 4" xfId="49370"/>
    <cellStyle name="40% — акцент5 184" xfId="10774"/>
    <cellStyle name="40% — акцент5 184 2" xfId="20439"/>
    <cellStyle name="40% — акцент5 184 2 2" xfId="39727"/>
    <cellStyle name="40% — акцент5 184 2 3" xfId="59015"/>
    <cellStyle name="40% — акцент5 184 3" xfId="30083"/>
    <cellStyle name="40% — акцент5 184 4" xfId="49371"/>
    <cellStyle name="40% — акцент5 185" xfId="10775"/>
    <cellStyle name="40% — акцент5 185 2" xfId="20440"/>
    <cellStyle name="40% — акцент5 185 2 2" xfId="39728"/>
    <cellStyle name="40% — акцент5 185 2 3" xfId="59016"/>
    <cellStyle name="40% — акцент5 185 3" xfId="30084"/>
    <cellStyle name="40% — акцент5 185 4" xfId="49372"/>
    <cellStyle name="40% — акцент5 186" xfId="10776"/>
    <cellStyle name="40% — акцент5 186 2" xfId="20441"/>
    <cellStyle name="40% — акцент5 186 2 2" xfId="39729"/>
    <cellStyle name="40% — акцент5 186 2 3" xfId="59017"/>
    <cellStyle name="40% — акцент5 186 3" xfId="30085"/>
    <cellStyle name="40% — акцент5 186 4" xfId="49373"/>
    <cellStyle name="40% — акцент5 187" xfId="10777"/>
    <cellStyle name="40% — акцент5 187 2" xfId="20442"/>
    <cellStyle name="40% — акцент5 187 2 2" xfId="39730"/>
    <cellStyle name="40% — акцент5 187 2 3" xfId="59018"/>
    <cellStyle name="40% — акцент5 187 3" xfId="30086"/>
    <cellStyle name="40% — акцент5 187 4" xfId="49374"/>
    <cellStyle name="40% — акцент5 188" xfId="10778"/>
    <cellStyle name="40% — акцент5 188 2" xfId="20443"/>
    <cellStyle name="40% — акцент5 188 2 2" xfId="39731"/>
    <cellStyle name="40% — акцент5 188 2 3" xfId="59019"/>
    <cellStyle name="40% — акцент5 188 3" xfId="30087"/>
    <cellStyle name="40% — акцент5 188 4" xfId="49375"/>
    <cellStyle name="40% — акцент5 189" xfId="10779"/>
    <cellStyle name="40% — акцент5 189 2" xfId="20444"/>
    <cellStyle name="40% — акцент5 189 2 2" xfId="39732"/>
    <cellStyle name="40% — акцент5 189 2 3" xfId="59020"/>
    <cellStyle name="40% — акцент5 189 3" xfId="30088"/>
    <cellStyle name="40% — акцент5 189 4" xfId="49376"/>
    <cellStyle name="40% - Акцент5 19" xfId="10780"/>
    <cellStyle name="40% — акцент5 19" xfId="10781"/>
    <cellStyle name="40% - Акцент5 19 2" xfId="20445"/>
    <cellStyle name="40% — акцент5 19 2" xfId="20446"/>
    <cellStyle name="40% - Акцент5 19 2 2" xfId="39733"/>
    <cellStyle name="40% — акцент5 19 2 2" xfId="39734"/>
    <cellStyle name="40% - Акцент5 19 2 3" xfId="59021"/>
    <cellStyle name="40% — акцент5 19 2 3" xfId="59022"/>
    <cellStyle name="40% - Акцент5 19 3" xfId="30089"/>
    <cellStyle name="40% — акцент5 19 3" xfId="30090"/>
    <cellStyle name="40% - Акцент5 19 4" xfId="49377"/>
    <cellStyle name="40% — акцент5 19 4" xfId="49378"/>
    <cellStyle name="40% — акцент5 190" xfId="10782"/>
    <cellStyle name="40% — акцент5 190 2" xfId="20447"/>
    <cellStyle name="40% — акцент5 190 2 2" xfId="39735"/>
    <cellStyle name="40% — акцент5 190 2 3" xfId="59023"/>
    <cellStyle name="40% — акцент5 190 3" xfId="30091"/>
    <cellStyle name="40% — акцент5 190 4" xfId="49379"/>
    <cellStyle name="40% — акцент5 191" xfId="10783"/>
    <cellStyle name="40% — акцент5 191 2" xfId="20448"/>
    <cellStyle name="40% — акцент5 191 2 2" xfId="39736"/>
    <cellStyle name="40% — акцент5 191 2 3" xfId="59024"/>
    <cellStyle name="40% — акцент5 191 3" xfId="30092"/>
    <cellStyle name="40% — акцент5 191 4" xfId="49380"/>
    <cellStyle name="40% — акцент5 192" xfId="10784"/>
    <cellStyle name="40% — акцент5 192 2" xfId="20449"/>
    <cellStyle name="40% — акцент5 192 2 2" xfId="39737"/>
    <cellStyle name="40% — акцент5 192 2 3" xfId="59025"/>
    <cellStyle name="40% — акцент5 192 3" xfId="30093"/>
    <cellStyle name="40% — акцент5 192 4" xfId="49381"/>
    <cellStyle name="40% — акцент5 193" xfId="10785"/>
    <cellStyle name="40% — акцент5 193 2" xfId="20450"/>
    <cellStyle name="40% — акцент5 193 2 2" xfId="39738"/>
    <cellStyle name="40% — акцент5 193 2 3" xfId="59026"/>
    <cellStyle name="40% — акцент5 193 3" xfId="30094"/>
    <cellStyle name="40% — акцент5 193 4" xfId="49382"/>
    <cellStyle name="40% — акцент5 194" xfId="10786"/>
    <cellStyle name="40% — акцент5 194 2" xfId="20451"/>
    <cellStyle name="40% — акцент5 194 2 2" xfId="39739"/>
    <cellStyle name="40% — акцент5 194 2 3" xfId="59027"/>
    <cellStyle name="40% — акцент5 194 3" xfId="30095"/>
    <cellStyle name="40% — акцент5 194 4" xfId="49383"/>
    <cellStyle name="40% — акцент5 195" xfId="10787"/>
    <cellStyle name="40% — акцент5 195 2" xfId="20452"/>
    <cellStyle name="40% — акцент5 195 2 2" xfId="39740"/>
    <cellStyle name="40% — акцент5 195 2 3" xfId="59028"/>
    <cellStyle name="40% — акцент5 195 3" xfId="30096"/>
    <cellStyle name="40% — акцент5 195 4" xfId="49384"/>
    <cellStyle name="40% — акцент5 196" xfId="10788"/>
    <cellStyle name="40% — акцент5 196 2" xfId="20453"/>
    <cellStyle name="40% — акцент5 196 2 2" xfId="39741"/>
    <cellStyle name="40% — акцент5 196 2 3" xfId="59029"/>
    <cellStyle name="40% — акцент5 196 3" xfId="30097"/>
    <cellStyle name="40% — акцент5 196 4" xfId="49385"/>
    <cellStyle name="40% — акцент5 197" xfId="10789"/>
    <cellStyle name="40% — акцент5 197 2" xfId="20454"/>
    <cellStyle name="40% — акцент5 197 2 2" xfId="39742"/>
    <cellStyle name="40% — акцент5 197 2 3" xfId="59030"/>
    <cellStyle name="40% — акцент5 197 3" xfId="30098"/>
    <cellStyle name="40% — акцент5 197 4" xfId="49386"/>
    <cellStyle name="40% — акцент5 198" xfId="10790"/>
    <cellStyle name="40% — акцент5 198 2" xfId="20455"/>
    <cellStyle name="40% — акцент5 198 2 2" xfId="39743"/>
    <cellStyle name="40% — акцент5 198 2 3" xfId="59031"/>
    <cellStyle name="40% — акцент5 198 3" xfId="30099"/>
    <cellStyle name="40% — акцент5 198 4" xfId="49387"/>
    <cellStyle name="40% — акцент5 199" xfId="10791"/>
    <cellStyle name="40% — акцент5 199 2" xfId="20456"/>
    <cellStyle name="40% — акцент5 199 2 2" xfId="39744"/>
    <cellStyle name="40% — акцент5 199 2 3" xfId="59032"/>
    <cellStyle name="40% — акцент5 199 3" xfId="30100"/>
    <cellStyle name="40% — акцент5 199 4" xfId="49388"/>
    <cellStyle name="40% - Акцент5 2" xfId="2434"/>
    <cellStyle name="40% — акцент5 2" xfId="2433"/>
    <cellStyle name="40% - Акцент5 2 2" xfId="2435"/>
    <cellStyle name="40% — акцент5 2 2" xfId="10792"/>
    <cellStyle name="40% — акцент5 2 2 2" xfId="20457"/>
    <cellStyle name="40% — акцент5 2 2 2 2" xfId="39745"/>
    <cellStyle name="40% — акцент5 2 2 2 3" xfId="59033"/>
    <cellStyle name="40% — акцент5 2 2 3" xfId="30101"/>
    <cellStyle name="40% — акцент5 2 2 4" xfId="49389"/>
    <cellStyle name="40% — акцент5 2 3" xfId="12857"/>
    <cellStyle name="40% — акцент5 2 3 2" xfId="22505"/>
    <cellStyle name="40% — акцент5 2 3 2 2" xfId="41793"/>
    <cellStyle name="40% — акцент5 2 3 2 3" xfId="61081"/>
    <cellStyle name="40% — акцент5 2 3 3" xfId="32149"/>
    <cellStyle name="40% — акцент5 2 3 4" xfId="51437"/>
    <cellStyle name="40% - Акцент5 2_Жамоат иши 7 та йўналиш)" xfId="2436"/>
    <cellStyle name="40% - Акцент5 20" xfId="10793"/>
    <cellStyle name="40% — акцент5 20" xfId="10794"/>
    <cellStyle name="40% - Акцент5 20 2" xfId="20458"/>
    <cellStyle name="40% — акцент5 20 2" xfId="20459"/>
    <cellStyle name="40% - Акцент5 20 2 2" xfId="39746"/>
    <cellStyle name="40% — акцент5 20 2 2" xfId="39747"/>
    <cellStyle name="40% - Акцент5 20 2 3" xfId="59034"/>
    <cellStyle name="40% — акцент5 20 2 3" xfId="59035"/>
    <cellStyle name="40% - Акцент5 20 3" xfId="30102"/>
    <cellStyle name="40% — акцент5 20 3" xfId="30103"/>
    <cellStyle name="40% - Акцент5 20 4" xfId="49390"/>
    <cellStyle name="40% — акцент5 20 4" xfId="49391"/>
    <cellStyle name="40% — акцент5 200" xfId="10795"/>
    <cellStyle name="40% — акцент5 200 2" xfId="20460"/>
    <cellStyle name="40% — акцент5 200 2 2" xfId="39748"/>
    <cellStyle name="40% — акцент5 200 2 3" xfId="59036"/>
    <cellStyle name="40% — акцент5 200 3" xfId="30104"/>
    <cellStyle name="40% — акцент5 200 4" xfId="49392"/>
    <cellStyle name="40% — акцент5 201" xfId="10796"/>
    <cellStyle name="40% — акцент5 201 2" xfId="20461"/>
    <cellStyle name="40% — акцент5 201 2 2" xfId="39749"/>
    <cellStyle name="40% — акцент5 201 2 3" xfId="59037"/>
    <cellStyle name="40% — акцент5 201 3" xfId="30105"/>
    <cellStyle name="40% — акцент5 201 4" xfId="49393"/>
    <cellStyle name="40% — акцент5 202" xfId="10797"/>
    <cellStyle name="40% — акцент5 202 2" xfId="20462"/>
    <cellStyle name="40% — акцент5 202 2 2" xfId="39750"/>
    <cellStyle name="40% — акцент5 202 2 3" xfId="59038"/>
    <cellStyle name="40% — акцент5 202 3" xfId="30106"/>
    <cellStyle name="40% — акцент5 202 4" xfId="49394"/>
    <cellStyle name="40% — акцент5 203" xfId="10798"/>
    <cellStyle name="40% — акцент5 203 2" xfId="20463"/>
    <cellStyle name="40% — акцент5 203 2 2" xfId="39751"/>
    <cellStyle name="40% — акцент5 203 2 3" xfId="59039"/>
    <cellStyle name="40% — акцент5 203 3" xfId="30107"/>
    <cellStyle name="40% — акцент5 203 4" xfId="49395"/>
    <cellStyle name="40% — акцент5 204" xfId="10799"/>
    <cellStyle name="40% — акцент5 204 2" xfId="20464"/>
    <cellStyle name="40% — акцент5 204 2 2" xfId="39752"/>
    <cellStyle name="40% — акцент5 204 2 3" xfId="59040"/>
    <cellStyle name="40% — акцент5 204 3" xfId="30108"/>
    <cellStyle name="40% — акцент5 204 4" xfId="49396"/>
    <cellStyle name="40% — акцент5 205" xfId="10800"/>
    <cellStyle name="40% — акцент5 205 2" xfId="20465"/>
    <cellStyle name="40% — акцент5 205 2 2" xfId="39753"/>
    <cellStyle name="40% — акцент5 205 2 3" xfId="59041"/>
    <cellStyle name="40% — акцент5 205 3" xfId="30109"/>
    <cellStyle name="40% — акцент5 205 4" xfId="49397"/>
    <cellStyle name="40% — акцент5 206" xfId="10801"/>
    <cellStyle name="40% — акцент5 206 2" xfId="20466"/>
    <cellStyle name="40% — акцент5 206 2 2" xfId="39754"/>
    <cellStyle name="40% — акцент5 206 2 3" xfId="59042"/>
    <cellStyle name="40% — акцент5 206 3" xfId="30110"/>
    <cellStyle name="40% — акцент5 206 4" xfId="49398"/>
    <cellStyle name="40% — акцент5 207" xfId="10802"/>
    <cellStyle name="40% — акцент5 207 2" xfId="20467"/>
    <cellStyle name="40% — акцент5 207 2 2" xfId="39755"/>
    <cellStyle name="40% — акцент5 207 2 3" xfId="59043"/>
    <cellStyle name="40% — акцент5 207 3" xfId="30111"/>
    <cellStyle name="40% — акцент5 207 4" xfId="49399"/>
    <cellStyle name="40% — акцент5 208" xfId="10803"/>
    <cellStyle name="40% — акцент5 208 2" xfId="20468"/>
    <cellStyle name="40% — акцент5 208 2 2" xfId="39756"/>
    <cellStyle name="40% — акцент5 208 2 3" xfId="59044"/>
    <cellStyle name="40% — акцент5 208 3" xfId="30112"/>
    <cellStyle name="40% — акцент5 208 4" xfId="49400"/>
    <cellStyle name="40% — акцент5 209" xfId="10804"/>
    <cellStyle name="40% — акцент5 209 2" xfId="20469"/>
    <cellStyle name="40% — акцент5 209 2 2" xfId="39757"/>
    <cellStyle name="40% — акцент5 209 2 3" xfId="59045"/>
    <cellStyle name="40% — акцент5 209 3" xfId="30113"/>
    <cellStyle name="40% — акцент5 209 4" xfId="49401"/>
    <cellStyle name="40% - Акцент5 21" xfId="10805"/>
    <cellStyle name="40% — акцент5 21" xfId="10806"/>
    <cellStyle name="40% - Акцент5 21 2" xfId="20470"/>
    <cellStyle name="40% — акцент5 21 2" xfId="20471"/>
    <cellStyle name="40% - Акцент5 21 2 2" xfId="39758"/>
    <cellStyle name="40% — акцент5 21 2 2" xfId="39759"/>
    <cellStyle name="40% - Акцент5 21 2 3" xfId="59046"/>
    <cellStyle name="40% — акцент5 21 2 3" xfId="59047"/>
    <cellStyle name="40% - Акцент5 21 3" xfId="30114"/>
    <cellStyle name="40% — акцент5 21 3" xfId="30115"/>
    <cellStyle name="40% - Акцент5 21 4" xfId="49402"/>
    <cellStyle name="40% — акцент5 21 4" xfId="49403"/>
    <cellStyle name="40% — акцент5 210" xfId="10807"/>
    <cellStyle name="40% — акцент5 210 2" xfId="20472"/>
    <cellStyle name="40% — акцент5 210 2 2" xfId="39760"/>
    <cellStyle name="40% — акцент5 210 2 3" xfId="59048"/>
    <cellStyle name="40% — акцент5 210 3" xfId="30116"/>
    <cellStyle name="40% — акцент5 210 4" xfId="49404"/>
    <cellStyle name="40% — акцент5 211" xfId="10808"/>
    <cellStyle name="40% — акцент5 211 2" xfId="20473"/>
    <cellStyle name="40% — акцент5 211 2 2" xfId="39761"/>
    <cellStyle name="40% — акцент5 211 2 3" xfId="59049"/>
    <cellStyle name="40% — акцент5 211 3" xfId="30117"/>
    <cellStyle name="40% — акцент5 211 4" xfId="49405"/>
    <cellStyle name="40% — акцент5 212" xfId="10809"/>
    <cellStyle name="40% — акцент5 212 2" xfId="20474"/>
    <cellStyle name="40% — акцент5 212 2 2" xfId="39762"/>
    <cellStyle name="40% — акцент5 212 2 3" xfId="59050"/>
    <cellStyle name="40% — акцент5 212 3" xfId="30118"/>
    <cellStyle name="40% — акцент5 212 4" xfId="49406"/>
    <cellStyle name="40% — акцент5 213" xfId="10810"/>
    <cellStyle name="40% — акцент5 213 2" xfId="20475"/>
    <cellStyle name="40% — акцент5 213 2 2" xfId="39763"/>
    <cellStyle name="40% — акцент5 213 2 3" xfId="59051"/>
    <cellStyle name="40% — акцент5 213 3" xfId="30119"/>
    <cellStyle name="40% — акцент5 213 4" xfId="49407"/>
    <cellStyle name="40% — акцент5 214" xfId="10811"/>
    <cellStyle name="40% — акцент5 214 2" xfId="20476"/>
    <cellStyle name="40% — акцент5 214 2 2" xfId="39764"/>
    <cellStyle name="40% — акцент5 214 2 3" xfId="59052"/>
    <cellStyle name="40% — акцент5 214 3" xfId="30120"/>
    <cellStyle name="40% — акцент5 214 4" xfId="49408"/>
    <cellStyle name="40% — акцент5 215" xfId="10812"/>
    <cellStyle name="40% — акцент5 215 2" xfId="20477"/>
    <cellStyle name="40% — акцент5 215 2 2" xfId="39765"/>
    <cellStyle name="40% — акцент5 215 2 3" xfId="59053"/>
    <cellStyle name="40% — акцент5 215 3" xfId="30121"/>
    <cellStyle name="40% — акцент5 215 4" xfId="49409"/>
    <cellStyle name="40% — акцент5 216" xfId="10813"/>
    <cellStyle name="40% — акцент5 216 2" xfId="20478"/>
    <cellStyle name="40% — акцент5 216 2 2" xfId="39766"/>
    <cellStyle name="40% — акцент5 216 2 3" xfId="59054"/>
    <cellStyle name="40% — акцент5 216 3" xfId="30122"/>
    <cellStyle name="40% — акцент5 216 4" xfId="49410"/>
    <cellStyle name="40% — акцент5 217" xfId="10814"/>
    <cellStyle name="40% — акцент5 217 2" xfId="20479"/>
    <cellStyle name="40% — акцент5 217 2 2" xfId="39767"/>
    <cellStyle name="40% — акцент5 217 2 3" xfId="59055"/>
    <cellStyle name="40% — акцент5 217 3" xfId="30123"/>
    <cellStyle name="40% — акцент5 217 4" xfId="49411"/>
    <cellStyle name="40% — акцент5 218" xfId="10815"/>
    <cellStyle name="40% — акцент5 218 2" xfId="20480"/>
    <cellStyle name="40% — акцент5 218 2 2" xfId="39768"/>
    <cellStyle name="40% — акцент5 218 2 3" xfId="59056"/>
    <cellStyle name="40% — акцент5 218 3" xfId="30124"/>
    <cellStyle name="40% — акцент5 218 4" xfId="49412"/>
    <cellStyle name="40% — акцент5 219" xfId="10816"/>
    <cellStyle name="40% — акцент5 219 2" xfId="20481"/>
    <cellStyle name="40% — акцент5 219 2 2" xfId="39769"/>
    <cellStyle name="40% — акцент5 219 2 3" xfId="59057"/>
    <cellStyle name="40% — акцент5 219 3" xfId="30125"/>
    <cellStyle name="40% — акцент5 219 4" xfId="49413"/>
    <cellStyle name="40% - Акцент5 22" xfId="10817"/>
    <cellStyle name="40% — акцент5 22" xfId="10818"/>
    <cellStyle name="40% - Акцент5 22 2" xfId="20482"/>
    <cellStyle name="40% — акцент5 22 2" xfId="20483"/>
    <cellStyle name="40% - Акцент5 22 2 2" xfId="39770"/>
    <cellStyle name="40% — акцент5 22 2 2" xfId="39771"/>
    <cellStyle name="40% - Акцент5 22 2 3" xfId="59058"/>
    <cellStyle name="40% — акцент5 22 2 3" xfId="59059"/>
    <cellStyle name="40% - Акцент5 22 3" xfId="30126"/>
    <cellStyle name="40% — акцент5 22 3" xfId="30127"/>
    <cellStyle name="40% - Акцент5 22 4" xfId="49414"/>
    <cellStyle name="40% — акцент5 22 4" xfId="49415"/>
    <cellStyle name="40% — акцент5 220" xfId="10819"/>
    <cellStyle name="40% — акцент5 220 2" xfId="20484"/>
    <cellStyle name="40% — акцент5 220 2 2" xfId="39772"/>
    <cellStyle name="40% — акцент5 220 2 3" xfId="59060"/>
    <cellStyle name="40% — акцент5 220 3" xfId="30128"/>
    <cellStyle name="40% — акцент5 220 4" xfId="49416"/>
    <cellStyle name="40% — акцент5 221" xfId="10820"/>
    <cellStyle name="40% — акцент5 221 2" xfId="20485"/>
    <cellStyle name="40% — акцент5 221 2 2" xfId="39773"/>
    <cellStyle name="40% — акцент5 221 2 3" xfId="59061"/>
    <cellStyle name="40% — акцент5 221 3" xfId="30129"/>
    <cellStyle name="40% — акцент5 221 4" xfId="49417"/>
    <cellStyle name="40% — акцент5 222" xfId="10821"/>
    <cellStyle name="40% — акцент5 222 2" xfId="20486"/>
    <cellStyle name="40% — акцент5 222 2 2" xfId="39774"/>
    <cellStyle name="40% — акцент5 222 2 3" xfId="59062"/>
    <cellStyle name="40% — акцент5 222 3" xfId="30130"/>
    <cellStyle name="40% — акцент5 222 4" xfId="49418"/>
    <cellStyle name="40% — акцент5 223" xfId="10822"/>
    <cellStyle name="40% — акцент5 223 2" xfId="20487"/>
    <cellStyle name="40% — акцент5 223 2 2" xfId="39775"/>
    <cellStyle name="40% — акцент5 223 2 3" xfId="59063"/>
    <cellStyle name="40% — акцент5 223 3" xfId="30131"/>
    <cellStyle name="40% — акцент5 223 4" xfId="49419"/>
    <cellStyle name="40% — акцент5 224" xfId="10823"/>
    <cellStyle name="40% — акцент5 224 2" xfId="20488"/>
    <cellStyle name="40% — акцент5 224 2 2" xfId="39776"/>
    <cellStyle name="40% — акцент5 224 2 3" xfId="59064"/>
    <cellStyle name="40% — акцент5 224 3" xfId="30132"/>
    <cellStyle name="40% — акцент5 224 4" xfId="49420"/>
    <cellStyle name="40% — акцент5 225" xfId="10824"/>
    <cellStyle name="40% — акцент5 225 2" xfId="20489"/>
    <cellStyle name="40% — акцент5 225 2 2" xfId="39777"/>
    <cellStyle name="40% — акцент5 225 2 3" xfId="59065"/>
    <cellStyle name="40% — акцент5 225 3" xfId="30133"/>
    <cellStyle name="40% — акцент5 225 4" xfId="49421"/>
    <cellStyle name="40% — акцент5 226" xfId="10825"/>
    <cellStyle name="40% — акцент5 226 2" xfId="20490"/>
    <cellStyle name="40% — акцент5 226 2 2" xfId="39778"/>
    <cellStyle name="40% — акцент5 226 2 3" xfId="59066"/>
    <cellStyle name="40% — акцент5 226 3" xfId="30134"/>
    <cellStyle name="40% — акцент5 226 4" xfId="49422"/>
    <cellStyle name="40% — акцент5 227" xfId="10826"/>
    <cellStyle name="40% — акцент5 227 2" xfId="20491"/>
    <cellStyle name="40% — акцент5 227 2 2" xfId="39779"/>
    <cellStyle name="40% — акцент5 227 2 3" xfId="59067"/>
    <cellStyle name="40% — акцент5 227 3" xfId="30135"/>
    <cellStyle name="40% — акцент5 227 4" xfId="49423"/>
    <cellStyle name="40% — акцент5 228" xfId="10827"/>
    <cellStyle name="40% — акцент5 228 2" xfId="20492"/>
    <cellStyle name="40% — акцент5 228 2 2" xfId="39780"/>
    <cellStyle name="40% — акцент5 228 2 3" xfId="59068"/>
    <cellStyle name="40% — акцент5 228 3" xfId="30136"/>
    <cellStyle name="40% — акцент5 228 4" xfId="49424"/>
    <cellStyle name="40% — акцент5 229" xfId="10828"/>
    <cellStyle name="40% — акцент5 229 2" xfId="20493"/>
    <cellStyle name="40% — акцент5 229 2 2" xfId="39781"/>
    <cellStyle name="40% — акцент5 229 2 3" xfId="59069"/>
    <cellStyle name="40% — акцент5 229 3" xfId="30137"/>
    <cellStyle name="40% — акцент5 229 4" xfId="49425"/>
    <cellStyle name="40% - Акцент5 23" xfId="10829"/>
    <cellStyle name="40% — акцент5 23" xfId="10830"/>
    <cellStyle name="40% - Акцент5 23 2" xfId="20494"/>
    <cellStyle name="40% — акцент5 23 2" xfId="20495"/>
    <cellStyle name="40% - Акцент5 23 2 2" xfId="39782"/>
    <cellStyle name="40% — акцент5 23 2 2" xfId="39783"/>
    <cellStyle name="40% - Акцент5 23 2 3" xfId="59070"/>
    <cellStyle name="40% — акцент5 23 2 3" xfId="59071"/>
    <cellStyle name="40% - Акцент5 23 3" xfId="30138"/>
    <cellStyle name="40% — акцент5 23 3" xfId="30139"/>
    <cellStyle name="40% - Акцент5 23 4" xfId="49426"/>
    <cellStyle name="40% — акцент5 23 4" xfId="49427"/>
    <cellStyle name="40% — акцент5 230" xfId="10831"/>
    <cellStyle name="40% — акцент5 230 2" xfId="20496"/>
    <cellStyle name="40% — акцент5 230 2 2" xfId="39784"/>
    <cellStyle name="40% — акцент5 230 2 3" xfId="59072"/>
    <cellStyle name="40% — акцент5 230 3" xfId="30140"/>
    <cellStyle name="40% — акцент5 230 4" xfId="49428"/>
    <cellStyle name="40% — акцент5 231" xfId="10832"/>
    <cellStyle name="40% — акцент5 231 2" xfId="20497"/>
    <cellStyle name="40% — акцент5 231 2 2" xfId="39785"/>
    <cellStyle name="40% — акцент5 231 2 3" xfId="59073"/>
    <cellStyle name="40% — акцент5 231 3" xfId="30141"/>
    <cellStyle name="40% — акцент5 231 4" xfId="49429"/>
    <cellStyle name="40% — акцент5 232" xfId="10833"/>
    <cellStyle name="40% — акцент5 232 2" xfId="20498"/>
    <cellStyle name="40% — акцент5 232 2 2" xfId="39786"/>
    <cellStyle name="40% — акцент5 232 2 3" xfId="59074"/>
    <cellStyle name="40% — акцент5 232 3" xfId="30142"/>
    <cellStyle name="40% — акцент5 232 4" xfId="49430"/>
    <cellStyle name="40% — акцент5 233" xfId="10834"/>
    <cellStyle name="40% — акцент5 233 2" xfId="20499"/>
    <cellStyle name="40% — акцент5 233 2 2" xfId="39787"/>
    <cellStyle name="40% — акцент5 233 2 3" xfId="59075"/>
    <cellStyle name="40% — акцент5 233 3" xfId="30143"/>
    <cellStyle name="40% — акцент5 233 4" xfId="49431"/>
    <cellStyle name="40% — акцент5 234" xfId="10835"/>
    <cellStyle name="40% — акцент5 234 2" xfId="20500"/>
    <cellStyle name="40% — акцент5 234 2 2" xfId="39788"/>
    <cellStyle name="40% — акцент5 234 2 3" xfId="59076"/>
    <cellStyle name="40% — акцент5 234 3" xfId="30144"/>
    <cellStyle name="40% — акцент5 234 4" xfId="49432"/>
    <cellStyle name="40% — акцент5 235" xfId="10836"/>
    <cellStyle name="40% — акцент5 235 2" xfId="20501"/>
    <cellStyle name="40% — акцент5 235 2 2" xfId="39789"/>
    <cellStyle name="40% — акцент5 235 2 3" xfId="59077"/>
    <cellStyle name="40% — акцент5 235 3" xfId="30145"/>
    <cellStyle name="40% — акцент5 235 4" xfId="49433"/>
    <cellStyle name="40% — акцент5 236" xfId="10837"/>
    <cellStyle name="40% — акцент5 236 2" xfId="20502"/>
    <cellStyle name="40% — акцент5 236 2 2" xfId="39790"/>
    <cellStyle name="40% — акцент5 236 2 3" xfId="59078"/>
    <cellStyle name="40% — акцент5 236 3" xfId="30146"/>
    <cellStyle name="40% — акцент5 236 4" xfId="49434"/>
    <cellStyle name="40% — акцент5 237" xfId="10838"/>
    <cellStyle name="40% — акцент5 237 2" xfId="20503"/>
    <cellStyle name="40% — акцент5 237 2 2" xfId="39791"/>
    <cellStyle name="40% — акцент5 237 2 3" xfId="59079"/>
    <cellStyle name="40% — акцент5 237 3" xfId="30147"/>
    <cellStyle name="40% — акцент5 237 4" xfId="49435"/>
    <cellStyle name="40% — акцент5 238" xfId="10839"/>
    <cellStyle name="40% — акцент5 238 2" xfId="20504"/>
    <cellStyle name="40% — акцент5 238 2 2" xfId="39792"/>
    <cellStyle name="40% — акцент5 238 2 3" xfId="59080"/>
    <cellStyle name="40% — акцент5 238 3" xfId="30148"/>
    <cellStyle name="40% — акцент5 238 4" xfId="49436"/>
    <cellStyle name="40% — акцент5 239" xfId="10840"/>
    <cellStyle name="40% — акцент5 239 2" xfId="20505"/>
    <cellStyle name="40% — акцент5 239 2 2" xfId="39793"/>
    <cellStyle name="40% — акцент5 239 2 3" xfId="59081"/>
    <cellStyle name="40% — акцент5 239 3" xfId="30149"/>
    <cellStyle name="40% — акцент5 239 4" xfId="49437"/>
    <cellStyle name="40% - Акцент5 24" xfId="10841"/>
    <cellStyle name="40% — акцент5 24" xfId="10842"/>
    <cellStyle name="40% - Акцент5 24 2" xfId="20506"/>
    <cellStyle name="40% — акцент5 24 2" xfId="20507"/>
    <cellStyle name="40% - Акцент5 24 2 2" xfId="39794"/>
    <cellStyle name="40% — акцент5 24 2 2" xfId="39795"/>
    <cellStyle name="40% - Акцент5 24 2 3" xfId="59082"/>
    <cellStyle name="40% — акцент5 24 2 3" xfId="59083"/>
    <cellStyle name="40% - Акцент5 24 3" xfId="30150"/>
    <cellStyle name="40% — акцент5 24 3" xfId="30151"/>
    <cellStyle name="40% - Акцент5 24 4" xfId="49438"/>
    <cellStyle name="40% — акцент5 24 4" xfId="49439"/>
    <cellStyle name="40% — акцент5 240" xfId="10843"/>
    <cellStyle name="40% — акцент5 240 2" xfId="20508"/>
    <cellStyle name="40% — акцент5 240 2 2" xfId="39796"/>
    <cellStyle name="40% — акцент5 240 2 3" xfId="59084"/>
    <cellStyle name="40% — акцент5 240 3" xfId="30152"/>
    <cellStyle name="40% — акцент5 240 4" xfId="49440"/>
    <cellStyle name="40% — акцент5 241" xfId="10844"/>
    <cellStyle name="40% — акцент5 241 2" xfId="20509"/>
    <cellStyle name="40% — акцент5 241 2 2" xfId="39797"/>
    <cellStyle name="40% — акцент5 241 2 3" xfId="59085"/>
    <cellStyle name="40% — акцент5 241 3" xfId="30153"/>
    <cellStyle name="40% — акцент5 241 4" xfId="49441"/>
    <cellStyle name="40% — акцент5 242" xfId="10845"/>
    <cellStyle name="40% — акцент5 242 2" xfId="20510"/>
    <cellStyle name="40% — акцент5 242 2 2" xfId="39798"/>
    <cellStyle name="40% — акцент5 242 2 3" xfId="59086"/>
    <cellStyle name="40% — акцент5 242 3" xfId="30154"/>
    <cellStyle name="40% — акцент5 242 4" xfId="49442"/>
    <cellStyle name="40% — акцент5 243" xfId="10846"/>
    <cellStyle name="40% — акцент5 243 2" xfId="20511"/>
    <cellStyle name="40% — акцент5 243 2 2" xfId="39799"/>
    <cellStyle name="40% — акцент5 243 2 3" xfId="59087"/>
    <cellStyle name="40% — акцент5 243 3" xfId="30155"/>
    <cellStyle name="40% — акцент5 243 4" xfId="49443"/>
    <cellStyle name="40% — акцент5 244" xfId="10847"/>
    <cellStyle name="40% — акцент5 244 2" xfId="20512"/>
    <cellStyle name="40% — акцент5 244 2 2" xfId="39800"/>
    <cellStyle name="40% — акцент5 244 2 3" xfId="59088"/>
    <cellStyle name="40% — акцент5 244 3" xfId="30156"/>
    <cellStyle name="40% — акцент5 244 4" xfId="49444"/>
    <cellStyle name="40% — акцент5 245" xfId="10848"/>
    <cellStyle name="40% — акцент5 245 2" xfId="20513"/>
    <cellStyle name="40% — акцент5 245 2 2" xfId="39801"/>
    <cellStyle name="40% — акцент5 245 2 3" xfId="59089"/>
    <cellStyle name="40% — акцент5 245 3" xfId="30157"/>
    <cellStyle name="40% — акцент5 245 4" xfId="49445"/>
    <cellStyle name="40% — акцент5 246" xfId="10849"/>
    <cellStyle name="40% — акцент5 246 2" xfId="20514"/>
    <cellStyle name="40% — акцент5 246 2 2" xfId="39802"/>
    <cellStyle name="40% — акцент5 246 2 3" xfId="59090"/>
    <cellStyle name="40% — акцент5 246 3" xfId="30158"/>
    <cellStyle name="40% — акцент5 246 4" xfId="49446"/>
    <cellStyle name="40% — акцент5 247" xfId="10850"/>
    <cellStyle name="40% — акцент5 247 2" xfId="20515"/>
    <cellStyle name="40% — акцент5 247 2 2" xfId="39803"/>
    <cellStyle name="40% — акцент5 247 2 3" xfId="59091"/>
    <cellStyle name="40% — акцент5 247 3" xfId="30159"/>
    <cellStyle name="40% — акцент5 247 4" xfId="49447"/>
    <cellStyle name="40% — акцент5 248" xfId="10851"/>
    <cellStyle name="40% — акцент5 248 2" xfId="20516"/>
    <cellStyle name="40% — акцент5 248 2 2" xfId="39804"/>
    <cellStyle name="40% — акцент5 248 2 3" xfId="59092"/>
    <cellStyle name="40% — акцент5 248 3" xfId="30160"/>
    <cellStyle name="40% — акцент5 248 4" xfId="49448"/>
    <cellStyle name="40% — акцент5 249" xfId="10852"/>
    <cellStyle name="40% — акцент5 249 2" xfId="20517"/>
    <cellStyle name="40% — акцент5 249 2 2" xfId="39805"/>
    <cellStyle name="40% — акцент5 249 2 3" xfId="59093"/>
    <cellStyle name="40% — акцент5 249 3" xfId="30161"/>
    <cellStyle name="40% — акцент5 249 4" xfId="49449"/>
    <cellStyle name="40% - Акцент5 25" xfId="10853"/>
    <cellStyle name="40% — акцент5 25" xfId="10854"/>
    <cellStyle name="40% - Акцент5 25 2" xfId="20518"/>
    <cellStyle name="40% — акцент5 25 2" xfId="20519"/>
    <cellStyle name="40% - Акцент5 25 2 2" xfId="39806"/>
    <cellStyle name="40% — акцент5 25 2 2" xfId="39807"/>
    <cellStyle name="40% - Акцент5 25 2 3" xfId="59094"/>
    <cellStyle name="40% — акцент5 25 2 3" xfId="59095"/>
    <cellStyle name="40% - Акцент5 25 3" xfId="30162"/>
    <cellStyle name="40% — акцент5 25 3" xfId="30163"/>
    <cellStyle name="40% - Акцент5 25 4" xfId="49450"/>
    <cellStyle name="40% — акцент5 25 4" xfId="49451"/>
    <cellStyle name="40% — акцент5 250" xfId="10855"/>
    <cellStyle name="40% — акцент5 250 2" xfId="20520"/>
    <cellStyle name="40% — акцент5 250 2 2" xfId="39808"/>
    <cellStyle name="40% — акцент5 250 2 3" xfId="59096"/>
    <cellStyle name="40% — акцент5 250 3" xfId="30164"/>
    <cellStyle name="40% — акцент5 250 4" xfId="49452"/>
    <cellStyle name="40% — акцент5 251" xfId="10856"/>
    <cellStyle name="40% — акцент5 251 2" xfId="20521"/>
    <cellStyle name="40% — акцент5 251 2 2" xfId="39809"/>
    <cellStyle name="40% — акцент5 251 2 3" xfId="59097"/>
    <cellStyle name="40% — акцент5 251 3" xfId="30165"/>
    <cellStyle name="40% — акцент5 251 4" xfId="49453"/>
    <cellStyle name="40% — акцент5 252" xfId="10857"/>
    <cellStyle name="40% — акцент5 252 2" xfId="20522"/>
    <cellStyle name="40% — акцент5 252 2 2" xfId="39810"/>
    <cellStyle name="40% — акцент5 252 2 3" xfId="59098"/>
    <cellStyle name="40% — акцент5 252 3" xfId="30166"/>
    <cellStyle name="40% — акцент5 252 4" xfId="49454"/>
    <cellStyle name="40% — акцент5 253" xfId="10858"/>
    <cellStyle name="40% — акцент5 253 2" xfId="20523"/>
    <cellStyle name="40% — акцент5 253 2 2" xfId="39811"/>
    <cellStyle name="40% — акцент5 253 2 3" xfId="59099"/>
    <cellStyle name="40% — акцент5 253 3" xfId="30167"/>
    <cellStyle name="40% — акцент5 253 4" xfId="49455"/>
    <cellStyle name="40% — акцент5 254" xfId="10859"/>
    <cellStyle name="40% — акцент5 254 2" xfId="20524"/>
    <cellStyle name="40% — акцент5 254 2 2" xfId="39812"/>
    <cellStyle name="40% — акцент5 254 2 3" xfId="59100"/>
    <cellStyle name="40% — акцент5 254 3" xfId="30168"/>
    <cellStyle name="40% — акцент5 254 4" xfId="49456"/>
    <cellStyle name="40% — акцент5 255" xfId="10860"/>
    <cellStyle name="40% — акцент5 255 2" xfId="20525"/>
    <cellStyle name="40% — акцент5 255 2 2" xfId="39813"/>
    <cellStyle name="40% — акцент5 255 2 3" xfId="59101"/>
    <cellStyle name="40% — акцент5 255 3" xfId="30169"/>
    <cellStyle name="40% — акцент5 255 4" xfId="49457"/>
    <cellStyle name="40% — акцент5 256" xfId="10861"/>
    <cellStyle name="40% — акцент5 256 2" xfId="20526"/>
    <cellStyle name="40% — акцент5 256 2 2" xfId="39814"/>
    <cellStyle name="40% — акцент5 256 2 3" xfId="59102"/>
    <cellStyle name="40% — акцент5 256 3" xfId="30170"/>
    <cellStyle name="40% — акцент5 256 4" xfId="49458"/>
    <cellStyle name="40% — акцент5 257" xfId="10862"/>
    <cellStyle name="40% — акцент5 257 2" xfId="20527"/>
    <cellStyle name="40% — акцент5 257 2 2" xfId="39815"/>
    <cellStyle name="40% — акцент5 257 2 3" xfId="59103"/>
    <cellStyle name="40% — акцент5 257 3" xfId="30171"/>
    <cellStyle name="40% — акцент5 257 4" xfId="49459"/>
    <cellStyle name="40% — акцент5 258" xfId="10863"/>
    <cellStyle name="40% — акцент5 258 2" xfId="20528"/>
    <cellStyle name="40% — акцент5 258 2 2" xfId="39816"/>
    <cellStyle name="40% — акцент5 258 2 3" xfId="59104"/>
    <cellStyle name="40% — акцент5 258 3" xfId="30172"/>
    <cellStyle name="40% — акцент5 258 4" xfId="49460"/>
    <cellStyle name="40% — акцент5 259" xfId="10864"/>
    <cellStyle name="40% — акцент5 259 2" xfId="20529"/>
    <cellStyle name="40% — акцент5 259 2 2" xfId="39817"/>
    <cellStyle name="40% — акцент5 259 2 3" xfId="59105"/>
    <cellStyle name="40% — акцент5 259 3" xfId="30173"/>
    <cellStyle name="40% — акцент5 259 4" xfId="49461"/>
    <cellStyle name="40% - Акцент5 26" xfId="10865"/>
    <cellStyle name="40% — акцент5 26" xfId="10866"/>
    <cellStyle name="40% - Акцент5 26 2" xfId="20530"/>
    <cellStyle name="40% — акцент5 26 2" xfId="20531"/>
    <cellStyle name="40% - Акцент5 26 2 2" xfId="39818"/>
    <cellStyle name="40% — акцент5 26 2 2" xfId="39819"/>
    <cellStyle name="40% - Акцент5 26 2 3" xfId="59106"/>
    <cellStyle name="40% — акцент5 26 2 3" xfId="59107"/>
    <cellStyle name="40% - Акцент5 26 3" xfId="30174"/>
    <cellStyle name="40% — акцент5 26 3" xfId="30175"/>
    <cellStyle name="40% - Акцент5 26 4" xfId="49462"/>
    <cellStyle name="40% — акцент5 26 4" xfId="49463"/>
    <cellStyle name="40% — акцент5 260" xfId="10867"/>
    <cellStyle name="40% — акцент5 260 2" xfId="20532"/>
    <cellStyle name="40% — акцент5 260 2 2" xfId="39820"/>
    <cellStyle name="40% — акцент5 260 2 3" xfId="59108"/>
    <cellStyle name="40% — акцент5 260 3" xfId="30176"/>
    <cellStyle name="40% — акцент5 260 4" xfId="49464"/>
    <cellStyle name="40% — акцент5 261" xfId="10868"/>
    <cellStyle name="40% — акцент5 261 2" xfId="20533"/>
    <cellStyle name="40% — акцент5 261 2 2" xfId="39821"/>
    <cellStyle name="40% — акцент5 261 2 3" xfId="59109"/>
    <cellStyle name="40% — акцент5 261 3" xfId="30177"/>
    <cellStyle name="40% — акцент5 261 4" xfId="49465"/>
    <cellStyle name="40% — акцент5 262" xfId="10869"/>
    <cellStyle name="40% — акцент5 262 2" xfId="20534"/>
    <cellStyle name="40% — акцент5 262 2 2" xfId="39822"/>
    <cellStyle name="40% — акцент5 262 2 3" xfId="59110"/>
    <cellStyle name="40% — акцент5 262 3" xfId="30178"/>
    <cellStyle name="40% — акцент5 262 4" xfId="49466"/>
    <cellStyle name="40% — акцент5 263" xfId="10870"/>
    <cellStyle name="40% — акцент5 263 2" xfId="20535"/>
    <cellStyle name="40% — акцент5 263 2 2" xfId="39823"/>
    <cellStyle name="40% — акцент5 263 2 3" xfId="59111"/>
    <cellStyle name="40% — акцент5 263 3" xfId="30179"/>
    <cellStyle name="40% — акцент5 263 4" xfId="49467"/>
    <cellStyle name="40% — акцент5 264" xfId="10871"/>
    <cellStyle name="40% — акцент5 264 2" xfId="20536"/>
    <cellStyle name="40% — акцент5 264 2 2" xfId="39824"/>
    <cellStyle name="40% — акцент5 264 2 3" xfId="59112"/>
    <cellStyle name="40% — акцент5 264 3" xfId="30180"/>
    <cellStyle name="40% — акцент5 264 4" xfId="49468"/>
    <cellStyle name="40% — акцент5 265" xfId="10872"/>
    <cellStyle name="40% — акцент5 265 2" xfId="20537"/>
    <cellStyle name="40% — акцент5 265 2 2" xfId="39825"/>
    <cellStyle name="40% — акцент5 265 2 3" xfId="59113"/>
    <cellStyle name="40% — акцент5 265 3" xfId="30181"/>
    <cellStyle name="40% — акцент5 265 4" xfId="49469"/>
    <cellStyle name="40% — акцент5 266" xfId="10873"/>
    <cellStyle name="40% — акцент5 266 2" xfId="20538"/>
    <cellStyle name="40% — акцент5 266 2 2" xfId="39826"/>
    <cellStyle name="40% — акцент5 266 2 3" xfId="59114"/>
    <cellStyle name="40% — акцент5 266 3" xfId="30182"/>
    <cellStyle name="40% — акцент5 266 4" xfId="49470"/>
    <cellStyle name="40% — акцент5 267" xfId="10874"/>
    <cellStyle name="40% — акцент5 267 2" xfId="20539"/>
    <cellStyle name="40% — акцент5 267 2 2" xfId="39827"/>
    <cellStyle name="40% — акцент5 267 2 3" xfId="59115"/>
    <cellStyle name="40% — акцент5 267 3" xfId="30183"/>
    <cellStyle name="40% — акцент5 267 4" xfId="49471"/>
    <cellStyle name="40% — акцент5 268" xfId="10875"/>
    <cellStyle name="40% — акцент5 268 2" xfId="20540"/>
    <cellStyle name="40% — акцент5 268 2 2" xfId="39828"/>
    <cellStyle name="40% — акцент5 268 2 3" xfId="59116"/>
    <cellStyle name="40% — акцент5 268 3" xfId="30184"/>
    <cellStyle name="40% — акцент5 268 4" xfId="49472"/>
    <cellStyle name="40% — акцент5 269" xfId="10876"/>
    <cellStyle name="40% — акцент5 269 2" xfId="20541"/>
    <cellStyle name="40% — акцент5 269 2 2" xfId="39829"/>
    <cellStyle name="40% — акцент5 269 2 3" xfId="59117"/>
    <cellStyle name="40% — акцент5 269 3" xfId="30185"/>
    <cellStyle name="40% — акцент5 269 4" xfId="49473"/>
    <cellStyle name="40% - Акцент5 27" xfId="10877"/>
    <cellStyle name="40% — акцент5 27" xfId="10878"/>
    <cellStyle name="40% - Акцент5 27 2" xfId="20542"/>
    <cellStyle name="40% — акцент5 27 2" xfId="20543"/>
    <cellStyle name="40% - Акцент5 27 2 2" xfId="39830"/>
    <cellStyle name="40% — акцент5 27 2 2" xfId="39831"/>
    <cellStyle name="40% - Акцент5 27 2 3" xfId="59118"/>
    <cellStyle name="40% — акцент5 27 2 3" xfId="59119"/>
    <cellStyle name="40% - Акцент5 27 3" xfId="30186"/>
    <cellStyle name="40% — акцент5 27 3" xfId="30187"/>
    <cellStyle name="40% - Акцент5 27 4" xfId="49474"/>
    <cellStyle name="40% — акцент5 27 4" xfId="49475"/>
    <cellStyle name="40% — акцент5 270" xfId="10879"/>
    <cellStyle name="40% — акцент5 270 2" xfId="20544"/>
    <cellStyle name="40% — акцент5 270 2 2" xfId="39832"/>
    <cellStyle name="40% — акцент5 270 2 3" xfId="59120"/>
    <cellStyle name="40% — акцент5 270 3" xfId="30188"/>
    <cellStyle name="40% — акцент5 270 4" xfId="49476"/>
    <cellStyle name="40% — акцент5 271" xfId="10880"/>
    <cellStyle name="40% — акцент5 271 2" xfId="20545"/>
    <cellStyle name="40% — акцент5 271 2 2" xfId="39833"/>
    <cellStyle name="40% — акцент5 271 2 3" xfId="59121"/>
    <cellStyle name="40% — акцент5 271 3" xfId="30189"/>
    <cellStyle name="40% — акцент5 271 4" xfId="49477"/>
    <cellStyle name="40% — акцент5 272" xfId="10881"/>
    <cellStyle name="40% — акцент5 272 2" xfId="20546"/>
    <cellStyle name="40% — акцент5 272 2 2" xfId="39834"/>
    <cellStyle name="40% — акцент5 272 2 3" xfId="59122"/>
    <cellStyle name="40% — акцент5 272 3" xfId="30190"/>
    <cellStyle name="40% — акцент5 272 4" xfId="49478"/>
    <cellStyle name="40% — акцент5 273" xfId="10882"/>
    <cellStyle name="40% — акцент5 273 2" xfId="20547"/>
    <cellStyle name="40% — акцент5 273 2 2" xfId="39835"/>
    <cellStyle name="40% — акцент5 273 2 3" xfId="59123"/>
    <cellStyle name="40% — акцент5 273 3" xfId="30191"/>
    <cellStyle name="40% — акцент5 273 4" xfId="49479"/>
    <cellStyle name="40% — акцент5 274" xfId="10883"/>
    <cellStyle name="40% — акцент5 274 2" xfId="20548"/>
    <cellStyle name="40% — акцент5 274 2 2" xfId="39836"/>
    <cellStyle name="40% — акцент5 274 2 3" xfId="59124"/>
    <cellStyle name="40% — акцент5 274 3" xfId="30192"/>
    <cellStyle name="40% — акцент5 274 4" xfId="49480"/>
    <cellStyle name="40% — акцент5 275" xfId="10884"/>
    <cellStyle name="40% — акцент5 275 2" xfId="20549"/>
    <cellStyle name="40% — акцент5 275 2 2" xfId="39837"/>
    <cellStyle name="40% — акцент5 275 2 3" xfId="59125"/>
    <cellStyle name="40% — акцент5 275 3" xfId="30193"/>
    <cellStyle name="40% — акцент5 275 4" xfId="49481"/>
    <cellStyle name="40% — акцент5 276" xfId="10885"/>
    <cellStyle name="40% — акцент5 276 2" xfId="20550"/>
    <cellStyle name="40% — акцент5 276 2 2" xfId="39838"/>
    <cellStyle name="40% — акцент5 276 2 3" xfId="59126"/>
    <cellStyle name="40% — акцент5 276 3" xfId="30194"/>
    <cellStyle name="40% — акцент5 276 4" xfId="49482"/>
    <cellStyle name="40% — акцент5 277" xfId="10886"/>
    <cellStyle name="40% — акцент5 277 2" xfId="20551"/>
    <cellStyle name="40% — акцент5 277 2 2" xfId="39839"/>
    <cellStyle name="40% — акцент5 277 2 3" xfId="59127"/>
    <cellStyle name="40% — акцент5 277 3" xfId="30195"/>
    <cellStyle name="40% — акцент5 277 4" xfId="49483"/>
    <cellStyle name="40% — акцент5 278" xfId="10887"/>
    <cellStyle name="40% — акцент5 278 2" xfId="20552"/>
    <cellStyle name="40% — акцент5 278 2 2" xfId="39840"/>
    <cellStyle name="40% — акцент5 278 2 3" xfId="59128"/>
    <cellStyle name="40% — акцент5 278 3" xfId="30196"/>
    <cellStyle name="40% — акцент5 278 4" xfId="49484"/>
    <cellStyle name="40% — акцент5 279" xfId="10888"/>
    <cellStyle name="40% — акцент5 279 2" xfId="20553"/>
    <cellStyle name="40% — акцент5 279 2 2" xfId="39841"/>
    <cellStyle name="40% — акцент5 279 2 3" xfId="59129"/>
    <cellStyle name="40% — акцент5 279 3" xfId="30197"/>
    <cellStyle name="40% — акцент5 279 4" xfId="49485"/>
    <cellStyle name="40% - Акцент5 28" xfId="10889"/>
    <cellStyle name="40% — акцент5 28" xfId="10890"/>
    <cellStyle name="40% - Акцент5 28 2" xfId="20554"/>
    <cellStyle name="40% — акцент5 28 2" xfId="20555"/>
    <cellStyle name="40% - Акцент5 28 2 2" xfId="39842"/>
    <cellStyle name="40% — акцент5 28 2 2" xfId="39843"/>
    <cellStyle name="40% - Акцент5 28 2 3" xfId="59130"/>
    <cellStyle name="40% — акцент5 28 2 3" xfId="59131"/>
    <cellStyle name="40% - Акцент5 28 3" xfId="30198"/>
    <cellStyle name="40% — акцент5 28 3" xfId="30199"/>
    <cellStyle name="40% - Акцент5 28 4" xfId="49486"/>
    <cellStyle name="40% — акцент5 28 4" xfId="49487"/>
    <cellStyle name="40% — акцент5 280" xfId="10891"/>
    <cellStyle name="40% — акцент5 280 2" xfId="20556"/>
    <cellStyle name="40% — акцент5 280 2 2" xfId="39844"/>
    <cellStyle name="40% — акцент5 280 2 3" xfId="59132"/>
    <cellStyle name="40% — акцент5 280 3" xfId="30200"/>
    <cellStyle name="40% — акцент5 280 4" xfId="49488"/>
    <cellStyle name="40% — акцент5 281" xfId="10892"/>
    <cellStyle name="40% — акцент5 281 2" xfId="20557"/>
    <cellStyle name="40% — акцент5 281 2 2" xfId="39845"/>
    <cellStyle name="40% — акцент5 281 2 3" xfId="59133"/>
    <cellStyle name="40% — акцент5 281 3" xfId="30201"/>
    <cellStyle name="40% — акцент5 281 4" xfId="49489"/>
    <cellStyle name="40% — акцент5 282" xfId="10893"/>
    <cellStyle name="40% — акцент5 282 2" xfId="20558"/>
    <cellStyle name="40% — акцент5 282 2 2" xfId="39846"/>
    <cellStyle name="40% — акцент5 282 2 3" xfId="59134"/>
    <cellStyle name="40% — акцент5 282 3" xfId="30202"/>
    <cellStyle name="40% — акцент5 282 4" xfId="49490"/>
    <cellStyle name="40% — акцент5 283" xfId="10894"/>
    <cellStyle name="40% — акцент5 283 2" xfId="20559"/>
    <cellStyle name="40% — акцент5 283 2 2" xfId="39847"/>
    <cellStyle name="40% — акцент5 283 2 3" xfId="59135"/>
    <cellStyle name="40% — акцент5 283 3" xfId="30203"/>
    <cellStyle name="40% — акцент5 283 4" xfId="49491"/>
    <cellStyle name="40% — акцент5 284" xfId="10895"/>
    <cellStyle name="40% — акцент5 284 2" xfId="20560"/>
    <cellStyle name="40% — акцент5 284 2 2" xfId="39848"/>
    <cellStyle name="40% — акцент5 284 2 3" xfId="59136"/>
    <cellStyle name="40% — акцент5 284 3" xfId="30204"/>
    <cellStyle name="40% — акцент5 284 4" xfId="49492"/>
    <cellStyle name="40% — акцент5 285" xfId="10896"/>
    <cellStyle name="40% — акцент5 285 2" xfId="20561"/>
    <cellStyle name="40% — акцент5 285 2 2" xfId="39849"/>
    <cellStyle name="40% — акцент5 285 2 3" xfId="59137"/>
    <cellStyle name="40% — акцент5 285 3" xfId="30205"/>
    <cellStyle name="40% — акцент5 285 4" xfId="49493"/>
    <cellStyle name="40% — акцент5 286" xfId="10897"/>
    <cellStyle name="40% — акцент5 286 2" xfId="20562"/>
    <cellStyle name="40% — акцент5 286 2 2" xfId="39850"/>
    <cellStyle name="40% — акцент5 286 2 3" xfId="59138"/>
    <cellStyle name="40% — акцент5 286 3" xfId="30206"/>
    <cellStyle name="40% — акцент5 286 4" xfId="49494"/>
    <cellStyle name="40% — акцент5 287" xfId="10898"/>
    <cellStyle name="40% — акцент5 287 2" xfId="20563"/>
    <cellStyle name="40% — акцент5 287 2 2" xfId="39851"/>
    <cellStyle name="40% — акцент5 287 2 3" xfId="59139"/>
    <cellStyle name="40% — акцент5 287 3" xfId="30207"/>
    <cellStyle name="40% — акцент5 287 4" xfId="49495"/>
    <cellStyle name="40% — акцент5 288" xfId="10899"/>
    <cellStyle name="40% — акцент5 288 2" xfId="20564"/>
    <cellStyle name="40% — акцент5 288 2 2" xfId="39852"/>
    <cellStyle name="40% — акцент5 288 2 3" xfId="59140"/>
    <cellStyle name="40% — акцент5 288 3" xfId="30208"/>
    <cellStyle name="40% — акцент5 288 4" xfId="49496"/>
    <cellStyle name="40% — акцент5 289" xfId="10900"/>
    <cellStyle name="40% — акцент5 289 2" xfId="20565"/>
    <cellStyle name="40% — акцент5 289 2 2" xfId="39853"/>
    <cellStyle name="40% — акцент5 289 2 3" xfId="59141"/>
    <cellStyle name="40% — акцент5 289 3" xfId="30209"/>
    <cellStyle name="40% — акцент5 289 4" xfId="49497"/>
    <cellStyle name="40% - Акцент5 29" xfId="10901"/>
    <cellStyle name="40% — акцент5 29" xfId="10902"/>
    <cellStyle name="40% - Акцент5 29 2" xfId="20566"/>
    <cellStyle name="40% — акцент5 29 2" xfId="20567"/>
    <cellStyle name="40% - Акцент5 29 2 2" xfId="39854"/>
    <cellStyle name="40% — акцент5 29 2 2" xfId="39855"/>
    <cellStyle name="40% - Акцент5 29 2 3" xfId="59142"/>
    <cellStyle name="40% — акцент5 29 2 3" xfId="59143"/>
    <cellStyle name="40% - Акцент5 29 3" xfId="30210"/>
    <cellStyle name="40% — акцент5 29 3" xfId="30211"/>
    <cellStyle name="40% - Акцент5 29 4" xfId="49498"/>
    <cellStyle name="40% — акцент5 29 4" xfId="49499"/>
    <cellStyle name="40% — акцент5 290" xfId="10903"/>
    <cellStyle name="40% — акцент5 290 2" xfId="20568"/>
    <cellStyle name="40% — акцент5 290 2 2" xfId="39856"/>
    <cellStyle name="40% — акцент5 290 2 3" xfId="59144"/>
    <cellStyle name="40% — акцент5 290 3" xfId="30212"/>
    <cellStyle name="40% — акцент5 290 4" xfId="49500"/>
    <cellStyle name="40% — акцент5 291" xfId="10904"/>
    <cellStyle name="40% — акцент5 291 2" xfId="20569"/>
    <cellStyle name="40% — акцент5 291 2 2" xfId="39857"/>
    <cellStyle name="40% — акцент5 291 2 3" xfId="59145"/>
    <cellStyle name="40% — акцент5 291 3" xfId="30213"/>
    <cellStyle name="40% — акцент5 291 4" xfId="49501"/>
    <cellStyle name="40% — акцент5 292" xfId="10905"/>
    <cellStyle name="40% — акцент5 292 2" xfId="20570"/>
    <cellStyle name="40% — акцент5 292 2 2" xfId="39858"/>
    <cellStyle name="40% — акцент5 292 2 3" xfId="59146"/>
    <cellStyle name="40% — акцент5 292 3" xfId="30214"/>
    <cellStyle name="40% — акцент5 292 4" xfId="49502"/>
    <cellStyle name="40% — акцент5 293" xfId="10906"/>
    <cellStyle name="40% — акцент5 293 2" xfId="20571"/>
    <cellStyle name="40% — акцент5 293 2 2" xfId="39859"/>
    <cellStyle name="40% — акцент5 293 2 3" xfId="59147"/>
    <cellStyle name="40% — акцент5 293 3" xfId="30215"/>
    <cellStyle name="40% — акцент5 293 4" xfId="49503"/>
    <cellStyle name="40% — акцент5 294" xfId="10907"/>
    <cellStyle name="40% — акцент5 294 2" xfId="20572"/>
    <cellStyle name="40% — акцент5 294 2 2" xfId="39860"/>
    <cellStyle name="40% — акцент5 294 2 3" xfId="59148"/>
    <cellStyle name="40% — акцент5 294 3" xfId="30216"/>
    <cellStyle name="40% — акцент5 294 4" xfId="49504"/>
    <cellStyle name="40% — акцент5 295" xfId="10908"/>
    <cellStyle name="40% — акцент5 295 2" xfId="20573"/>
    <cellStyle name="40% — акцент5 295 2 2" xfId="39861"/>
    <cellStyle name="40% — акцент5 295 2 3" xfId="59149"/>
    <cellStyle name="40% — акцент5 295 3" xfId="30217"/>
    <cellStyle name="40% — акцент5 295 4" xfId="49505"/>
    <cellStyle name="40% — акцент5 296" xfId="10909"/>
    <cellStyle name="40% — акцент5 296 2" xfId="20574"/>
    <cellStyle name="40% — акцент5 296 2 2" xfId="39862"/>
    <cellStyle name="40% — акцент5 296 2 3" xfId="59150"/>
    <cellStyle name="40% — акцент5 296 3" xfId="30218"/>
    <cellStyle name="40% — акцент5 296 4" xfId="49506"/>
    <cellStyle name="40% — акцент5 297" xfId="10910"/>
    <cellStyle name="40% — акцент5 297 2" xfId="20575"/>
    <cellStyle name="40% — акцент5 297 2 2" xfId="39863"/>
    <cellStyle name="40% — акцент5 297 2 3" xfId="59151"/>
    <cellStyle name="40% — акцент5 297 3" xfId="30219"/>
    <cellStyle name="40% — акцент5 297 4" xfId="49507"/>
    <cellStyle name="40% — акцент5 298" xfId="10911"/>
    <cellStyle name="40% — акцент5 298 2" xfId="20576"/>
    <cellStyle name="40% — акцент5 298 2 2" xfId="39864"/>
    <cellStyle name="40% — акцент5 298 2 3" xfId="59152"/>
    <cellStyle name="40% — акцент5 298 3" xfId="30220"/>
    <cellStyle name="40% — акцент5 298 4" xfId="49508"/>
    <cellStyle name="40% — акцент5 299" xfId="10912"/>
    <cellStyle name="40% — акцент5 299 2" xfId="20577"/>
    <cellStyle name="40% — акцент5 299 2 2" xfId="39865"/>
    <cellStyle name="40% — акцент5 299 2 3" xfId="59153"/>
    <cellStyle name="40% — акцент5 299 3" xfId="30221"/>
    <cellStyle name="40% — акцент5 299 4" xfId="49509"/>
    <cellStyle name="40% - Акцент5 3" xfId="2437"/>
    <cellStyle name="40% — акцент5 3" xfId="3249"/>
    <cellStyle name="40% - Акцент5 3 2" xfId="2438"/>
    <cellStyle name="40% — акцент5 3 2" xfId="10913"/>
    <cellStyle name="40% — акцент5 3 2 2" xfId="20578"/>
    <cellStyle name="40% — акцент5 3 2 2 2" xfId="39866"/>
    <cellStyle name="40% — акцент5 3 2 2 3" xfId="59154"/>
    <cellStyle name="40% — акцент5 3 2 3" xfId="30222"/>
    <cellStyle name="40% — акцент5 3 2 4" xfId="49510"/>
    <cellStyle name="40% — акцент5 3 3" xfId="12858"/>
    <cellStyle name="40% — акцент5 3 3 2" xfId="22506"/>
    <cellStyle name="40% — акцент5 3 3 2 2" xfId="41794"/>
    <cellStyle name="40% — акцент5 3 3 2 3" xfId="61082"/>
    <cellStyle name="40% — акцент5 3 3 3" xfId="32150"/>
    <cellStyle name="40% — акцент5 3 3 4" xfId="51438"/>
    <cellStyle name="40% - Акцент5 3_Жамоат иши 7 та йўналиш)" xfId="2439"/>
    <cellStyle name="40% - Акцент5 30" xfId="10914"/>
    <cellStyle name="40% — акцент5 30" xfId="10915"/>
    <cellStyle name="40% - Акцент5 30 2" xfId="20579"/>
    <cellStyle name="40% — акцент5 30 2" xfId="20580"/>
    <cellStyle name="40% - Акцент5 30 2 2" xfId="39867"/>
    <cellStyle name="40% — акцент5 30 2 2" xfId="39868"/>
    <cellStyle name="40% - Акцент5 30 2 3" xfId="59155"/>
    <cellStyle name="40% — акцент5 30 2 3" xfId="59156"/>
    <cellStyle name="40% - Акцент5 30 3" xfId="30223"/>
    <cellStyle name="40% — акцент5 30 3" xfId="30224"/>
    <cellStyle name="40% - Акцент5 30 4" xfId="49511"/>
    <cellStyle name="40% — акцент5 30 4" xfId="49512"/>
    <cellStyle name="40% — акцент5 300" xfId="10916"/>
    <cellStyle name="40% — акцент5 300 2" xfId="20581"/>
    <cellStyle name="40% — акцент5 300 2 2" xfId="39869"/>
    <cellStyle name="40% — акцент5 300 2 3" xfId="59157"/>
    <cellStyle name="40% — акцент5 300 3" xfId="30225"/>
    <cellStyle name="40% — акцент5 300 4" xfId="49513"/>
    <cellStyle name="40% — акцент5 301" xfId="10917"/>
    <cellStyle name="40% — акцент5 301 2" xfId="20582"/>
    <cellStyle name="40% — акцент5 301 2 2" xfId="39870"/>
    <cellStyle name="40% — акцент5 301 2 3" xfId="59158"/>
    <cellStyle name="40% — акцент5 301 3" xfId="30226"/>
    <cellStyle name="40% — акцент5 301 4" xfId="49514"/>
    <cellStyle name="40% — акцент5 302" xfId="10918"/>
    <cellStyle name="40% — акцент5 302 2" xfId="20583"/>
    <cellStyle name="40% — акцент5 302 2 2" xfId="39871"/>
    <cellStyle name="40% — акцент5 302 2 3" xfId="59159"/>
    <cellStyle name="40% — акцент5 302 3" xfId="30227"/>
    <cellStyle name="40% — акцент5 302 4" xfId="49515"/>
    <cellStyle name="40% — акцент5 303" xfId="10919"/>
    <cellStyle name="40% — акцент5 303 2" xfId="20584"/>
    <cellStyle name="40% — акцент5 303 2 2" xfId="39872"/>
    <cellStyle name="40% — акцент5 303 2 3" xfId="59160"/>
    <cellStyle name="40% — акцент5 303 3" xfId="30228"/>
    <cellStyle name="40% — акцент5 303 4" xfId="49516"/>
    <cellStyle name="40% — акцент5 304" xfId="10920"/>
    <cellStyle name="40% — акцент5 304 2" xfId="20585"/>
    <cellStyle name="40% — акцент5 304 2 2" xfId="39873"/>
    <cellStyle name="40% — акцент5 304 2 3" xfId="59161"/>
    <cellStyle name="40% — акцент5 304 3" xfId="30229"/>
    <cellStyle name="40% — акцент5 304 4" xfId="49517"/>
    <cellStyle name="40% — акцент5 305" xfId="10921"/>
    <cellStyle name="40% — акцент5 305 2" xfId="20586"/>
    <cellStyle name="40% — акцент5 305 2 2" xfId="39874"/>
    <cellStyle name="40% — акцент5 305 2 3" xfId="59162"/>
    <cellStyle name="40% — акцент5 305 3" xfId="30230"/>
    <cellStyle name="40% — акцент5 305 4" xfId="49518"/>
    <cellStyle name="40% — акцент5 306" xfId="10922"/>
    <cellStyle name="40% — акцент5 306 2" xfId="20587"/>
    <cellStyle name="40% — акцент5 306 2 2" xfId="39875"/>
    <cellStyle name="40% — акцент5 306 2 3" xfId="59163"/>
    <cellStyle name="40% — акцент5 306 3" xfId="30231"/>
    <cellStyle name="40% — акцент5 306 4" xfId="49519"/>
    <cellStyle name="40% — акцент5 307" xfId="10923"/>
    <cellStyle name="40% — акцент5 307 2" xfId="20588"/>
    <cellStyle name="40% — акцент5 307 2 2" xfId="39876"/>
    <cellStyle name="40% — акцент5 307 2 3" xfId="59164"/>
    <cellStyle name="40% — акцент5 307 3" xfId="30232"/>
    <cellStyle name="40% — акцент5 307 4" xfId="49520"/>
    <cellStyle name="40% — акцент5 308" xfId="10924"/>
    <cellStyle name="40% — акцент5 308 2" xfId="20589"/>
    <cellStyle name="40% — акцент5 308 2 2" xfId="39877"/>
    <cellStyle name="40% — акцент5 308 2 3" xfId="59165"/>
    <cellStyle name="40% — акцент5 308 3" xfId="30233"/>
    <cellStyle name="40% — акцент5 308 4" xfId="49521"/>
    <cellStyle name="40% — акцент5 309" xfId="10925"/>
    <cellStyle name="40% — акцент5 309 2" xfId="20590"/>
    <cellStyle name="40% — акцент5 309 2 2" xfId="39878"/>
    <cellStyle name="40% — акцент5 309 2 3" xfId="59166"/>
    <cellStyle name="40% — акцент5 309 3" xfId="30234"/>
    <cellStyle name="40% — акцент5 309 4" xfId="49522"/>
    <cellStyle name="40% - Акцент5 31" xfId="10926"/>
    <cellStyle name="40% — акцент5 31" xfId="10927"/>
    <cellStyle name="40% - Акцент5 31 2" xfId="20591"/>
    <cellStyle name="40% — акцент5 31 2" xfId="20592"/>
    <cellStyle name="40% - Акцент5 31 2 2" xfId="39879"/>
    <cellStyle name="40% — акцент5 31 2 2" xfId="39880"/>
    <cellStyle name="40% - Акцент5 31 2 3" xfId="59167"/>
    <cellStyle name="40% — акцент5 31 2 3" xfId="59168"/>
    <cellStyle name="40% - Акцент5 31 3" xfId="30235"/>
    <cellStyle name="40% — акцент5 31 3" xfId="30236"/>
    <cellStyle name="40% - Акцент5 31 4" xfId="49523"/>
    <cellStyle name="40% — акцент5 31 4" xfId="49524"/>
    <cellStyle name="40% — акцент5 310" xfId="10928"/>
    <cellStyle name="40% — акцент5 310 2" xfId="20593"/>
    <cellStyle name="40% — акцент5 310 2 2" xfId="39881"/>
    <cellStyle name="40% — акцент5 310 2 3" xfId="59169"/>
    <cellStyle name="40% — акцент5 310 3" xfId="30237"/>
    <cellStyle name="40% — акцент5 310 4" xfId="49525"/>
    <cellStyle name="40% — акцент5 311" xfId="10929"/>
    <cellStyle name="40% — акцент5 311 2" xfId="20594"/>
    <cellStyle name="40% — акцент5 311 2 2" xfId="39882"/>
    <cellStyle name="40% — акцент5 311 2 3" xfId="59170"/>
    <cellStyle name="40% — акцент5 311 3" xfId="30238"/>
    <cellStyle name="40% — акцент5 311 4" xfId="49526"/>
    <cellStyle name="40% — акцент5 312" xfId="10930"/>
    <cellStyle name="40% — акцент5 312 2" xfId="20595"/>
    <cellStyle name="40% — акцент5 312 2 2" xfId="39883"/>
    <cellStyle name="40% — акцент5 312 2 3" xfId="59171"/>
    <cellStyle name="40% — акцент5 312 3" xfId="30239"/>
    <cellStyle name="40% — акцент5 312 4" xfId="49527"/>
    <cellStyle name="40% — акцент5 313" xfId="10931"/>
    <cellStyle name="40% — акцент5 313 2" xfId="20596"/>
    <cellStyle name="40% — акцент5 313 2 2" xfId="39884"/>
    <cellStyle name="40% — акцент5 313 2 3" xfId="59172"/>
    <cellStyle name="40% — акцент5 313 3" xfId="30240"/>
    <cellStyle name="40% — акцент5 313 4" xfId="49528"/>
    <cellStyle name="40% — акцент5 314" xfId="10932"/>
    <cellStyle name="40% — акцент5 314 2" xfId="20597"/>
    <cellStyle name="40% — акцент5 314 2 2" xfId="39885"/>
    <cellStyle name="40% — акцент5 314 2 3" xfId="59173"/>
    <cellStyle name="40% — акцент5 314 3" xfId="30241"/>
    <cellStyle name="40% — акцент5 314 4" xfId="49529"/>
    <cellStyle name="40% — акцент5 315" xfId="10933"/>
    <cellStyle name="40% — акцент5 315 2" xfId="20598"/>
    <cellStyle name="40% — акцент5 315 2 2" xfId="39886"/>
    <cellStyle name="40% — акцент5 315 2 3" xfId="59174"/>
    <cellStyle name="40% — акцент5 315 3" xfId="30242"/>
    <cellStyle name="40% — акцент5 315 4" xfId="49530"/>
    <cellStyle name="40% — акцент5 316" xfId="10934"/>
    <cellStyle name="40% — акцент5 316 2" xfId="20599"/>
    <cellStyle name="40% — акцент5 316 2 2" xfId="39887"/>
    <cellStyle name="40% — акцент5 316 2 3" xfId="59175"/>
    <cellStyle name="40% — акцент5 316 3" xfId="30243"/>
    <cellStyle name="40% — акцент5 316 4" xfId="49531"/>
    <cellStyle name="40% — акцент5 317" xfId="10935"/>
    <cellStyle name="40% — акцент5 317 2" xfId="20600"/>
    <cellStyle name="40% — акцент5 317 2 2" xfId="39888"/>
    <cellStyle name="40% — акцент5 317 2 3" xfId="59176"/>
    <cellStyle name="40% — акцент5 317 3" xfId="30244"/>
    <cellStyle name="40% — акцент5 317 4" xfId="49532"/>
    <cellStyle name="40% — акцент5 318" xfId="10936"/>
    <cellStyle name="40% — акцент5 318 2" xfId="20601"/>
    <cellStyle name="40% — акцент5 318 2 2" xfId="39889"/>
    <cellStyle name="40% — акцент5 318 2 3" xfId="59177"/>
    <cellStyle name="40% — акцент5 318 3" xfId="30245"/>
    <cellStyle name="40% — акцент5 318 4" xfId="49533"/>
    <cellStyle name="40% — акцент5 319" xfId="10937"/>
    <cellStyle name="40% — акцент5 319 2" xfId="20602"/>
    <cellStyle name="40% — акцент5 319 2 2" xfId="39890"/>
    <cellStyle name="40% — акцент5 319 2 3" xfId="59178"/>
    <cellStyle name="40% — акцент5 319 3" xfId="30246"/>
    <cellStyle name="40% — акцент5 319 4" xfId="49534"/>
    <cellStyle name="40% - Акцент5 32" xfId="10938"/>
    <cellStyle name="40% — акцент5 32" xfId="10939"/>
    <cellStyle name="40% - Акцент5 32 2" xfId="20603"/>
    <cellStyle name="40% — акцент5 32 2" xfId="20604"/>
    <cellStyle name="40% - Акцент5 32 2 2" xfId="39891"/>
    <cellStyle name="40% — акцент5 32 2 2" xfId="39892"/>
    <cellStyle name="40% - Акцент5 32 2 3" xfId="59179"/>
    <cellStyle name="40% — акцент5 32 2 3" xfId="59180"/>
    <cellStyle name="40% - Акцент5 32 3" xfId="30247"/>
    <cellStyle name="40% — акцент5 32 3" xfId="30248"/>
    <cellStyle name="40% - Акцент5 32 4" xfId="49535"/>
    <cellStyle name="40% — акцент5 32 4" xfId="49536"/>
    <cellStyle name="40% — акцент5 320" xfId="10940"/>
    <cellStyle name="40% — акцент5 320 2" xfId="20605"/>
    <cellStyle name="40% — акцент5 320 2 2" xfId="39893"/>
    <cellStyle name="40% — акцент5 320 2 3" xfId="59181"/>
    <cellStyle name="40% — акцент5 320 3" xfId="30249"/>
    <cellStyle name="40% — акцент5 320 4" xfId="49537"/>
    <cellStyle name="40% — акцент5 321" xfId="10941"/>
    <cellStyle name="40% — акцент5 321 2" xfId="20606"/>
    <cellStyle name="40% — акцент5 321 2 2" xfId="39894"/>
    <cellStyle name="40% — акцент5 321 2 3" xfId="59182"/>
    <cellStyle name="40% — акцент5 321 3" xfId="30250"/>
    <cellStyle name="40% — акцент5 321 4" xfId="49538"/>
    <cellStyle name="40% — акцент5 322" xfId="10942"/>
    <cellStyle name="40% — акцент5 322 2" xfId="20607"/>
    <cellStyle name="40% — акцент5 322 2 2" xfId="39895"/>
    <cellStyle name="40% — акцент5 322 2 3" xfId="59183"/>
    <cellStyle name="40% — акцент5 322 3" xfId="30251"/>
    <cellStyle name="40% — акцент5 322 4" xfId="49539"/>
    <cellStyle name="40% — акцент5 323" xfId="10943"/>
    <cellStyle name="40% — акцент5 323 2" xfId="20608"/>
    <cellStyle name="40% — акцент5 323 2 2" xfId="39896"/>
    <cellStyle name="40% — акцент5 323 2 3" xfId="59184"/>
    <cellStyle name="40% — акцент5 323 3" xfId="30252"/>
    <cellStyle name="40% — акцент5 323 4" xfId="49540"/>
    <cellStyle name="40% — акцент5 324" xfId="10944"/>
    <cellStyle name="40% — акцент5 324 2" xfId="20609"/>
    <cellStyle name="40% — акцент5 324 2 2" xfId="39897"/>
    <cellStyle name="40% — акцент5 324 2 3" xfId="59185"/>
    <cellStyle name="40% — акцент5 324 3" xfId="30253"/>
    <cellStyle name="40% — акцент5 324 4" xfId="49541"/>
    <cellStyle name="40% — акцент5 325" xfId="10945"/>
    <cellStyle name="40% — акцент5 325 2" xfId="20610"/>
    <cellStyle name="40% — акцент5 325 2 2" xfId="39898"/>
    <cellStyle name="40% — акцент5 325 2 3" xfId="59186"/>
    <cellStyle name="40% — акцент5 325 3" xfId="30254"/>
    <cellStyle name="40% — акцент5 325 4" xfId="49542"/>
    <cellStyle name="40% — акцент5 326" xfId="10946"/>
    <cellStyle name="40% — акцент5 326 2" xfId="20611"/>
    <cellStyle name="40% — акцент5 326 2 2" xfId="39899"/>
    <cellStyle name="40% — акцент5 326 2 3" xfId="59187"/>
    <cellStyle name="40% — акцент5 326 3" xfId="30255"/>
    <cellStyle name="40% — акцент5 326 4" xfId="49543"/>
    <cellStyle name="40% — акцент5 327" xfId="10947"/>
    <cellStyle name="40% — акцент5 327 2" xfId="20612"/>
    <cellStyle name="40% — акцент5 327 2 2" xfId="39900"/>
    <cellStyle name="40% — акцент5 327 2 3" xfId="59188"/>
    <cellStyle name="40% — акцент5 327 3" xfId="30256"/>
    <cellStyle name="40% — акцент5 327 4" xfId="49544"/>
    <cellStyle name="40% — акцент5 328" xfId="10948"/>
    <cellStyle name="40% — акцент5 328 2" xfId="20613"/>
    <cellStyle name="40% — акцент5 328 2 2" xfId="39901"/>
    <cellStyle name="40% — акцент5 328 2 3" xfId="59189"/>
    <cellStyle name="40% — акцент5 328 3" xfId="30257"/>
    <cellStyle name="40% — акцент5 328 4" xfId="49545"/>
    <cellStyle name="40% — акцент5 329" xfId="10949"/>
    <cellStyle name="40% — акцент5 329 2" xfId="20614"/>
    <cellStyle name="40% — акцент5 329 2 2" xfId="39902"/>
    <cellStyle name="40% — акцент5 329 2 3" xfId="59190"/>
    <cellStyle name="40% — акцент5 329 3" xfId="30258"/>
    <cellStyle name="40% — акцент5 329 4" xfId="49546"/>
    <cellStyle name="40% - Акцент5 33" xfId="10950"/>
    <cellStyle name="40% — акцент5 33" xfId="10951"/>
    <cellStyle name="40% - Акцент5 33 2" xfId="20615"/>
    <cellStyle name="40% — акцент5 33 2" xfId="20616"/>
    <cellStyle name="40% - Акцент5 33 2 2" xfId="39903"/>
    <cellStyle name="40% — акцент5 33 2 2" xfId="39904"/>
    <cellStyle name="40% - Акцент5 33 2 3" xfId="59191"/>
    <cellStyle name="40% — акцент5 33 2 3" xfId="59192"/>
    <cellStyle name="40% - Акцент5 33 3" xfId="30259"/>
    <cellStyle name="40% — акцент5 33 3" xfId="30260"/>
    <cellStyle name="40% - Акцент5 33 4" xfId="49547"/>
    <cellStyle name="40% — акцент5 33 4" xfId="49548"/>
    <cellStyle name="40% — акцент5 330" xfId="10952"/>
    <cellStyle name="40% — акцент5 330 2" xfId="20617"/>
    <cellStyle name="40% — акцент5 330 2 2" xfId="39905"/>
    <cellStyle name="40% — акцент5 330 2 3" xfId="59193"/>
    <cellStyle name="40% — акцент5 330 3" xfId="30261"/>
    <cellStyle name="40% — акцент5 330 4" xfId="49549"/>
    <cellStyle name="40% — акцент5 331" xfId="10953"/>
    <cellStyle name="40% — акцент5 331 2" xfId="20618"/>
    <cellStyle name="40% — акцент5 331 2 2" xfId="39906"/>
    <cellStyle name="40% — акцент5 331 2 3" xfId="59194"/>
    <cellStyle name="40% — акцент5 331 3" xfId="30262"/>
    <cellStyle name="40% — акцент5 331 4" xfId="49550"/>
    <cellStyle name="40% — акцент5 332" xfId="10954"/>
    <cellStyle name="40% — акцент5 332 2" xfId="20619"/>
    <cellStyle name="40% — акцент5 332 2 2" xfId="39907"/>
    <cellStyle name="40% — акцент5 332 2 3" xfId="59195"/>
    <cellStyle name="40% — акцент5 332 3" xfId="30263"/>
    <cellStyle name="40% — акцент5 332 4" xfId="49551"/>
    <cellStyle name="40% — акцент5 333" xfId="10955"/>
    <cellStyle name="40% — акцент5 333 2" xfId="20620"/>
    <cellStyle name="40% — акцент5 333 2 2" xfId="39908"/>
    <cellStyle name="40% — акцент5 333 2 3" xfId="59196"/>
    <cellStyle name="40% — акцент5 333 3" xfId="30264"/>
    <cellStyle name="40% — акцент5 333 4" xfId="49552"/>
    <cellStyle name="40% — акцент5 334" xfId="10956"/>
    <cellStyle name="40% — акцент5 334 2" xfId="20621"/>
    <cellStyle name="40% — акцент5 334 2 2" xfId="39909"/>
    <cellStyle name="40% — акцент5 334 2 3" xfId="59197"/>
    <cellStyle name="40% — акцент5 334 3" xfId="30265"/>
    <cellStyle name="40% — акцент5 334 4" xfId="49553"/>
    <cellStyle name="40% — акцент5 335" xfId="10957"/>
    <cellStyle name="40% — акцент5 335 2" xfId="20622"/>
    <cellStyle name="40% — акцент5 335 2 2" xfId="39910"/>
    <cellStyle name="40% — акцент5 335 2 3" xfId="59198"/>
    <cellStyle name="40% — акцент5 335 3" xfId="30266"/>
    <cellStyle name="40% — акцент5 335 4" xfId="49554"/>
    <cellStyle name="40% — акцент5 336" xfId="10958"/>
    <cellStyle name="40% — акцент5 336 2" xfId="20623"/>
    <cellStyle name="40% — акцент5 336 2 2" xfId="39911"/>
    <cellStyle name="40% — акцент5 336 2 3" xfId="59199"/>
    <cellStyle name="40% — акцент5 336 3" xfId="30267"/>
    <cellStyle name="40% — акцент5 336 4" xfId="49555"/>
    <cellStyle name="40% — акцент5 337" xfId="10959"/>
    <cellStyle name="40% — акцент5 337 2" xfId="20624"/>
    <cellStyle name="40% — акцент5 337 2 2" xfId="39912"/>
    <cellStyle name="40% — акцент5 337 2 3" xfId="59200"/>
    <cellStyle name="40% — акцент5 337 3" xfId="30268"/>
    <cellStyle name="40% — акцент5 337 4" xfId="49556"/>
    <cellStyle name="40% — акцент5 338" xfId="10960"/>
    <cellStyle name="40% — акцент5 338 2" xfId="20625"/>
    <cellStyle name="40% — акцент5 338 2 2" xfId="39913"/>
    <cellStyle name="40% — акцент5 338 2 3" xfId="59201"/>
    <cellStyle name="40% — акцент5 338 3" xfId="30269"/>
    <cellStyle name="40% — акцент5 338 4" xfId="49557"/>
    <cellStyle name="40% — акцент5 339" xfId="10961"/>
    <cellStyle name="40% — акцент5 339 2" xfId="20626"/>
    <cellStyle name="40% — акцент5 339 2 2" xfId="39914"/>
    <cellStyle name="40% — акцент5 339 2 3" xfId="59202"/>
    <cellStyle name="40% — акцент5 339 3" xfId="30270"/>
    <cellStyle name="40% — акцент5 339 4" xfId="49558"/>
    <cellStyle name="40% - Акцент5 34" xfId="10962"/>
    <cellStyle name="40% — акцент5 34" xfId="10963"/>
    <cellStyle name="40% - Акцент5 34 2" xfId="20627"/>
    <cellStyle name="40% — акцент5 34 2" xfId="20628"/>
    <cellStyle name="40% - Акцент5 34 2 2" xfId="39915"/>
    <cellStyle name="40% — акцент5 34 2 2" xfId="39916"/>
    <cellStyle name="40% - Акцент5 34 2 3" xfId="59203"/>
    <cellStyle name="40% — акцент5 34 2 3" xfId="59204"/>
    <cellStyle name="40% - Акцент5 34 3" xfId="30271"/>
    <cellStyle name="40% — акцент5 34 3" xfId="30272"/>
    <cellStyle name="40% - Акцент5 34 4" xfId="49559"/>
    <cellStyle name="40% — акцент5 34 4" xfId="49560"/>
    <cellStyle name="40% — акцент5 340" xfId="10964"/>
    <cellStyle name="40% — акцент5 340 2" xfId="20629"/>
    <cellStyle name="40% — акцент5 340 2 2" xfId="39917"/>
    <cellStyle name="40% — акцент5 340 2 3" xfId="59205"/>
    <cellStyle name="40% — акцент5 340 3" xfId="30273"/>
    <cellStyle name="40% — акцент5 340 4" xfId="49561"/>
    <cellStyle name="40% — акцент5 341" xfId="10965"/>
    <cellStyle name="40% — акцент5 341 2" xfId="20630"/>
    <cellStyle name="40% — акцент5 341 2 2" xfId="39918"/>
    <cellStyle name="40% — акцент5 341 2 3" xfId="59206"/>
    <cellStyle name="40% — акцент5 341 3" xfId="30274"/>
    <cellStyle name="40% — акцент5 341 4" xfId="49562"/>
    <cellStyle name="40% — акцент5 342" xfId="10966"/>
    <cellStyle name="40% — акцент5 342 2" xfId="20631"/>
    <cellStyle name="40% — акцент5 342 2 2" xfId="39919"/>
    <cellStyle name="40% — акцент5 342 2 3" xfId="59207"/>
    <cellStyle name="40% — акцент5 342 3" xfId="30275"/>
    <cellStyle name="40% — акцент5 342 4" xfId="49563"/>
    <cellStyle name="40% — акцент5 343" xfId="10967"/>
    <cellStyle name="40% — акцент5 343 2" xfId="20632"/>
    <cellStyle name="40% — акцент5 343 2 2" xfId="39920"/>
    <cellStyle name="40% — акцент5 343 2 3" xfId="59208"/>
    <cellStyle name="40% — акцент5 343 3" xfId="30276"/>
    <cellStyle name="40% — акцент5 343 4" xfId="49564"/>
    <cellStyle name="40% — акцент5 344" xfId="10968"/>
    <cellStyle name="40% — акцент5 344 2" xfId="20633"/>
    <cellStyle name="40% — акцент5 344 2 2" xfId="39921"/>
    <cellStyle name="40% — акцент5 344 2 3" xfId="59209"/>
    <cellStyle name="40% — акцент5 344 3" xfId="30277"/>
    <cellStyle name="40% — акцент5 344 4" xfId="49565"/>
    <cellStyle name="40% — акцент5 345" xfId="10969"/>
    <cellStyle name="40% — акцент5 345 2" xfId="20634"/>
    <cellStyle name="40% — акцент5 345 2 2" xfId="39922"/>
    <cellStyle name="40% — акцент5 345 2 3" xfId="59210"/>
    <cellStyle name="40% — акцент5 345 3" xfId="30278"/>
    <cellStyle name="40% — акцент5 345 4" xfId="49566"/>
    <cellStyle name="40% — акцент5 346" xfId="10970"/>
    <cellStyle name="40% — акцент5 346 2" xfId="20635"/>
    <cellStyle name="40% — акцент5 346 2 2" xfId="39923"/>
    <cellStyle name="40% — акцент5 346 2 3" xfId="59211"/>
    <cellStyle name="40% — акцент5 346 3" xfId="30279"/>
    <cellStyle name="40% — акцент5 346 4" xfId="49567"/>
    <cellStyle name="40% — акцент5 347" xfId="10971"/>
    <cellStyle name="40% — акцент5 347 2" xfId="20636"/>
    <cellStyle name="40% — акцент5 347 2 2" xfId="39924"/>
    <cellStyle name="40% — акцент5 347 2 3" xfId="59212"/>
    <cellStyle name="40% — акцент5 347 3" xfId="30280"/>
    <cellStyle name="40% — акцент5 347 4" xfId="49568"/>
    <cellStyle name="40% — акцент5 348" xfId="10972"/>
    <cellStyle name="40% — акцент5 348 2" xfId="20637"/>
    <cellStyle name="40% — акцент5 348 2 2" xfId="39925"/>
    <cellStyle name="40% — акцент5 348 2 3" xfId="59213"/>
    <cellStyle name="40% — акцент5 348 3" xfId="30281"/>
    <cellStyle name="40% — акцент5 348 4" xfId="49569"/>
    <cellStyle name="40% — акцент5 349" xfId="10973"/>
    <cellStyle name="40% — акцент5 349 2" xfId="20638"/>
    <cellStyle name="40% — акцент5 349 2 2" xfId="39926"/>
    <cellStyle name="40% — акцент5 349 2 3" xfId="59214"/>
    <cellStyle name="40% — акцент5 349 3" xfId="30282"/>
    <cellStyle name="40% — акцент5 349 4" xfId="49570"/>
    <cellStyle name="40% - Акцент5 35" xfId="10974"/>
    <cellStyle name="40% — акцент5 35" xfId="10975"/>
    <cellStyle name="40% - Акцент5 35 2" xfId="20639"/>
    <cellStyle name="40% — акцент5 35 2" xfId="20640"/>
    <cellStyle name="40% - Акцент5 35 2 2" xfId="39927"/>
    <cellStyle name="40% — акцент5 35 2 2" xfId="39928"/>
    <cellStyle name="40% - Акцент5 35 2 3" xfId="59215"/>
    <cellStyle name="40% — акцент5 35 2 3" xfId="59216"/>
    <cellStyle name="40% - Акцент5 35 3" xfId="30283"/>
    <cellStyle name="40% — акцент5 35 3" xfId="30284"/>
    <cellStyle name="40% - Акцент5 35 4" xfId="49571"/>
    <cellStyle name="40% — акцент5 35 4" xfId="49572"/>
    <cellStyle name="40% — акцент5 350" xfId="10976"/>
    <cellStyle name="40% — акцент5 350 2" xfId="20641"/>
    <cellStyle name="40% — акцент5 350 2 2" xfId="39929"/>
    <cellStyle name="40% — акцент5 350 2 3" xfId="59217"/>
    <cellStyle name="40% — акцент5 350 3" xfId="30285"/>
    <cellStyle name="40% — акцент5 350 4" xfId="49573"/>
    <cellStyle name="40% — акцент5 351" xfId="10977"/>
    <cellStyle name="40% — акцент5 351 2" xfId="20642"/>
    <cellStyle name="40% — акцент5 351 2 2" xfId="39930"/>
    <cellStyle name="40% — акцент5 351 2 3" xfId="59218"/>
    <cellStyle name="40% — акцент5 351 3" xfId="30286"/>
    <cellStyle name="40% — акцент5 351 4" xfId="49574"/>
    <cellStyle name="40% — акцент5 352" xfId="10978"/>
    <cellStyle name="40% — акцент5 352 2" xfId="20643"/>
    <cellStyle name="40% — акцент5 352 2 2" xfId="39931"/>
    <cellStyle name="40% — акцент5 352 2 3" xfId="59219"/>
    <cellStyle name="40% — акцент5 352 3" xfId="30287"/>
    <cellStyle name="40% — акцент5 352 4" xfId="49575"/>
    <cellStyle name="40% — акцент5 353" xfId="10979"/>
    <cellStyle name="40% — акцент5 353 2" xfId="20644"/>
    <cellStyle name="40% — акцент5 353 2 2" xfId="39932"/>
    <cellStyle name="40% — акцент5 353 2 3" xfId="59220"/>
    <cellStyle name="40% — акцент5 353 3" xfId="30288"/>
    <cellStyle name="40% — акцент5 353 4" xfId="49576"/>
    <cellStyle name="40% — акцент5 354" xfId="10980"/>
    <cellStyle name="40% — акцент5 354 2" xfId="20645"/>
    <cellStyle name="40% — акцент5 354 2 2" xfId="39933"/>
    <cellStyle name="40% — акцент5 354 2 3" xfId="59221"/>
    <cellStyle name="40% — акцент5 354 3" xfId="30289"/>
    <cellStyle name="40% — акцент5 354 4" xfId="49577"/>
    <cellStyle name="40% — акцент5 355" xfId="10981"/>
    <cellStyle name="40% — акцент5 355 2" xfId="20646"/>
    <cellStyle name="40% — акцент5 355 2 2" xfId="39934"/>
    <cellStyle name="40% — акцент5 355 2 3" xfId="59222"/>
    <cellStyle name="40% — акцент5 355 3" xfId="30290"/>
    <cellStyle name="40% — акцент5 355 4" xfId="49578"/>
    <cellStyle name="40% — акцент5 356" xfId="10982"/>
    <cellStyle name="40% — акцент5 356 2" xfId="20647"/>
    <cellStyle name="40% — акцент5 356 2 2" xfId="39935"/>
    <cellStyle name="40% — акцент5 356 2 3" xfId="59223"/>
    <cellStyle name="40% — акцент5 356 3" xfId="30291"/>
    <cellStyle name="40% — акцент5 356 4" xfId="49579"/>
    <cellStyle name="40% — акцент5 357" xfId="10983"/>
    <cellStyle name="40% — акцент5 357 2" xfId="20648"/>
    <cellStyle name="40% — акцент5 357 2 2" xfId="39936"/>
    <cellStyle name="40% — акцент5 357 2 3" xfId="59224"/>
    <cellStyle name="40% — акцент5 357 3" xfId="30292"/>
    <cellStyle name="40% — акцент5 357 4" xfId="49580"/>
    <cellStyle name="40% — акцент5 358" xfId="10984"/>
    <cellStyle name="40% — акцент5 358 2" xfId="20649"/>
    <cellStyle name="40% — акцент5 358 2 2" xfId="39937"/>
    <cellStyle name="40% — акцент5 358 2 3" xfId="59225"/>
    <cellStyle name="40% — акцент5 358 3" xfId="30293"/>
    <cellStyle name="40% — акцент5 358 4" xfId="49581"/>
    <cellStyle name="40% — акцент5 359" xfId="10985"/>
    <cellStyle name="40% — акцент5 359 2" xfId="20650"/>
    <cellStyle name="40% — акцент5 359 2 2" xfId="39938"/>
    <cellStyle name="40% — акцент5 359 2 3" xfId="59226"/>
    <cellStyle name="40% — акцент5 359 3" xfId="30294"/>
    <cellStyle name="40% — акцент5 359 4" xfId="49582"/>
    <cellStyle name="40% - Акцент5 36" xfId="10986"/>
    <cellStyle name="40% — акцент5 36" xfId="10987"/>
    <cellStyle name="40% - Акцент5 36 2" xfId="20651"/>
    <cellStyle name="40% — акцент5 36 2" xfId="20652"/>
    <cellStyle name="40% - Акцент5 36 2 2" xfId="39939"/>
    <cellStyle name="40% — акцент5 36 2 2" xfId="39940"/>
    <cellStyle name="40% - Акцент5 36 2 3" xfId="59227"/>
    <cellStyle name="40% — акцент5 36 2 3" xfId="59228"/>
    <cellStyle name="40% - Акцент5 36 3" xfId="30295"/>
    <cellStyle name="40% — акцент5 36 3" xfId="30296"/>
    <cellStyle name="40% - Акцент5 36 4" xfId="49583"/>
    <cellStyle name="40% — акцент5 36 4" xfId="49584"/>
    <cellStyle name="40% — акцент5 360" xfId="10988"/>
    <cellStyle name="40% — акцент5 360 2" xfId="20653"/>
    <cellStyle name="40% — акцент5 360 2 2" xfId="39941"/>
    <cellStyle name="40% — акцент5 360 2 3" xfId="59229"/>
    <cellStyle name="40% — акцент5 360 3" xfId="30297"/>
    <cellStyle name="40% — акцент5 360 4" xfId="49585"/>
    <cellStyle name="40% — акцент5 361" xfId="10989"/>
    <cellStyle name="40% — акцент5 361 2" xfId="20654"/>
    <cellStyle name="40% — акцент5 361 2 2" xfId="39942"/>
    <cellStyle name="40% — акцент5 361 2 3" xfId="59230"/>
    <cellStyle name="40% — акцент5 361 3" xfId="30298"/>
    <cellStyle name="40% — акцент5 361 4" xfId="49586"/>
    <cellStyle name="40% — акцент5 362" xfId="10990"/>
    <cellStyle name="40% — акцент5 362 2" xfId="20655"/>
    <cellStyle name="40% — акцент5 362 2 2" xfId="39943"/>
    <cellStyle name="40% — акцент5 362 2 3" xfId="59231"/>
    <cellStyle name="40% — акцент5 362 3" xfId="30299"/>
    <cellStyle name="40% — акцент5 362 4" xfId="49587"/>
    <cellStyle name="40% — акцент5 363" xfId="10991"/>
    <cellStyle name="40% — акцент5 363 2" xfId="20656"/>
    <cellStyle name="40% — акцент5 363 2 2" xfId="39944"/>
    <cellStyle name="40% — акцент5 363 2 3" xfId="59232"/>
    <cellStyle name="40% — акцент5 363 3" xfId="30300"/>
    <cellStyle name="40% — акцент5 363 4" xfId="49588"/>
    <cellStyle name="40% — акцент5 364" xfId="10992"/>
    <cellStyle name="40% — акцент5 364 2" xfId="20657"/>
    <cellStyle name="40% — акцент5 364 2 2" xfId="39945"/>
    <cellStyle name="40% — акцент5 364 2 3" xfId="59233"/>
    <cellStyle name="40% — акцент5 364 3" xfId="30301"/>
    <cellStyle name="40% — акцент5 364 4" xfId="49589"/>
    <cellStyle name="40% — акцент5 365" xfId="10993"/>
    <cellStyle name="40% — акцент5 365 2" xfId="20658"/>
    <cellStyle name="40% — акцент5 365 2 2" xfId="39946"/>
    <cellStyle name="40% — акцент5 365 2 3" xfId="59234"/>
    <cellStyle name="40% — акцент5 365 3" xfId="30302"/>
    <cellStyle name="40% — акцент5 365 4" xfId="49590"/>
    <cellStyle name="40% — акцент5 366" xfId="10994"/>
    <cellStyle name="40% — акцент5 366 2" xfId="20659"/>
    <cellStyle name="40% — акцент5 366 2 2" xfId="39947"/>
    <cellStyle name="40% — акцент5 366 2 3" xfId="59235"/>
    <cellStyle name="40% — акцент5 366 3" xfId="30303"/>
    <cellStyle name="40% — акцент5 366 4" xfId="49591"/>
    <cellStyle name="40% — акцент5 367" xfId="10995"/>
    <cellStyle name="40% — акцент5 367 2" xfId="20660"/>
    <cellStyle name="40% — акцент5 367 2 2" xfId="39948"/>
    <cellStyle name="40% — акцент5 367 2 3" xfId="59236"/>
    <cellStyle name="40% — акцент5 367 3" xfId="30304"/>
    <cellStyle name="40% — акцент5 367 4" xfId="49592"/>
    <cellStyle name="40% — акцент5 368" xfId="10996"/>
    <cellStyle name="40% — акцент5 368 2" xfId="20661"/>
    <cellStyle name="40% — акцент5 368 2 2" xfId="39949"/>
    <cellStyle name="40% — акцент5 368 2 3" xfId="59237"/>
    <cellStyle name="40% — акцент5 368 3" xfId="30305"/>
    <cellStyle name="40% — акцент5 368 4" xfId="49593"/>
    <cellStyle name="40% — акцент5 369" xfId="10997"/>
    <cellStyle name="40% — акцент5 369 2" xfId="20662"/>
    <cellStyle name="40% — акцент5 369 2 2" xfId="39950"/>
    <cellStyle name="40% — акцент5 369 2 3" xfId="59238"/>
    <cellStyle name="40% — акцент5 369 3" xfId="30306"/>
    <cellStyle name="40% — акцент5 369 4" xfId="49594"/>
    <cellStyle name="40% - Акцент5 37" xfId="10998"/>
    <cellStyle name="40% — акцент5 37" xfId="10999"/>
    <cellStyle name="40% - Акцент5 37 2" xfId="20663"/>
    <cellStyle name="40% — акцент5 37 2" xfId="20664"/>
    <cellStyle name="40% - Акцент5 37 2 2" xfId="39951"/>
    <cellStyle name="40% — акцент5 37 2 2" xfId="39952"/>
    <cellStyle name="40% - Акцент5 37 2 3" xfId="59239"/>
    <cellStyle name="40% — акцент5 37 2 3" xfId="59240"/>
    <cellStyle name="40% - Акцент5 37 3" xfId="30307"/>
    <cellStyle name="40% — акцент5 37 3" xfId="30308"/>
    <cellStyle name="40% - Акцент5 37 4" xfId="49595"/>
    <cellStyle name="40% — акцент5 37 4" xfId="49596"/>
    <cellStyle name="40% — акцент5 370" xfId="11000"/>
    <cellStyle name="40% — акцент5 370 2" xfId="20665"/>
    <cellStyle name="40% — акцент5 370 2 2" xfId="39953"/>
    <cellStyle name="40% — акцент5 370 2 3" xfId="59241"/>
    <cellStyle name="40% — акцент5 370 3" xfId="30309"/>
    <cellStyle name="40% — акцент5 370 4" xfId="49597"/>
    <cellStyle name="40% — акцент5 371" xfId="11001"/>
    <cellStyle name="40% — акцент5 371 2" xfId="20666"/>
    <cellStyle name="40% — акцент5 371 2 2" xfId="39954"/>
    <cellStyle name="40% — акцент5 371 2 3" xfId="59242"/>
    <cellStyle name="40% — акцент5 371 3" xfId="30310"/>
    <cellStyle name="40% — акцент5 371 4" xfId="49598"/>
    <cellStyle name="40% — акцент5 372" xfId="11002"/>
    <cellStyle name="40% — акцент5 372 2" xfId="20667"/>
    <cellStyle name="40% — акцент5 372 2 2" xfId="39955"/>
    <cellStyle name="40% — акцент5 372 2 3" xfId="59243"/>
    <cellStyle name="40% — акцент5 372 3" xfId="30311"/>
    <cellStyle name="40% — акцент5 372 4" xfId="49599"/>
    <cellStyle name="40% — акцент5 373" xfId="11003"/>
    <cellStyle name="40% — акцент5 373 2" xfId="20668"/>
    <cellStyle name="40% — акцент5 373 2 2" xfId="39956"/>
    <cellStyle name="40% — акцент5 373 2 3" xfId="59244"/>
    <cellStyle name="40% — акцент5 373 3" xfId="30312"/>
    <cellStyle name="40% — акцент5 373 4" xfId="49600"/>
    <cellStyle name="40% — акцент5 374" xfId="11004"/>
    <cellStyle name="40% — акцент5 374 2" xfId="20669"/>
    <cellStyle name="40% — акцент5 374 2 2" xfId="39957"/>
    <cellStyle name="40% — акцент5 374 2 3" xfId="59245"/>
    <cellStyle name="40% — акцент5 374 3" xfId="30313"/>
    <cellStyle name="40% — акцент5 374 4" xfId="49601"/>
    <cellStyle name="40% — акцент5 375" xfId="11005"/>
    <cellStyle name="40% — акцент5 375 2" xfId="20670"/>
    <cellStyle name="40% — акцент5 375 2 2" xfId="39958"/>
    <cellStyle name="40% — акцент5 375 2 3" xfId="59246"/>
    <cellStyle name="40% — акцент5 375 3" xfId="30314"/>
    <cellStyle name="40% — акцент5 375 4" xfId="49602"/>
    <cellStyle name="40% — акцент5 376" xfId="11006"/>
    <cellStyle name="40% — акцент5 376 2" xfId="20671"/>
    <cellStyle name="40% — акцент5 376 2 2" xfId="39959"/>
    <cellStyle name="40% — акцент5 376 2 3" xfId="59247"/>
    <cellStyle name="40% — акцент5 376 3" xfId="30315"/>
    <cellStyle name="40% — акцент5 376 4" xfId="49603"/>
    <cellStyle name="40% — акцент5 377" xfId="11007"/>
    <cellStyle name="40% — акцент5 377 2" xfId="20672"/>
    <cellStyle name="40% — акцент5 377 2 2" xfId="39960"/>
    <cellStyle name="40% — акцент5 377 2 3" xfId="59248"/>
    <cellStyle name="40% — акцент5 377 3" xfId="30316"/>
    <cellStyle name="40% — акцент5 377 4" xfId="49604"/>
    <cellStyle name="40% — акцент5 378" xfId="11008"/>
    <cellStyle name="40% — акцент5 378 2" xfId="20673"/>
    <cellStyle name="40% — акцент5 378 2 2" xfId="39961"/>
    <cellStyle name="40% — акцент5 378 2 3" xfId="59249"/>
    <cellStyle name="40% — акцент5 378 3" xfId="30317"/>
    <cellStyle name="40% — акцент5 378 4" xfId="49605"/>
    <cellStyle name="40% — акцент5 379" xfId="11009"/>
    <cellStyle name="40% — акцент5 379 2" xfId="20674"/>
    <cellStyle name="40% — акцент5 379 2 2" xfId="39962"/>
    <cellStyle name="40% — акцент5 379 2 3" xfId="59250"/>
    <cellStyle name="40% — акцент5 379 3" xfId="30318"/>
    <cellStyle name="40% — акцент5 379 4" xfId="49606"/>
    <cellStyle name="40% - Акцент5 38" xfId="11010"/>
    <cellStyle name="40% — акцент5 38" xfId="11011"/>
    <cellStyle name="40% - Акцент5 38 2" xfId="20675"/>
    <cellStyle name="40% — акцент5 38 2" xfId="20676"/>
    <cellStyle name="40% - Акцент5 38 2 2" xfId="39963"/>
    <cellStyle name="40% — акцент5 38 2 2" xfId="39964"/>
    <cellStyle name="40% - Акцент5 38 2 3" xfId="59251"/>
    <cellStyle name="40% — акцент5 38 2 3" xfId="59252"/>
    <cellStyle name="40% - Акцент5 38 3" xfId="30319"/>
    <cellStyle name="40% — акцент5 38 3" xfId="30320"/>
    <cellStyle name="40% - Акцент5 38 4" xfId="49607"/>
    <cellStyle name="40% — акцент5 38 4" xfId="49608"/>
    <cellStyle name="40% — акцент5 380" xfId="11012"/>
    <cellStyle name="40% — акцент5 380 2" xfId="20677"/>
    <cellStyle name="40% — акцент5 380 2 2" xfId="39965"/>
    <cellStyle name="40% — акцент5 380 2 3" xfId="59253"/>
    <cellStyle name="40% — акцент5 380 3" xfId="30321"/>
    <cellStyle name="40% — акцент5 380 4" xfId="49609"/>
    <cellStyle name="40% — акцент5 381" xfId="11013"/>
    <cellStyle name="40% — акцент5 381 2" xfId="20678"/>
    <cellStyle name="40% — акцент5 381 2 2" xfId="39966"/>
    <cellStyle name="40% — акцент5 381 2 3" xfId="59254"/>
    <cellStyle name="40% — акцент5 381 3" xfId="30322"/>
    <cellStyle name="40% — акцент5 381 4" xfId="49610"/>
    <cellStyle name="40% — акцент5 382" xfId="11014"/>
    <cellStyle name="40% — акцент5 382 2" xfId="20679"/>
    <cellStyle name="40% — акцент5 382 2 2" xfId="39967"/>
    <cellStyle name="40% — акцент5 382 2 3" xfId="59255"/>
    <cellStyle name="40% — акцент5 382 3" xfId="30323"/>
    <cellStyle name="40% — акцент5 382 4" xfId="49611"/>
    <cellStyle name="40% — акцент5 383" xfId="11015"/>
    <cellStyle name="40% — акцент5 383 2" xfId="20680"/>
    <cellStyle name="40% — акцент5 383 2 2" xfId="39968"/>
    <cellStyle name="40% — акцент5 383 2 3" xfId="59256"/>
    <cellStyle name="40% — акцент5 383 3" xfId="30324"/>
    <cellStyle name="40% — акцент5 383 4" xfId="49612"/>
    <cellStyle name="40% — акцент5 384" xfId="11016"/>
    <cellStyle name="40% — акцент5 384 2" xfId="20681"/>
    <cellStyle name="40% — акцент5 384 2 2" xfId="39969"/>
    <cellStyle name="40% — акцент5 384 2 3" xfId="59257"/>
    <cellStyle name="40% — акцент5 384 3" xfId="30325"/>
    <cellStyle name="40% — акцент5 384 4" xfId="49613"/>
    <cellStyle name="40% — акцент5 385" xfId="11017"/>
    <cellStyle name="40% — акцент5 385 2" xfId="20682"/>
    <cellStyle name="40% — акцент5 385 2 2" xfId="39970"/>
    <cellStyle name="40% — акцент5 385 2 3" xfId="59258"/>
    <cellStyle name="40% — акцент5 385 3" xfId="30326"/>
    <cellStyle name="40% — акцент5 385 4" xfId="49614"/>
    <cellStyle name="40% — акцент5 386" xfId="11018"/>
    <cellStyle name="40% — акцент5 386 2" xfId="20683"/>
    <cellStyle name="40% — акцент5 386 2 2" xfId="39971"/>
    <cellStyle name="40% — акцент5 386 2 3" xfId="59259"/>
    <cellStyle name="40% — акцент5 386 3" xfId="30327"/>
    <cellStyle name="40% — акцент5 386 4" xfId="49615"/>
    <cellStyle name="40% — акцент5 387" xfId="11019"/>
    <cellStyle name="40% — акцент5 387 2" xfId="20684"/>
    <cellStyle name="40% — акцент5 387 2 2" xfId="39972"/>
    <cellStyle name="40% — акцент5 387 2 3" xfId="59260"/>
    <cellStyle name="40% — акцент5 387 3" xfId="30328"/>
    <cellStyle name="40% — акцент5 387 4" xfId="49616"/>
    <cellStyle name="40% — акцент5 388" xfId="11020"/>
    <cellStyle name="40% — акцент5 388 2" xfId="20685"/>
    <cellStyle name="40% — акцент5 388 2 2" xfId="39973"/>
    <cellStyle name="40% — акцент5 388 2 3" xfId="59261"/>
    <cellStyle name="40% — акцент5 388 3" xfId="30329"/>
    <cellStyle name="40% — акцент5 388 4" xfId="49617"/>
    <cellStyle name="40% — акцент5 389" xfId="11021"/>
    <cellStyle name="40% — акцент5 389 2" xfId="20686"/>
    <cellStyle name="40% — акцент5 389 2 2" xfId="39974"/>
    <cellStyle name="40% — акцент5 389 2 3" xfId="59262"/>
    <cellStyle name="40% — акцент5 389 3" xfId="30330"/>
    <cellStyle name="40% — акцент5 389 4" xfId="49618"/>
    <cellStyle name="40% - Акцент5 39" xfId="11022"/>
    <cellStyle name="40% — акцент5 39" xfId="11023"/>
    <cellStyle name="40% - Акцент5 39 2" xfId="20687"/>
    <cellStyle name="40% — акцент5 39 2" xfId="20688"/>
    <cellStyle name="40% - Акцент5 39 2 2" xfId="39975"/>
    <cellStyle name="40% — акцент5 39 2 2" xfId="39976"/>
    <cellStyle name="40% - Акцент5 39 2 3" xfId="59263"/>
    <cellStyle name="40% — акцент5 39 2 3" xfId="59264"/>
    <cellStyle name="40% - Акцент5 39 3" xfId="30331"/>
    <cellStyle name="40% — акцент5 39 3" xfId="30332"/>
    <cellStyle name="40% - Акцент5 39 4" xfId="49619"/>
    <cellStyle name="40% — акцент5 39 4" xfId="49620"/>
    <cellStyle name="40% — акцент5 390" xfId="11024"/>
    <cellStyle name="40% — акцент5 390 2" xfId="20689"/>
    <cellStyle name="40% — акцент5 390 2 2" xfId="39977"/>
    <cellStyle name="40% — акцент5 390 2 3" xfId="59265"/>
    <cellStyle name="40% — акцент5 390 3" xfId="30333"/>
    <cellStyle name="40% — акцент5 390 4" xfId="49621"/>
    <cellStyle name="40% — акцент5 391" xfId="11025"/>
    <cellStyle name="40% — акцент5 391 2" xfId="20690"/>
    <cellStyle name="40% — акцент5 391 2 2" xfId="39978"/>
    <cellStyle name="40% — акцент5 391 2 3" xfId="59266"/>
    <cellStyle name="40% — акцент5 391 3" xfId="30334"/>
    <cellStyle name="40% — акцент5 391 4" xfId="49622"/>
    <cellStyle name="40% — акцент5 392" xfId="11026"/>
    <cellStyle name="40% — акцент5 392 2" xfId="20691"/>
    <cellStyle name="40% — акцент5 392 2 2" xfId="39979"/>
    <cellStyle name="40% — акцент5 392 2 3" xfId="59267"/>
    <cellStyle name="40% — акцент5 392 3" xfId="30335"/>
    <cellStyle name="40% — акцент5 392 4" xfId="49623"/>
    <cellStyle name="40% — акцент5 393" xfId="11027"/>
    <cellStyle name="40% — акцент5 393 2" xfId="20692"/>
    <cellStyle name="40% — акцент5 393 2 2" xfId="39980"/>
    <cellStyle name="40% — акцент5 393 2 3" xfId="59268"/>
    <cellStyle name="40% — акцент5 393 3" xfId="30336"/>
    <cellStyle name="40% — акцент5 393 4" xfId="49624"/>
    <cellStyle name="40% — акцент5 394" xfId="11028"/>
    <cellStyle name="40% — акцент5 394 2" xfId="20693"/>
    <cellStyle name="40% — акцент5 394 2 2" xfId="39981"/>
    <cellStyle name="40% — акцент5 394 2 3" xfId="59269"/>
    <cellStyle name="40% — акцент5 394 3" xfId="30337"/>
    <cellStyle name="40% — акцент5 394 4" xfId="49625"/>
    <cellStyle name="40% — акцент5 395" xfId="11029"/>
    <cellStyle name="40% — акцент5 395 2" xfId="20694"/>
    <cellStyle name="40% — акцент5 395 2 2" xfId="39982"/>
    <cellStyle name="40% — акцент5 395 2 3" xfId="59270"/>
    <cellStyle name="40% — акцент5 395 3" xfId="30338"/>
    <cellStyle name="40% — акцент5 395 4" xfId="49626"/>
    <cellStyle name="40% — акцент5 396" xfId="11030"/>
    <cellStyle name="40% — акцент5 396 2" xfId="20695"/>
    <cellStyle name="40% — акцент5 396 2 2" xfId="39983"/>
    <cellStyle name="40% — акцент5 396 2 3" xfId="59271"/>
    <cellStyle name="40% — акцент5 396 3" xfId="30339"/>
    <cellStyle name="40% — акцент5 396 4" xfId="49627"/>
    <cellStyle name="40% — акцент5 397" xfId="11031"/>
    <cellStyle name="40% — акцент5 397 2" xfId="20696"/>
    <cellStyle name="40% — акцент5 397 2 2" xfId="39984"/>
    <cellStyle name="40% — акцент5 397 2 3" xfId="59272"/>
    <cellStyle name="40% — акцент5 397 3" xfId="30340"/>
    <cellStyle name="40% — акцент5 397 4" xfId="49628"/>
    <cellStyle name="40% — акцент5 398" xfId="11032"/>
    <cellStyle name="40% — акцент5 398 2" xfId="20697"/>
    <cellStyle name="40% — акцент5 398 2 2" xfId="39985"/>
    <cellStyle name="40% — акцент5 398 2 3" xfId="59273"/>
    <cellStyle name="40% — акцент5 398 3" xfId="30341"/>
    <cellStyle name="40% — акцент5 398 4" xfId="49629"/>
    <cellStyle name="40% — акцент5 399" xfId="11033"/>
    <cellStyle name="40% — акцент5 399 2" xfId="20698"/>
    <cellStyle name="40% — акцент5 399 2 2" xfId="39986"/>
    <cellStyle name="40% — акцент5 399 2 3" xfId="59274"/>
    <cellStyle name="40% — акцент5 399 3" xfId="30342"/>
    <cellStyle name="40% — акцент5 399 4" xfId="49630"/>
    <cellStyle name="40% - Акцент5 4" xfId="2440"/>
    <cellStyle name="40% — акцент5 4" xfId="11035"/>
    <cellStyle name="40% - Акцент5 4 2" xfId="11034"/>
    <cellStyle name="40% — акцент5 4 2" xfId="20700"/>
    <cellStyle name="40% - Акцент5 4 2 2" xfId="20699"/>
    <cellStyle name="40% — акцент5 4 2 2" xfId="39988"/>
    <cellStyle name="40% - Акцент5 4 2 2 2" xfId="39987"/>
    <cellStyle name="40% - Акцент5 4 2 2 3" xfId="59275"/>
    <cellStyle name="40% - Акцент5 4 2 3" xfId="30343"/>
    <cellStyle name="40% — акцент5 4 2 3" xfId="59276"/>
    <cellStyle name="40% - Акцент5 4 2 4" xfId="49631"/>
    <cellStyle name="40% - Акцент5 4 3" xfId="12859"/>
    <cellStyle name="40% — акцент5 4 3" xfId="30344"/>
    <cellStyle name="40% - Акцент5 4 3 2" xfId="22507"/>
    <cellStyle name="40% - Акцент5 4 3 2 2" xfId="41795"/>
    <cellStyle name="40% - Акцент5 4 3 2 3" xfId="61083"/>
    <cellStyle name="40% - Акцент5 4 3 3" xfId="32151"/>
    <cellStyle name="40% - Акцент5 4 3 4" xfId="51439"/>
    <cellStyle name="40% — акцент5 4 4" xfId="49632"/>
    <cellStyle name="40% - Акцент5 40" xfId="11036"/>
    <cellStyle name="40% — акцент5 40" xfId="11037"/>
    <cellStyle name="40% - Акцент5 40 2" xfId="20701"/>
    <cellStyle name="40% — акцент5 40 2" xfId="20702"/>
    <cellStyle name="40% - Акцент5 40 2 2" xfId="39989"/>
    <cellStyle name="40% — акцент5 40 2 2" xfId="39990"/>
    <cellStyle name="40% - Акцент5 40 2 3" xfId="59277"/>
    <cellStyle name="40% — акцент5 40 2 3" xfId="59278"/>
    <cellStyle name="40% - Акцент5 40 3" xfId="30345"/>
    <cellStyle name="40% — акцент5 40 3" xfId="30346"/>
    <cellStyle name="40% - Акцент5 40 4" xfId="49633"/>
    <cellStyle name="40% — акцент5 40 4" xfId="49634"/>
    <cellStyle name="40% — акцент5 400" xfId="11038"/>
    <cellStyle name="40% — акцент5 400 2" xfId="20703"/>
    <cellStyle name="40% — акцент5 400 2 2" xfId="39991"/>
    <cellStyle name="40% — акцент5 400 2 3" xfId="59279"/>
    <cellStyle name="40% — акцент5 400 3" xfId="30347"/>
    <cellStyle name="40% — акцент5 400 4" xfId="49635"/>
    <cellStyle name="40% — акцент5 401" xfId="11039"/>
    <cellStyle name="40% — акцент5 401 2" xfId="20704"/>
    <cellStyle name="40% — акцент5 401 2 2" xfId="39992"/>
    <cellStyle name="40% — акцент5 401 2 3" xfId="59280"/>
    <cellStyle name="40% — акцент5 401 3" xfId="30348"/>
    <cellStyle name="40% — акцент5 401 4" xfId="49636"/>
    <cellStyle name="40% — акцент5 402" xfId="11040"/>
    <cellStyle name="40% — акцент5 402 2" xfId="20705"/>
    <cellStyle name="40% — акцент5 402 2 2" xfId="39993"/>
    <cellStyle name="40% — акцент5 402 2 3" xfId="59281"/>
    <cellStyle name="40% — акцент5 402 3" xfId="30349"/>
    <cellStyle name="40% — акцент5 402 4" xfId="49637"/>
    <cellStyle name="40% — акцент5 403" xfId="11041"/>
    <cellStyle name="40% — акцент5 403 2" xfId="20706"/>
    <cellStyle name="40% — акцент5 403 2 2" xfId="39994"/>
    <cellStyle name="40% — акцент5 403 2 3" xfId="59282"/>
    <cellStyle name="40% — акцент5 403 3" xfId="30350"/>
    <cellStyle name="40% — акцент5 403 4" xfId="49638"/>
    <cellStyle name="40% — акцент5 404" xfId="11042"/>
    <cellStyle name="40% — акцент5 404 2" xfId="20707"/>
    <cellStyle name="40% — акцент5 404 2 2" xfId="39995"/>
    <cellStyle name="40% — акцент5 404 2 3" xfId="59283"/>
    <cellStyle name="40% — акцент5 404 3" xfId="30351"/>
    <cellStyle name="40% — акцент5 404 4" xfId="49639"/>
    <cellStyle name="40% — акцент5 405" xfId="11043"/>
    <cellStyle name="40% — акцент5 405 2" xfId="20708"/>
    <cellStyle name="40% — акцент5 405 2 2" xfId="39996"/>
    <cellStyle name="40% — акцент5 405 2 3" xfId="59284"/>
    <cellStyle name="40% — акцент5 405 3" xfId="30352"/>
    <cellStyle name="40% — акцент5 405 4" xfId="49640"/>
    <cellStyle name="40% — акцент5 406" xfId="11044"/>
    <cellStyle name="40% — акцент5 406 2" xfId="20709"/>
    <cellStyle name="40% — акцент5 406 2 2" xfId="39997"/>
    <cellStyle name="40% — акцент5 406 2 3" xfId="59285"/>
    <cellStyle name="40% — акцент5 406 3" xfId="30353"/>
    <cellStyle name="40% — акцент5 406 4" xfId="49641"/>
    <cellStyle name="40% — акцент5 407" xfId="11045"/>
    <cellStyle name="40% — акцент5 407 2" xfId="20710"/>
    <cellStyle name="40% — акцент5 407 2 2" xfId="39998"/>
    <cellStyle name="40% — акцент5 407 2 3" xfId="59286"/>
    <cellStyle name="40% — акцент5 407 3" xfId="30354"/>
    <cellStyle name="40% — акцент5 407 4" xfId="49642"/>
    <cellStyle name="40% — акцент5 408" xfId="11046"/>
    <cellStyle name="40% — акцент5 408 2" xfId="20711"/>
    <cellStyle name="40% — акцент5 408 2 2" xfId="39999"/>
    <cellStyle name="40% — акцент5 408 2 3" xfId="59287"/>
    <cellStyle name="40% — акцент5 408 3" xfId="30355"/>
    <cellStyle name="40% — акцент5 408 4" xfId="49643"/>
    <cellStyle name="40% — акцент5 409" xfId="11047"/>
    <cellStyle name="40% — акцент5 409 2" xfId="20712"/>
    <cellStyle name="40% — акцент5 409 2 2" xfId="40000"/>
    <cellStyle name="40% — акцент5 409 2 3" xfId="59288"/>
    <cellStyle name="40% — акцент5 409 3" xfId="30356"/>
    <cellStyle name="40% — акцент5 409 4" xfId="49644"/>
    <cellStyle name="40% - Акцент5 41" xfId="11048"/>
    <cellStyle name="40% — акцент5 41" xfId="11049"/>
    <cellStyle name="40% - Акцент5 41 2" xfId="20713"/>
    <cellStyle name="40% — акцент5 41 2" xfId="20714"/>
    <cellStyle name="40% - Акцент5 41 2 2" xfId="40001"/>
    <cellStyle name="40% — акцент5 41 2 2" xfId="40002"/>
    <cellStyle name="40% - Акцент5 41 2 3" xfId="59289"/>
    <cellStyle name="40% — акцент5 41 2 3" xfId="59290"/>
    <cellStyle name="40% - Акцент5 41 3" xfId="30357"/>
    <cellStyle name="40% — акцент5 41 3" xfId="30358"/>
    <cellStyle name="40% - Акцент5 41 4" xfId="49645"/>
    <cellStyle name="40% — акцент5 41 4" xfId="49646"/>
    <cellStyle name="40% — акцент5 410" xfId="11050"/>
    <cellStyle name="40% — акцент5 410 2" xfId="20715"/>
    <cellStyle name="40% — акцент5 410 2 2" xfId="40003"/>
    <cellStyle name="40% — акцент5 410 2 3" xfId="59291"/>
    <cellStyle name="40% — акцент5 410 3" xfId="30359"/>
    <cellStyle name="40% — акцент5 410 4" xfId="49647"/>
    <cellStyle name="40% — акцент5 411" xfId="11051"/>
    <cellStyle name="40% — акцент5 411 2" xfId="20716"/>
    <cellStyle name="40% — акцент5 411 2 2" xfId="40004"/>
    <cellStyle name="40% — акцент5 411 2 3" xfId="59292"/>
    <cellStyle name="40% — акцент5 411 3" xfId="30360"/>
    <cellStyle name="40% — акцент5 411 4" xfId="49648"/>
    <cellStyle name="40% — акцент5 412" xfId="11052"/>
    <cellStyle name="40% — акцент5 412 2" xfId="20717"/>
    <cellStyle name="40% — акцент5 412 2 2" xfId="40005"/>
    <cellStyle name="40% — акцент5 412 2 3" xfId="59293"/>
    <cellStyle name="40% — акцент5 412 3" xfId="30361"/>
    <cellStyle name="40% — акцент5 412 4" xfId="49649"/>
    <cellStyle name="40% — акцент5 413" xfId="11053"/>
    <cellStyle name="40% — акцент5 413 2" xfId="20718"/>
    <cellStyle name="40% — акцент5 413 2 2" xfId="40006"/>
    <cellStyle name="40% — акцент5 413 2 3" xfId="59294"/>
    <cellStyle name="40% — акцент5 413 3" xfId="30362"/>
    <cellStyle name="40% — акцент5 413 4" xfId="49650"/>
    <cellStyle name="40% — акцент5 414" xfId="11054"/>
    <cellStyle name="40% — акцент5 414 2" xfId="20719"/>
    <cellStyle name="40% — акцент5 414 2 2" xfId="40007"/>
    <cellStyle name="40% — акцент5 414 2 3" xfId="59295"/>
    <cellStyle name="40% — акцент5 414 3" xfId="30363"/>
    <cellStyle name="40% — акцент5 414 4" xfId="49651"/>
    <cellStyle name="40% — акцент5 415" xfId="11055"/>
    <cellStyle name="40% — акцент5 415 2" xfId="20720"/>
    <cellStyle name="40% — акцент5 415 2 2" xfId="40008"/>
    <cellStyle name="40% — акцент5 415 2 3" xfId="59296"/>
    <cellStyle name="40% — акцент5 415 3" xfId="30364"/>
    <cellStyle name="40% — акцент5 415 4" xfId="49652"/>
    <cellStyle name="40% — акцент5 416" xfId="11056"/>
    <cellStyle name="40% — акцент5 416 2" xfId="20721"/>
    <cellStyle name="40% — акцент5 416 2 2" xfId="40009"/>
    <cellStyle name="40% — акцент5 416 2 3" xfId="59297"/>
    <cellStyle name="40% — акцент5 416 3" xfId="30365"/>
    <cellStyle name="40% — акцент5 416 4" xfId="49653"/>
    <cellStyle name="40% — акцент5 417" xfId="11057"/>
    <cellStyle name="40% — акцент5 417 2" xfId="20722"/>
    <cellStyle name="40% — акцент5 417 2 2" xfId="40010"/>
    <cellStyle name="40% — акцент5 417 2 3" xfId="59298"/>
    <cellStyle name="40% — акцент5 417 3" xfId="30366"/>
    <cellStyle name="40% — акцент5 417 4" xfId="49654"/>
    <cellStyle name="40% — акцент5 418" xfId="11058"/>
    <cellStyle name="40% — акцент5 418 2" xfId="20723"/>
    <cellStyle name="40% — акцент5 418 2 2" xfId="40011"/>
    <cellStyle name="40% — акцент5 418 2 3" xfId="59299"/>
    <cellStyle name="40% — акцент5 418 3" xfId="30367"/>
    <cellStyle name="40% — акцент5 418 4" xfId="49655"/>
    <cellStyle name="40% — акцент5 419" xfId="11059"/>
    <cellStyle name="40% — акцент5 419 2" xfId="20724"/>
    <cellStyle name="40% — акцент5 419 2 2" xfId="40012"/>
    <cellStyle name="40% — акцент5 419 2 3" xfId="59300"/>
    <cellStyle name="40% — акцент5 419 3" xfId="30368"/>
    <cellStyle name="40% — акцент5 419 4" xfId="49656"/>
    <cellStyle name="40% - Акцент5 42" xfId="11060"/>
    <cellStyle name="40% — акцент5 42" xfId="11061"/>
    <cellStyle name="40% - Акцент5 42 2" xfId="20725"/>
    <cellStyle name="40% — акцент5 42 2" xfId="20726"/>
    <cellStyle name="40% - Акцент5 42 2 2" xfId="40013"/>
    <cellStyle name="40% — акцент5 42 2 2" xfId="40014"/>
    <cellStyle name="40% - Акцент5 42 2 3" xfId="59301"/>
    <cellStyle name="40% — акцент5 42 2 3" xfId="59302"/>
    <cellStyle name="40% - Акцент5 42 3" xfId="30369"/>
    <cellStyle name="40% — акцент5 42 3" xfId="30370"/>
    <cellStyle name="40% - Акцент5 42 4" xfId="49657"/>
    <cellStyle name="40% — акцент5 42 4" xfId="49658"/>
    <cellStyle name="40% — акцент5 420" xfId="11062"/>
    <cellStyle name="40% — акцент5 420 2" xfId="20727"/>
    <cellStyle name="40% — акцент5 420 2 2" xfId="40015"/>
    <cellStyle name="40% — акцент5 420 2 3" xfId="59303"/>
    <cellStyle name="40% — акцент5 420 3" xfId="30371"/>
    <cellStyle name="40% — акцент5 420 4" xfId="49659"/>
    <cellStyle name="40% — акцент5 421" xfId="11063"/>
    <cellStyle name="40% — акцент5 421 2" xfId="20728"/>
    <cellStyle name="40% — акцент5 421 2 2" xfId="40016"/>
    <cellStyle name="40% — акцент5 421 2 3" xfId="59304"/>
    <cellStyle name="40% — акцент5 421 3" xfId="30372"/>
    <cellStyle name="40% — акцент5 421 4" xfId="49660"/>
    <cellStyle name="40% — акцент5 422" xfId="11064"/>
    <cellStyle name="40% — акцент5 422 2" xfId="20729"/>
    <cellStyle name="40% — акцент5 422 2 2" xfId="40017"/>
    <cellStyle name="40% — акцент5 422 2 3" xfId="59305"/>
    <cellStyle name="40% — акцент5 422 3" xfId="30373"/>
    <cellStyle name="40% — акцент5 422 4" xfId="49661"/>
    <cellStyle name="40% — акцент5 423" xfId="11065"/>
    <cellStyle name="40% — акцент5 423 2" xfId="20730"/>
    <cellStyle name="40% — акцент5 423 2 2" xfId="40018"/>
    <cellStyle name="40% — акцент5 423 2 3" xfId="59306"/>
    <cellStyle name="40% — акцент5 423 3" xfId="30374"/>
    <cellStyle name="40% — акцент5 423 4" xfId="49662"/>
    <cellStyle name="40% — акцент5 424" xfId="11066"/>
    <cellStyle name="40% — акцент5 424 2" xfId="20731"/>
    <cellStyle name="40% — акцент5 424 2 2" xfId="40019"/>
    <cellStyle name="40% — акцент5 424 2 3" xfId="59307"/>
    <cellStyle name="40% — акцент5 424 3" xfId="30375"/>
    <cellStyle name="40% — акцент5 424 4" xfId="49663"/>
    <cellStyle name="40% — акцент5 425" xfId="11067"/>
    <cellStyle name="40% — акцент5 425 2" xfId="20732"/>
    <cellStyle name="40% — акцент5 425 2 2" xfId="40020"/>
    <cellStyle name="40% — акцент5 425 2 3" xfId="59308"/>
    <cellStyle name="40% — акцент5 425 3" xfId="30376"/>
    <cellStyle name="40% — акцент5 425 4" xfId="49664"/>
    <cellStyle name="40% — акцент5 426" xfId="11068"/>
    <cellStyle name="40% — акцент5 426 2" xfId="20733"/>
    <cellStyle name="40% — акцент5 426 2 2" xfId="40021"/>
    <cellStyle name="40% — акцент5 426 2 3" xfId="59309"/>
    <cellStyle name="40% — акцент5 426 3" xfId="30377"/>
    <cellStyle name="40% — акцент5 426 4" xfId="49665"/>
    <cellStyle name="40% — акцент5 427" xfId="11069"/>
    <cellStyle name="40% — акцент5 427 2" xfId="20734"/>
    <cellStyle name="40% — акцент5 427 2 2" xfId="40022"/>
    <cellStyle name="40% — акцент5 427 2 3" xfId="59310"/>
    <cellStyle name="40% — акцент5 427 3" xfId="30378"/>
    <cellStyle name="40% — акцент5 427 4" xfId="49666"/>
    <cellStyle name="40% — акцент5 428" xfId="11070"/>
    <cellStyle name="40% — акцент5 428 2" xfId="20735"/>
    <cellStyle name="40% — акцент5 428 2 2" xfId="40023"/>
    <cellStyle name="40% — акцент5 428 2 3" xfId="59311"/>
    <cellStyle name="40% — акцент5 428 3" xfId="30379"/>
    <cellStyle name="40% — акцент5 428 4" xfId="49667"/>
    <cellStyle name="40% — акцент5 429" xfId="11071"/>
    <cellStyle name="40% — акцент5 429 2" xfId="20736"/>
    <cellStyle name="40% — акцент5 429 2 2" xfId="40024"/>
    <cellStyle name="40% — акцент5 429 2 3" xfId="59312"/>
    <cellStyle name="40% — акцент5 429 3" xfId="30380"/>
    <cellStyle name="40% — акцент5 429 4" xfId="49668"/>
    <cellStyle name="40% - Акцент5 43" xfId="11072"/>
    <cellStyle name="40% — акцент5 43" xfId="11073"/>
    <cellStyle name="40% - Акцент5 43 2" xfId="20737"/>
    <cellStyle name="40% — акцент5 43 2" xfId="20738"/>
    <cellStyle name="40% - Акцент5 43 2 2" xfId="40025"/>
    <cellStyle name="40% — акцент5 43 2 2" xfId="40026"/>
    <cellStyle name="40% - Акцент5 43 2 3" xfId="59313"/>
    <cellStyle name="40% — акцент5 43 2 3" xfId="59314"/>
    <cellStyle name="40% - Акцент5 43 3" xfId="30381"/>
    <cellStyle name="40% — акцент5 43 3" xfId="30382"/>
    <cellStyle name="40% - Акцент5 43 4" xfId="49669"/>
    <cellStyle name="40% — акцент5 43 4" xfId="49670"/>
    <cellStyle name="40% — акцент5 430" xfId="11074"/>
    <cellStyle name="40% — акцент5 430 2" xfId="20739"/>
    <cellStyle name="40% — акцент5 430 2 2" xfId="40027"/>
    <cellStyle name="40% — акцент5 430 2 3" xfId="59315"/>
    <cellStyle name="40% — акцент5 430 3" xfId="30383"/>
    <cellStyle name="40% — акцент5 430 4" xfId="49671"/>
    <cellStyle name="40% — акцент5 431" xfId="11075"/>
    <cellStyle name="40% — акцент5 431 2" xfId="20740"/>
    <cellStyle name="40% — акцент5 431 2 2" xfId="40028"/>
    <cellStyle name="40% — акцент5 431 2 3" xfId="59316"/>
    <cellStyle name="40% — акцент5 431 3" xfId="30384"/>
    <cellStyle name="40% — акцент5 431 4" xfId="49672"/>
    <cellStyle name="40% — акцент5 432" xfId="11076"/>
    <cellStyle name="40% — акцент5 432 2" xfId="20741"/>
    <cellStyle name="40% — акцент5 432 2 2" xfId="40029"/>
    <cellStyle name="40% — акцент5 432 2 3" xfId="59317"/>
    <cellStyle name="40% — акцент5 432 3" xfId="30385"/>
    <cellStyle name="40% — акцент5 432 4" xfId="49673"/>
    <cellStyle name="40% — акцент5 433" xfId="11077"/>
    <cellStyle name="40% — акцент5 433 2" xfId="20742"/>
    <cellStyle name="40% — акцент5 433 2 2" xfId="40030"/>
    <cellStyle name="40% — акцент5 433 2 3" xfId="59318"/>
    <cellStyle name="40% — акцент5 433 3" xfId="30386"/>
    <cellStyle name="40% — акцент5 433 4" xfId="49674"/>
    <cellStyle name="40% — акцент5 434" xfId="11078"/>
    <cellStyle name="40% — акцент5 434 2" xfId="20743"/>
    <cellStyle name="40% — акцент5 434 2 2" xfId="40031"/>
    <cellStyle name="40% — акцент5 434 2 3" xfId="59319"/>
    <cellStyle name="40% — акцент5 434 3" xfId="30387"/>
    <cellStyle name="40% — акцент5 434 4" xfId="49675"/>
    <cellStyle name="40% — акцент5 435" xfId="11079"/>
    <cellStyle name="40% — акцент5 435 2" xfId="20744"/>
    <cellStyle name="40% — акцент5 435 2 2" xfId="40032"/>
    <cellStyle name="40% — акцент5 435 2 3" xfId="59320"/>
    <cellStyle name="40% — акцент5 435 3" xfId="30388"/>
    <cellStyle name="40% — акцент5 435 4" xfId="49676"/>
    <cellStyle name="40% — акцент5 436" xfId="11080"/>
    <cellStyle name="40% — акцент5 436 2" xfId="20745"/>
    <cellStyle name="40% — акцент5 436 2 2" xfId="40033"/>
    <cellStyle name="40% — акцент5 436 2 3" xfId="59321"/>
    <cellStyle name="40% — акцент5 436 3" xfId="30389"/>
    <cellStyle name="40% — акцент5 436 4" xfId="49677"/>
    <cellStyle name="40% — акцент5 437" xfId="11081"/>
    <cellStyle name="40% — акцент5 437 2" xfId="20746"/>
    <cellStyle name="40% — акцент5 437 2 2" xfId="40034"/>
    <cellStyle name="40% — акцент5 437 2 3" xfId="59322"/>
    <cellStyle name="40% — акцент5 437 3" xfId="30390"/>
    <cellStyle name="40% — акцент5 437 4" xfId="49678"/>
    <cellStyle name="40% — акцент5 438" xfId="11082"/>
    <cellStyle name="40% — акцент5 438 2" xfId="20747"/>
    <cellStyle name="40% — акцент5 438 2 2" xfId="40035"/>
    <cellStyle name="40% — акцент5 438 2 3" xfId="59323"/>
    <cellStyle name="40% — акцент5 438 3" xfId="30391"/>
    <cellStyle name="40% — акцент5 438 4" xfId="49679"/>
    <cellStyle name="40% — акцент5 439" xfId="11083"/>
    <cellStyle name="40% — акцент5 439 2" xfId="20748"/>
    <cellStyle name="40% — акцент5 439 2 2" xfId="40036"/>
    <cellStyle name="40% — акцент5 439 2 3" xfId="59324"/>
    <cellStyle name="40% — акцент5 439 3" xfId="30392"/>
    <cellStyle name="40% — акцент5 439 4" xfId="49680"/>
    <cellStyle name="40% - Акцент5 44" xfId="11084"/>
    <cellStyle name="40% — акцент5 44" xfId="11085"/>
    <cellStyle name="40% - Акцент5 44 2" xfId="20749"/>
    <cellStyle name="40% — акцент5 44 2" xfId="20750"/>
    <cellStyle name="40% - Акцент5 44 2 2" xfId="40037"/>
    <cellStyle name="40% — акцент5 44 2 2" xfId="40038"/>
    <cellStyle name="40% - Акцент5 44 2 3" xfId="59325"/>
    <cellStyle name="40% — акцент5 44 2 3" xfId="59326"/>
    <cellStyle name="40% - Акцент5 44 3" xfId="30393"/>
    <cellStyle name="40% — акцент5 44 3" xfId="30394"/>
    <cellStyle name="40% - Акцент5 44 4" xfId="49681"/>
    <cellStyle name="40% — акцент5 44 4" xfId="49682"/>
    <cellStyle name="40% — акцент5 440" xfId="11086"/>
    <cellStyle name="40% — акцент5 440 2" xfId="20751"/>
    <cellStyle name="40% — акцент5 440 2 2" xfId="40039"/>
    <cellStyle name="40% — акцент5 440 2 3" xfId="59327"/>
    <cellStyle name="40% — акцент5 440 3" xfId="30395"/>
    <cellStyle name="40% — акцент5 440 4" xfId="49683"/>
    <cellStyle name="40% — акцент5 441" xfId="11087"/>
    <cellStyle name="40% — акцент5 441 2" xfId="20752"/>
    <cellStyle name="40% — акцент5 441 2 2" xfId="40040"/>
    <cellStyle name="40% — акцент5 441 2 3" xfId="59328"/>
    <cellStyle name="40% — акцент5 441 3" xfId="30396"/>
    <cellStyle name="40% — акцент5 441 4" xfId="49684"/>
    <cellStyle name="40% — акцент5 442" xfId="11088"/>
    <cellStyle name="40% — акцент5 442 2" xfId="20753"/>
    <cellStyle name="40% — акцент5 442 2 2" xfId="40041"/>
    <cellStyle name="40% — акцент5 442 2 3" xfId="59329"/>
    <cellStyle name="40% — акцент5 442 3" xfId="30397"/>
    <cellStyle name="40% — акцент5 442 4" xfId="49685"/>
    <cellStyle name="40% — акцент5 443" xfId="11089"/>
    <cellStyle name="40% — акцент5 443 2" xfId="20754"/>
    <cellStyle name="40% — акцент5 443 2 2" xfId="40042"/>
    <cellStyle name="40% — акцент5 443 2 3" xfId="59330"/>
    <cellStyle name="40% — акцент5 443 3" xfId="30398"/>
    <cellStyle name="40% — акцент5 443 4" xfId="49686"/>
    <cellStyle name="40% — акцент5 444" xfId="11090"/>
    <cellStyle name="40% — акцент5 444 2" xfId="20755"/>
    <cellStyle name="40% — акцент5 444 2 2" xfId="40043"/>
    <cellStyle name="40% — акцент5 444 2 3" xfId="59331"/>
    <cellStyle name="40% — акцент5 444 3" xfId="30399"/>
    <cellStyle name="40% — акцент5 444 4" xfId="49687"/>
    <cellStyle name="40% — акцент5 445" xfId="11091"/>
    <cellStyle name="40% — акцент5 445 2" xfId="20756"/>
    <cellStyle name="40% — акцент5 445 2 2" xfId="40044"/>
    <cellStyle name="40% — акцент5 445 2 3" xfId="59332"/>
    <cellStyle name="40% — акцент5 445 3" xfId="30400"/>
    <cellStyle name="40% — акцент5 445 4" xfId="49688"/>
    <cellStyle name="40% — акцент5 446" xfId="11092"/>
    <cellStyle name="40% — акцент5 446 2" xfId="20757"/>
    <cellStyle name="40% — акцент5 446 2 2" xfId="40045"/>
    <cellStyle name="40% — акцент5 446 2 3" xfId="59333"/>
    <cellStyle name="40% — акцент5 446 3" xfId="30401"/>
    <cellStyle name="40% — акцент5 446 4" xfId="49689"/>
    <cellStyle name="40% — акцент5 447" xfId="11093"/>
    <cellStyle name="40% — акцент5 447 2" xfId="20758"/>
    <cellStyle name="40% — акцент5 447 2 2" xfId="40046"/>
    <cellStyle name="40% — акцент5 447 2 3" xfId="59334"/>
    <cellStyle name="40% — акцент5 447 3" xfId="30402"/>
    <cellStyle name="40% — акцент5 447 4" xfId="49690"/>
    <cellStyle name="40% — акцент5 448" xfId="11094"/>
    <cellStyle name="40% — акцент5 448 2" xfId="20759"/>
    <cellStyle name="40% — акцент5 448 2 2" xfId="40047"/>
    <cellStyle name="40% — акцент5 448 2 3" xfId="59335"/>
    <cellStyle name="40% — акцент5 448 3" xfId="30403"/>
    <cellStyle name="40% — акцент5 448 4" xfId="49691"/>
    <cellStyle name="40% — акцент5 449" xfId="11095"/>
    <cellStyle name="40% — акцент5 449 2" xfId="20760"/>
    <cellStyle name="40% — акцент5 449 2 2" xfId="40048"/>
    <cellStyle name="40% — акцент5 449 2 3" xfId="59336"/>
    <cellStyle name="40% — акцент5 449 3" xfId="30404"/>
    <cellStyle name="40% — акцент5 449 4" xfId="49692"/>
    <cellStyle name="40% - Акцент5 45" xfId="11096"/>
    <cellStyle name="40% — акцент5 45" xfId="11097"/>
    <cellStyle name="40% - Акцент5 45 2" xfId="20761"/>
    <cellStyle name="40% — акцент5 45 2" xfId="20762"/>
    <cellStyle name="40% - Акцент5 45 2 2" xfId="40049"/>
    <cellStyle name="40% — акцент5 45 2 2" xfId="40050"/>
    <cellStyle name="40% - Акцент5 45 2 3" xfId="59337"/>
    <cellStyle name="40% — акцент5 45 2 3" xfId="59338"/>
    <cellStyle name="40% - Акцент5 45 3" xfId="30405"/>
    <cellStyle name="40% — акцент5 45 3" xfId="30406"/>
    <cellStyle name="40% - Акцент5 45 4" xfId="49693"/>
    <cellStyle name="40% — акцент5 45 4" xfId="49694"/>
    <cellStyle name="40% — акцент5 450" xfId="11098"/>
    <cellStyle name="40% — акцент5 450 2" xfId="20763"/>
    <cellStyle name="40% — акцент5 450 2 2" xfId="40051"/>
    <cellStyle name="40% — акцент5 450 2 3" xfId="59339"/>
    <cellStyle name="40% — акцент5 450 3" xfId="30407"/>
    <cellStyle name="40% — акцент5 450 4" xfId="49695"/>
    <cellStyle name="40% — акцент5 451" xfId="11099"/>
    <cellStyle name="40% — акцент5 451 2" xfId="20764"/>
    <cellStyle name="40% — акцент5 451 2 2" xfId="40052"/>
    <cellStyle name="40% — акцент5 451 2 3" xfId="59340"/>
    <cellStyle name="40% — акцент5 451 3" xfId="30408"/>
    <cellStyle name="40% — акцент5 451 4" xfId="49696"/>
    <cellStyle name="40% — акцент5 452" xfId="11100"/>
    <cellStyle name="40% — акцент5 452 2" xfId="20765"/>
    <cellStyle name="40% — акцент5 452 2 2" xfId="40053"/>
    <cellStyle name="40% — акцент5 452 2 3" xfId="59341"/>
    <cellStyle name="40% — акцент5 452 3" xfId="30409"/>
    <cellStyle name="40% — акцент5 452 4" xfId="49697"/>
    <cellStyle name="40% — акцент5 453" xfId="11101"/>
    <cellStyle name="40% — акцент5 453 2" xfId="20766"/>
    <cellStyle name="40% — акцент5 453 2 2" xfId="40054"/>
    <cellStyle name="40% — акцент5 453 2 3" xfId="59342"/>
    <cellStyle name="40% — акцент5 453 3" xfId="30410"/>
    <cellStyle name="40% — акцент5 453 4" xfId="49698"/>
    <cellStyle name="40% — акцент5 454" xfId="11102"/>
    <cellStyle name="40% — акцент5 454 2" xfId="20767"/>
    <cellStyle name="40% — акцент5 454 2 2" xfId="40055"/>
    <cellStyle name="40% — акцент5 454 2 3" xfId="59343"/>
    <cellStyle name="40% — акцент5 454 3" xfId="30411"/>
    <cellStyle name="40% — акцент5 454 4" xfId="49699"/>
    <cellStyle name="40% — акцент5 455" xfId="11103"/>
    <cellStyle name="40% — акцент5 455 2" xfId="20768"/>
    <cellStyle name="40% — акцент5 455 2 2" xfId="40056"/>
    <cellStyle name="40% — акцент5 455 2 3" xfId="59344"/>
    <cellStyle name="40% — акцент5 455 3" xfId="30412"/>
    <cellStyle name="40% — акцент5 455 4" xfId="49700"/>
    <cellStyle name="40% — акцент5 456" xfId="11104"/>
    <cellStyle name="40% — акцент5 456 2" xfId="20769"/>
    <cellStyle name="40% — акцент5 456 2 2" xfId="40057"/>
    <cellStyle name="40% — акцент5 456 2 3" xfId="59345"/>
    <cellStyle name="40% — акцент5 456 3" xfId="30413"/>
    <cellStyle name="40% — акцент5 456 4" xfId="49701"/>
    <cellStyle name="40% — акцент5 457" xfId="11105"/>
    <cellStyle name="40% — акцент5 457 2" xfId="20770"/>
    <cellStyle name="40% — акцент5 457 2 2" xfId="40058"/>
    <cellStyle name="40% — акцент5 457 2 3" xfId="59346"/>
    <cellStyle name="40% — акцент5 457 3" xfId="30414"/>
    <cellStyle name="40% — акцент5 457 4" xfId="49702"/>
    <cellStyle name="40% — акцент5 458" xfId="11106"/>
    <cellStyle name="40% — акцент5 458 2" xfId="20771"/>
    <cellStyle name="40% — акцент5 458 2 2" xfId="40059"/>
    <cellStyle name="40% — акцент5 458 2 3" xfId="59347"/>
    <cellStyle name="40% — акцент5 458 3" xfId="30415"/>
    <cellStyle name="40% — акцент5 458 4" xfId="49703"/>
    <cellStyle name="40% — акцент5 459" xfId="11107"/>
    <cellStyle name="40% — акцент5 459 2" xfId="20772"/>
    <cellStyle name="40% — акцент5 459 2 2" xfId="40060"/>
    <cellStyle name="40% — акцент5 459 2 3" xfId="59348"/>
    <cellStyle name="40% — акцент5 459 3" xfId="30416"/>
    <cellStyle name="40% — акцент5 459 4" xfId="49704"/>
    <cellStyle name="40% - Акцент5 46" xfId="11108"/>
    <cellStyle name="40% — акцент5 46" xfId="11109"/>
    <cellStyle name="40% - Акцент5 46 2" xfId="20773"/>
    <cellStyle name="40% — акцент5 46 2" xfId="20774"/>
    <cellStyle name="40% - Акцент5 46 2 2" xfId="40061"/>
    <cellStyle name="40% — акцент5 46 2 2" xfId="40062"/>
    <cellStyle name="40% - Акцент5 46 2 3" xfId="59349"/>
    <cellStyle name="40% — акцент5 46 2 3" xfId="59350"/>
    <cellStyle name="40% - Акцент5 46 3" xfId="30417"/>
    <cellStyle name="40% — акцент5 46 3" xfId="30418"/>
    <cellStyle name="40% - Акцент5 46 4" xfId="49705"/>
    <cellStyle name="40% — акцент5 46 4" xfId="49706"/>
    <cellStyle name="40% — акцент5 460" xfId="11110"/>
    <cellStyle name="40% — акцент5 460 2" xfId="20775"/>
    <cellStyle name="40% — акцент5 460 2 2" xfId="40063"/>
    <cellStyle name="40% — акцент5 460 2 3" xfId="59351"/>
    <cellStyle name="40% — акцент5 460 3" xfId="30419"/>
    <cellStyle name="40% — акцент5 460 4" xfId="49707"/>
    <cellStyle name="40% — акцент5 461" xfId="11111"/>
    <cellStyle name="40% — акцент5 461 2" xfId="20776"/>
    <cellStyle name="40% — акцент5 461 2 2" xfId="40064"/>
    <cellStyle name="40% — акцент5 461 2 3" xfId="59352"/>
    <cellStyle name="40% — акцент5 461 3" xfId="30420"/>
    <cellStyle name="40% — акцент5 461 4" xfId="49708"/>
    <cellStyle name="40% — акцент5 462" xfId="11112"/>
    <cellStyle name="40% — акцент5 462 2" xfId="20777"/>
    <cellStyle name="40% — акцент5 462 2 2" xfId="40065"/>
    <cellStyle name="40% — акцент5 462 2 3" xfId="59353"/>
    <cellStyle name="40% — акцент5 462 3" xfId="30421"/>
    <cellStyle name="40% — акцент5 462 4" xfId="49709"/>
    <cellStyle name="40% — акцент5 463" xfId="11113"/>
    <cellStyle name="40% — акцент5 463 2" xfId="20778"/>
    <cellStyle name="40% — акцент5 463 2 2" xfId="40066"/>
    <cellStyle name="40% — акцент5 463 2 3" xfId="59354"/>
    <cellStyle name="40% — акцент5 463 3" xfId="30422"/>
    <cellStyle name="40% — акцент5 463 4" xfId="49710"/>
    <cellStyle name="40% — акцент5 464" xfId="11114"/>
    <cellStyle name="40% — акцент5 464 2" xfId="20779"/>
    <cellStyle name="40% — акцент5 464 2 2" xfId="40067"/>
    <cellStyle name="40% — акцент5 464 2 3" xfId="59355"/>
    <cellStyle name="40% — акцент5 464 3" xfId="30423"/>
    <cellStyle name="40% — акцент5 464 4" xfId="49711"/>
    <cellStyle name="40% — акцент5 465" xfId="11115"/>
    <cellStyle name="40% — акцент5 465 2" xfId="20780"/>
    <cellStyle name="40% — акцент5 465 2 2" xfId="40068"/>
    <cellStyle name="40% — акцент5 465 2 3" xfId="59356"/>
    <cellStyle name="40% — акцент5 465 3" xfId="30424"/>
    <cellStyle name="40% — акцент5 465 4" xfId="49712"/>
    <cellStyle name="40% — акцент5 466" xfId="11116"/>
    <cellStyle name="40% — акцент5 466 2" xfId="20781"/>
    <cellStyle name="40% — акцент5 466 2 2" xfId="40069"/>
    <cellStyle name="40% — акцент5 466 2 3" xfId="59357"/>
    <cellStyle name="40% — акцент5 466 3" xfId="30425"/>
    <cellStyle name="40% — акцент5 466 4" xfId="49713"/>
    <cellStyle name="40% — акцент5 467" xfId="11117"/>
    <cellStyle name="40% — акцент5 467 2" xfId="20782"/>
    <cellStyle name="40% — акцент5 467 2 2" xfId="40070"/>
    <cellStyle name="40% — акцент5 467 2 3" xfId="59358"/>
    <cellStyle name="40% — акцент5 467 3" xfId="30426"/>
    <cellStyle name="40% — акцент5 467 4" xfId="49714"/>
    <cellStyle name="40% — акцент5 468" xfId="11118"/>
    <cellStyle name="40% — акцент5 468 2" xfId="20783"/>
    <cellStyle name="40% — акцент5 468 2 2" xfId="40071"/>
    <cellStyle name="40% — акцент5 468 2 3" xfId="59359"/>
    <cellStyle name="40% — акцент5 468 3" xfId="30427"/>
    <cellStyle name="40% — акцент5 468 4" xfId="49715"/>
    <cellStyle name="40% — акцент5 469" xfId="11119"/>
    <cellStyle name="40% — акцент5 469 2" xfId="20784"/>
    <cellStyle name="40% — акцент5 469 2 2" xfId="40072"/>
    <cellStyle name="40% — акцент5 469 2 3" xfId="59360"/>
    <cellStyle name="40% — акцент5 469 3" xfId="30428"/>
    <cellStyle name="40% — акцент5 469 4" xfId="49716"/>
    <cellStyle name="40% - Акцент5 47" xfId="11120"/>
    <cellStyle name="40% — акцент5 47" xfId="11121"/>
    <cellStyle name="40% - Акцент5 47 2" xfId="20785"/>
    <cellStyle name="40% — акцент5 47 2" xfId="20786"/>
    <cellStyle name="40% - Акцент5 47 2 2" xfId="40073"/>
    <cellStyle name="40% — акцент5 47 2 2" xfId="40074"/>
    <cellStyle name="40% - Акцент5 47 2 3" xfId="59361"/>
    <cellStyle name="40% — акцент5 47 2 3" xfId="59362"/>
    <cellStyle name="40% - Акцент5 47 3" xfId="30429"/>
    <cellStyle name="40% — акцент5 47 3" xfId="30430"/>
    <cellStyle name="40% - Акцент5 47 4" xfId="49717"/>
    <cellStyle name="40% — акцент5 47 4" xfId="49718"/>
    <cellStyle name="40% — акцент5 470" xfId="11122"/>
    <cellStyle name="40% — акцент5 470 2" xfId="20787"/>
    <cellStyle name="40% — акцент5 470 2 2" xfId="40075"/>
    <cellStyle name="40% — акцент5 470 2 3" xfId="59363"/>
    <cellStyle name="40% — акцент5 470 3" xfId="30431"/>
    <cellStyle name="40% — акцент5 470 4" xfId="49719"/>
    <cellStyle name="40% — акцент5 471" xfId="11123"/>
    <cellStyle name="40% — акцент5 471 2" xfId="20788"/>
    <cellStyle name="40% — акцент5 471 2 2" xfId="40076"/>
    <cellStyle name="40% — акцент5 471 2 3" xfId="59364"/>
    <cellStyle name="40% — акцент5 471 3" xfId="30432"/>
    <cellStyle name="40% — акцент5 471 4" xfId="49720"/>
    <cellStyle name="40% — акцент5 472" xfId="11124"/>
    <cellStyle name="40% — акцент5 472 2" xfId="20789"/>
    <cellStyle name="40% — акцент5 472 2 2" xfId="40077"/>
    <cellStyle name="40% — акцент5 472 2 3" xfId="59365"/>
    <cellStyle name="40% — акцент5 472 3" xfId="30433"/>
    <cellStyle name="40% — акцент5 472 4" xfId="49721"/>
    <cellStyle name="40% — акцент5 473" xfId="11125"/>
    <cellStyle name="40% — акцент5 473 2" xfId="20790"/>
    <cellStyle name="40% — акцент5 473 2 2" xfId="40078"/>
    <cellStyle name="40% — акцент5 473 2 3" xfId="59366"/>
    <cellStyle name="40% — акцент5 473 3" xfId="30434"/>
    <cellStyle name="40% — акцент5 473 4" xfId="49722"/>
    <cellStyle name="40% — акцент5 474" xfId="11126"/>
    <cellStyle name="40% — акцент5 474 2" xfId="20791"/>
    <cellStyle name="40% — акцент5 474 2 2" xfId="40079"/>
    <cellStyle name="40% — акцент5 474 2 3" xfId="59367"/>
    <cellStyle name="40% — акцент5 474 3" xfId="30435"/>
    <cellStyle name="40% — акцент5 474 4" xfId="49723"/>
    <cellStyle name="40% — акцент5 475" xfId="11127"/>
    <cellStyle name="40% — акцент5 475 2" xfId="20792"/>
    <cellStyle name="40% — акцент5 475 2 2" xfId="40080"/>
    <cellStyle name="40% — акцент5 475 2 3" xfId="59368"/>
    <cellStyle name="40% — акцент5 475 3" xfId="30436"/>
    <cellStyle name="40% — акцент5 475 4" xfId="49724"/>
    <cellStyle name="40% — акцент5 476" xfId="11128"/>
    <cellStyle name="40% — акцент5 476 2" xfId="20793"/>
    <cellStyle name="40% — акцент5 476 2 2" xfId="40081"/>
    <cellStyle name="40% — акцент5 476 2 3" xfId="59369"/>
    <cellStyle name="40% — акцент5 476 3" xfId="30437"/>
    <cellStyle name="40% — акцент5 476 4" xfId="49725"/>
    <cellStyle name="40% — акцент5 477" xfId="11129"/>
    <cellStyle name="40% — акцент5 477 2" xfId="20794"/>
    <cellStyle name="40% — акцент5 477 2 2" xfId="40082"/>
    <cellStyle name="40% — акцент5 477 2 3" xfId="59370"/>
    <cellStyle name="40% — акцент5 477 3" xfId="30438"/>
    <cellStyle name="40% — акцент5 477 4" xfId="49726"/>
    <cellStyle name="40% — акцент5 478" xfId="11130"/>
    <cellStyle name="40% — акцент5 478 2" xfId="20795"/>
    <cellStyle name="40% — акцент5 478 2 2" xfId="40083"/>
    <cellStyle name="40% — акцент5 478 2 3" xfId="59371"/>
    <cellStyle name="40% — акцент5 478 3" xfId="30439"/>
    <cellStyle name="40% — акцент5 478 4" xfId="49727"/>
    <cellStyle name="40% — акцент5 479" xfId="11131"/>
    <cellStyle name="40% — акцент5 479 2" xfId="20796"/>
    <cellStyle name="40% — акцент5 479 2 2" xfId="40084"/>
    <cellStyle name="40% — акцент5 479 2 3" xfId="59372"/>
    <cellStyle name="40% — акцент5 479 3" xfId="30440"/>
    <cellStyle name="40% — акцент5 479 4" xfId="49728"/>
    <cellStyle name="40% - Акцент5 48" xfId="11132"/>
    <cellStyle name="40% — акцент5 48" xfId="11133"/>
    <cellStyle name="40% - Акцент5 48 2" xfId="20797"/>
    <cellStyle name="40% — акцент5 48 2" xfId="20798"/>
    <cellStyle name="40% - Акцент5 48 2 2" xfId="40085"/>
    <cellStyle name="40% — акцент5 48 2 2" xfId="40086"/>
    <cellStyle name="40% - Акцент5 48 2 3" xfId="59373"/>
    <cellStyle name="40% — акцент5 48 2 3" xfId="59374"/>
    <cellStyle name="40% - Акцент5 48 3" xfId="30441"/>
    <cellStyle name="40% — акцент5 48 3" xfId="30442"/>
    <cellStyle name="40% - Акцент5 48 4" xfId="49729"/>
    <cellStyle name="40% — акцент5 48 4" xfId="49730"/>
    <cellStyle name="40% — акцент5 480" xfId="11134"/>
    <cellStyle name="40% — акцент5 480 2" xfId="20799"/>
    <cellStyle name="40% — акцент5 480 2 2" xfId="40087"/>
    <cellStyle name="40% — акцент5 480 2 3" xfId="59375"/>
    <cellStyle name="40% — акцент5 480 3" xfId="30443"/>
    <cellStyle name="40% — акцент5 480 4" xfId="49731"/>
    <cellStyle name="40% — акцент5 481" xfId="11135"/>
    <cellStyle name="40% — акцент5 481 2" xfId="20800"/>
    <cellStyle name="40% — акцент5 481 2 2" xfId="40088"/>
    <cellStyle name="40% — акцент5 481 2 3" xfId="59376"/>
    <cellStyle name="40% — акцент5 481 3" xfId="30444"/>
    <cellStyle name="40% — акцент5 481 4" xfId="49732"/>
    <cellStyle name="40% — акцент5 482" xfId="11136"/>
    <cellStyle name="40% — акцент5 482 2" xfId="20801"/>
    <cellStyle name="40% — акцент5 482 2 2" xfId="40089"/>
    <cellStyle name="40% — акцент5 482 2 3" xfId="59377"/>
    <cellStyle name="40% — акцент5 482 3" xfId="30445"/>
    <cellStyle name="40% — акцент5 482 4" xfId="49733"/>
    <cellStyle name="40% — акцент5 483" xfId="11137"/>
    <cellStyle name="40% — акцент5 483 2" xfId="20802"/>
    <cellStyle name="40% — акцент5 483 2 2" xfId="40090"/>
    <cellStyle name="40% — акцент5 483 2 3" xfId="59378"/>
    <cellStyle name="40% — акцент5 483 3" xfId="30446"/>
    <cellStyle name="40% — акцент5 483 4" xfId="49734"/>
    <cellStyle name="40% — акцент5 484" xfId="11138"/>
    <cellStyle name="40% — акцент5 484 2" xfId="20803"/>
    <cellStyle name="40% — акцент5 484 2 2" xfId="40091"/>
    <cellStyle name="40% — акцент5 484 2 3" xfId="59379"/>
    <cellStyle name="40% — акцент5 484 3" xfId="30447"/>
    <cellStyle name="40% — акцент5 484 4" xfId="49735"/>
    <cellStyle name="40% — акцент5 485" xfId="11139"/>
    <cellStyle name="40% — акцент5 485 2" xfId="20804"/>
    <cellStyle name="40% — акцент5 485 2 2" xfId="40092"/>
    <cellStyle name="40% — акцент5 485 2 3" xfId="59380"/>
    <cellStyle name="40% — акцент5 485 3" xfId="30448"/>
    <cellStyle name="40% — акцент5 485 4" xfId="49736"/>
    <cellStyle name="40% — акцент5 486" xfId="11140"/>
    <cellStyle name="40% — акцент5 486 2" xfId="20805"/>
    <cellStyle name="40% — акцент5 486 2 2" xfId="40093"/>
    <cellStyle name="40% — акцент5 486 2 3" xfId="59381"/>
    <cellStyle name="40% — акцент5 486 3" xfId="30449"/>
    <cellStyle name="40% — акцент5 486 4" xfId="49737"/>
    <cellStyle name="40% — акцент5 487" xfId="11141"/>
    <cellStyle name="40% — акцент5 487 2" xfId="20806"/>
    <cellStyle name="40% — акцент5 487 2 2" xfId="40094"/>
    <cellStyle name="40% — акцент5 487 2 3" xfId="59382"/>
    <cellStyle name="40% — акцент5 487 3" xfId="30450"/>
    <cellStyle name="40% — акцент5 487 4" xfId="49738"/>
    <cellStyle name="40% — акцент5 488" xfId="11142"/>
    <cellStyle name="40% — акцент5 488 2" xfId="20807"/>
    <cellStyle name="40% — акцент5 488 2 2" xfId="40095"/>
    <cellStyle name="40% — акцент5 488 2 3" xfId="59383"/>
    <cellStyle name="40% — акцент5 488 3" xfId="30451"/>
    <cellStyle name="40% — акцент5 488 4" xfId="49739"/>
    <cellStyle name="40% — акцент5 489" xfId="11143"/>
    <cellStyle name="40% — акцент5 489 2" xfId="20808"/>
    <cellStyle name="40% — акцент5 489 2 2" xfId="40096"/>
    <cellStyle name="40% — акцент5 489 2 3" xfId="59384"/>
    <cellStyle name="40% — акцент5 489 3" xfId="30452"/>
    <cellStyle name="40% — акцент5 489 4" xfId="49740"/>
    <cellStyle name="40% - Акцент5 49" xfId="11144"/>
    <cellStyle name="40% — акцент5 49" xfId="11145"/>
    <cellStyle name="40% - Акцент5 49 2" xfId="20809"/>
    <cellStyle name="40% — акцент5 49 2" xfId="20810"/>
    <cellStyle name="40% - Акцент5 49 2 2" xfId="40097"/>
    <cellStyle name="40% — акцент5 49 2 2" xfId="40098"/>
    <cellStyle name="40% - Акцент5 49 2 3" xfId="59385"/>
    <cellStyle name="40% — акцент5 49 2 3" xfId="59386"/>
    <cellStyle name="40% - Акцент5 49 3" xfId="30453"/>
    <cellStyle name="40% — акцент5 49 3" xfId="30454"/>
    <cellStyle name="40% - Акцент5 49 4" xfId="49741"/>
    <cellStyle name="40% — акцент5 49 4" xfId="49742"/>
    <cellStyle name="40% — акцент5 490" xfId="11146"/>
    <cellStyle name="40% — акцент5 490 2" xfId="20811"/>
    <cellStyle name="40% — акцент5 490 2 2" xfId="40099"/>
    <cellStyle name="40% — акцент5 490 2 3" xfId="59387"/>
    <cellStyle name="40% — акцент5 490 3" xfId="30455"/>
    <cellStyle name="40% — акцент5 490 4" xfId="49743"/>
    <cellStyle name="40% — акцент5 491" xfId="11147"/>
    <cellStyle name="40% — акцент5 491 2" xfId="20812"/>
    <cellStyle name="40% — акцент5 491 2 2" xfId="40100"/>
    <cellStyle name="40% — акцент5 491 2 3" xfId="59388"/>
    <cellStyle name="40% — акцент5 491 3" xfId="30456"/>
    <cellStyle name="40% — акцент5 491 4" xfId="49744"/>
    <cellStyle name="40% — акцент5 492" xfId="11148"/>
    <cellStyle name="40% — акцент5 492 2" xfId="20813"/>
    <cellStyle name="40% — акцент5 492 2 2" xfId="40101"/>
    <cellStyle name="40% — акцент5 492 2 3" xfId="59389"/>
    <cellStyle name="40% — акцент5 492 3" xfId="30457"/>
    <cellStyle name="40% — акцент5 492 4" xfId="49745"/>
    <cellStyle name="40% — акцент5 493" xfId="11149"/>
    <cellStyle name="40% — акцент5 493 2" xfId="20814"/>
    <cellStyle name="40% — акцент5 493 2 2" xfId="40102"/>
    <cellStyle name="40% — акцент5 493 2 3" xfId="59390"/>
    <cellStyle name="40% — акцент5 493 3" xfId="30458"/>
    <cellStyle name="40% — акцент5 493 4" xfId="49746"/>
    <cellStyle name="40% — акцент5 494" xfId="11150"/>
    <cellStyle name="40% — акцент5 494 2" xfId="20815"/>
    <cellStyle name="40% — акцент5 494 2 2" xfId="40103"/>
    <cellStyle name="40% — акцент5 494 2 3" xfId="59391"/>
    <cellStyle name="40% — акцент5 494 3" xfId="30459"/>
    <cellStyle name="40% — акцент5 494 4" xfId="49747"/>
    <cellStyle name="40% — акцент5 495" xfId="11151"/>
    <cellStyle name="40% — акцент5 495 2" xfId="20816"/>
    <cellStyle name="40% — акцент5 495 2 2" xfId="40104"/>
    <cellStyle name="40% — акцент5 495 2 3" xfId="59392"/>
    <cellStyle name="40% — акцент5 495 3" xfId="30460"/>
    <cellStyle name="40% — акцент5 495 4" xfId="49748"/>
    <cellStyle name="40% — акцент5 496" xfId="11152"/>
    <cellStyle name="40% — акцент5 496 2" xfId="20817"/>
    <cellStyle name="40% — акцент5 496 2 2" xfId="40105"/>
    <cellStyle name="40% — акцент5 496 2 3" xfId="59393"/>
    <cellStyle name="40% — акцент5 496 3" xfId="30461"/>
    <cellStyle name="40% — акцент5 496 4" xfId="49749"/>
    <cellStyle name="40% — акцент5 497" xfId="11153"/>
    <cellStyle name="40% — акцент5 497 2" xfId="20818"/>
    <cellStyle name="40% — акцент5 497 2 2" xfId="40106"/>
    <cellStyle name="40% — акцент5 497 2 3" xfId="59394"/>
    <cellStyle name="40% — акцент5 497 3" xfId="30462"/>
    <cellStyle name="40% — акцент5 497 4" xfId="49750"/>
    <cellStyle name="40% — акцент5 498" xfId="11154"/>
    <cellStyle name="40% — акцент5 498 2" xfId="20819"/>
    <cellStyle name="40% — акцент5 498 2 2" xfId="40107"/>
    <cellStyle name="40% — акцент5 498 2 3" xfId="59395"/>
    <cellStyle name="40% — акцент5 498 3" xfId="30463"/>
    <cellStyle name="40% — акцент5 498 4" xfId="49751"/>
    <cellStyle name="40% — акцент5 499" xfId="11155"/>
    <cellStyle name="40% — акцент5 499 2" xfId="20820"/>
    <cellStyle name="40% — акцент5 499 2 2" xfId="40108"/>
    <cellStyle name="40% — акцент5 499 2 3" xfId="59396"/>
    <cellStyle name="40% — акцент5 499 3" xfId="30464"/>
    <cellStyle name="40% — акцент5 499 4" xfId="49752"/>
    <cellStyle name="40% - Акцент5 5" xfId="11156"/>
    <cellStyle name="40% — акцент5 5" xfId="11157"/>
    <cellStyle name="40% - Акцент5 5 2" xfId="20821"/>
    <cellStyle name="40% — акцент5 5 2" xfId="20822"/>
    <cellStyle name="40% - Акцент5 5 2 2" xfId="40109"/>
    <cellStyle name="40% — акцент5 5 2 2" xfId="40110"/>
    <cellStyle name="40% - Акцент5 5 2 3" xfId="59397"/>
    <cellStyle name="40% — акцент5 5 2 3" xfId="59398"/>
    <cellStyle name="40% - Акцент5 5 3" xfId="30465"/>
    <cellStyle name="40% — акцент5 5 3" xfId="30466"/>
    <cellStyle name="40% - Акцент5 5 4" xfId="49753"/>
    <cellStyle name="40% — акцент5 5 4" xfId="49754"/>
    <cellStyle name="40% - Акцент5 50" xfId="11158"/>
    <cellStyle name="40% — акцент5 50" xfId="11159"/>
    <cellStyle name="40% - Акцент5 50 2" xfId="20823"/>
    <cellStyle name="40% — акцент5 50 2" xfId="20824"/>
    <cellStyle name="40% - Акцент5 50 2 2" xfId="40111"/>
    <cellStyle name="40% — акцент5 50 2 2" xfId="40112"/>
    <cellStyle name="40% - Акцент5 50 2 3" xfId="59399"/>
    <cellStyle name="40% — акцент5 50 2 3" xfId="59400"/>
    <cellStyle name="40% - Акцент5 50 3" xfId="30467"/>
    <cellStyle name="40% — акцент5 50 3" xfId="30468"/>
    <cellStyle name="40% - Акцент5 50 4" xfId="49755"/>
    <cellStyle name="40% — акцент5 50 4" xfId="49756"/>
    <cellStyle name="40% — акцент5 500" xfId="11160"/>
    <cellStyle name="40% — акцент5 500 2" xfId="20825"/>
    <cellStyle name="40% — акцент5 500 2 2" xfId="40113"/>
    <cellStyle name="40% — акцент5 500 2 3" xfId="59401"/>
    <cellStyle name="40% — акцент5 500 3" xfId="30469"/>
    <cellStyle name="40% — акцент5 500 4" xfId="49757"/>
    <cellStyle name="40% — акцент5 501" xfId="11161"/>
    <cellStyle name="40% — акцент5 501 2" xfId="20826"/>
    <cellStyle name="40% — акцент5 501 2 2" xfId="40114"/>
    <cellStyle name="40% — акцент5 501 2 3" xfId="59402"/>
    <cellStyle name="40% — акцент5 501 3" xfId="30470"/>
    <cellStyle name="40% — акцент5 501 4" xfId="49758"/>
    <cellStyle name="40% — акцент5 502" xfId="11162"/>
    <cellStyle name="40% — акцент5 502 2" xfId="20827"/>
    <cellStyle name="40% — акцент5 502 2 2" xfId="40115"/>
    <cellStyle name="40% — акцент5 502 2 3" xfId="59403"/>
    <cellStyle name="40% — акцент5 502 3" xfId="30471"/>
    <cellStyle name="40% — акцент5 502 4" xfId="49759"/>
    <cellStyle name="40% — акцент5 503" xfId="11163"/>
    <cellStyle name="40% — акцент5 503 2" xfId="20828"/>
    <cellStyle name="40% — акцент5 503 2 2" xfId="40116"/>
    <cellStyle name="40% — акцент5 503 2 3" xfId="59404"/>
    <cellStyle name="40% — акцент5 503 3" xfId="30472"/>
    <cellStyle name="40% — акцент5 503 4" xfId="49760"/>
    <cellStyle name="40% — акцент5 504" xfId="11164"/>
    <cellStyle name="40% — акцент5 504 2" xfId="20829"/>
    <cellStyle name="40% — акцент5 504 2 2" xfId="40117"/>
    <cellStyle name="40% — акцент5 504 2 3" xfId="59405"/>
    <cellStyle name="40% — акцент5 504 3" xfId="30473"/>
    <cellStyle name="40% — акцент5 504 4" xfId="49761"/>
    <cellStyle name="40% — акцент5 505" xfId="11165"/>
    <cellStyle name="40% — акцент5 505 2" xfId="20830"/>
    <cellStyle name="40% — акцент5 505 2 2" xfId="40118"/>
    <cellStyle name="40% — акцент5 505 2 3" xfId="59406"/>
    <cellStyle name="40% — акцент5 505 3" xfId="30474"/>
    <cellStyle name="40% — акцент5 505 4" xfId="49762"/>
    <cellStyle name="40% — акцент5 506" xfId="11166"/>
    <cellStyle name="40% — акцент5 506 2" xfId="20831"/>
    <cellStyle name="40% — акцент5 506 2 2" xfId="40119"/>
    <cellStyle name="40% — акцент5 506 2 3" xfId="59407"/>
    <cellStyle name="40% — акцент5 506 3" xfId="30475"/>
    <cellStyle name="40% — акцент5 506 4" xfId="49763"/>
    <cellStyle name="40% — акцент5 507" xfId="11167"/>
    <cellStyle name="40% — акцент5 507 2" xfId="20832"/>
    <cellStyle name="40% — акцент5 507 2 2" xfId="40120"/>
    <cellStyle name="40% — акцент5 507 2 3" xfId="59408"/>
    <cellStyle name="40% — акцент5 507 3" xfId="30476"/>
    <cellStyle name="40% — акцент5 507 4" xfId="49764"/>
    <cellStyle name="40% — акцент5 508" xfId="11168"/>
    <cellStyle name="40% — акцент5 508 2" xfId="20833"/>
    <cellStyle name="40% — акцент5 508 2 2" xfId="40121"/>
    <cellStyle name="40% — акцент5 508 2 3" xfId="59409"/>
    <cellStyle name="40% — акцент5 508 3" xfId="30477"/>
    <cellStyle name="40% — акцент5 508 4" xfId="49765"/>
    <cellStyle name="40% — акцент5 509" xfId="11169"/>
    <cellStyle name="40% — акцент5 509 2" xfId="20834"/>
    <cellStyle name="40% — акцент5 509 2 2" xfId="40122"/>
    <cellStyle name="40% — акцент5 509 2 3" xfId="59410"/>
    <cellStyle name="40% — акцент5 509 3" xfId="30478"/>
    <cellStyle name="40% — акцент5 509 4" xfId="49766"/>
    <cellStyle name="40% - Акцент5 51" xfId="11170"/>
    <cellStyle name="40% — акцент5 51" xfId="11171"/>
    <cellStyle name="40% - Акцент5 51 2" xfId="20835"/>
    <cellStyle name="40% — акцент5 51 2" xfId="20836"/>
    <cellStyle name="40% - Акцент5 51 2 2" xfId="40123"/>
    <cellStyle name="40% — акцент5 51 2 2" xfId="40124"/>
    <cellStyle name="40% - Акцент5 51 2 3" xfId="59411"/>
    <cellStyle name="40% — акцент5 51 2 3" xfId="59412"/>
    <cellStyle name="40% - Акцент5 51 3" xfId="30479"/>
    <cellStyle name="40% — акцент5 51 3" xfId="30480"/>
    <cellStyle name="40% - Акцент5 51 4" xfId="49767"/>
    <cellStyle name="40% — акцент5 51 4" xfId="49768"/>
    <cellStyle name="40% — акцент5 510" xfId="11172"/>
    <cellStyle name="40% — акцент5 510 2" xfId="20837"/>
    <cellStyle name="40% — акцент5 510 2 2" xfId="40125"/>
    <cellStyle name="40% — акцент5 510 2 3" xfId="59413"/>
    <cellStyle name="40% — акцент5 510 3" xfId="30481"/>
    <cellStyle name="40% — акцент5 510 4" xfId="49769"/>
    <cellStyle name="40% — акцент5 511" xfId="11173"/>
    <cellStyle name="40% — акцент5 511 2" xfId="20838"/>
    <cellStyle name="40% — акцент5 511 2 2" xfId="40126"/>
    <cellStyle name="40% — акцент5 511 2 3" xfId="59414"/>
    <cellStyle name="40% — акцент5 511 3" xfId="30482"/>
    <cellStyle name="40% — акцент5 511 4" xfId="49770"/>
    <cellStyle name="40% — акцент5 512" xfId="11174"/>
    <cellStyle name="40% — акцент5 512 2" xfId="20839"/>
    <cellStyle name="40% — акцент5 512 2 2" xfId="40127"/>
    <cellStyle name="40% — акцент5 512 2 3" xfId="59415"/>
    <cellStyle name="40% — акцент5 512 3" xfId="30483"/>
    <cellStyle name="40% — акцент5 512 4" xfId="49771"/>
    <cellStyle name="40% — акцент5 513" xfId="11175"/>
    <cellStyle name="40% — акцент5 513 2" xfId="20840"/>
    <cellStyle name="40% — акцент5 513 2 2" xfId="40128"/>
    <cellStyle name="40% — акцент5 513 2 3" xfId="59416"/>
    <cellStyle name="40% — акцент5 513 3" xfId="30484"/>
    <cellStyle name="40% — акцент5 513 4" xfId="49772"/>
    <cellStyle name="40% — акцент5 514" xfId="11176"/>
    <cellStyle name="40% — акцент5 514 2" xfId="20841"/>
    <cellStyle name="40% — акцент5 514 2 2" xfId="40129"/>
    <cellStyle name="40% — акцент5 514 2 3" xfId="59417"/>
    <cellStyle name="40% — акцент5 514 3" xfId="30485"/>
    <cellStyle name="40% — акцент5 514 4" xfId="49773"/>
    <cellStyle name="40% — акцент5 515" xfId="11177"/>
    <cellStyle name="40% — акцент5 515 2" xfId="20842"/>
    <cellStyle name="40% — акцент5 515 2 2" xfId="40130"/>
    <cellStyle name="40% — акцент5 515 2 3" xfId="59418"/>
    <cellStyle name="40% — акцент5 515 3" xfId="30486"/>
    <cellStyle name="40% — акцент5 515 4" xfId="49774"/>
    <cellStyle name="40% — акцент5 516" xfId="11178"/>
    <cellStyle name="40% — акцент5 516 2" xfId="20843"/>
    <cellStyle name="40% — акцент5 516 2 2" xfId="40131"/>
    <cellStyle name="40% — акцент5 516 2 3" xfId="59419"/>
    <cellStyle name="40% — акцент5 516 3" xfId="30487"/>
    <cellStyle name="40% — акцент5 516 4" xfId="49775"/>
    <cellStyle name="40% — акцент5 517" xfId="11179"/>
    <cellStyle name="40% — акцент5 517 2" xfId="20844"/>
    <cellStyle name="40% — акцент5 517 2 2" xfId="40132"/>
    <cellStyle name="40% — акцент5 517 2 3" xfId="59420"/>
    <cellStyle name="40% — акцент5 517 3" xfId="30488"/>
    <cellStyle name="40% — акцент5 517 4" xfId="49776"/>
    <cellStyle name="40% — акцент5 518" xfId="11180"/>
    <cellStyle name="40% — акцент5 518 2" xfId="20845"/>
    <cellStyle name="40% — акцент5 518 2 2" xfId="40133"/>
    <cellStyle name="40% — акцент5 518 2 3" xfId="59421"/>
    <cellStyle name="40% — акцент5 518 3" xfId="30489"/>
    <cellStyle name="40% — акцент5 518 4" xfId="49777"/>
    <cellStyle name="40% — акцент5 519" xfId="11181"/>
    <cellStyle name="40% — акцент5 519 2" xfId="20846"/>
    <cellStyle name="40% — акцент5 519 2 2" xfId="40134"/>
    <cellStyle name="40% — акцент5 519 2 3" xfId="59422"/>
    <cellStyle name="40% — акцент5 519 3" xfId="30490"/>
    <cellStyle name="40% — акцент5 519 4" xfId="49778"/>
    <cellStyle name="40% - Акцент5 52" xfId="11182"/>
    <cellStyle name="40% — акцент5 52" xfId="11183"/>
    <cellStyle name="40% - Акцент5 52 2" xfId="20847"/>
    <cellStyle name="40% — акцент5 52 2" xfId="20848"/>
    <cellStyle name="40% - Акцент5 52 2 2" xfId="40135"/>
    <cellStyle name="40% — акцент5 52 2 2" xfId="40136"/>
    <cellStyle name="40% - Акцент5 52 2 3" xfId="59423"/>
    <cellStyle name="40% — акцент5 52 2 3" xfId="59424"/>
    <cellStyle name="40% - Акцент5 52 3" xfId="30491"/>
    <cellStyle name="40% — акцент5 52 3" xfId="30492"/>
    <cellStyle name="40% - Акцент5 52 4" xfId="49779"/>
    <cellStyle name="40% — акцент5 52 4" xfId="49780"/>
    <cellStyle name="40% — акцент5 520" xfId="11184"/>
    <cellStyle name="40% — акцент5 520 2" xfId="20849"/>
    <cellStyle name="40% — акцент5 520 2 2" xfId="40137"/>
    <cellStyle name="40% — акцент5 520 2 3" xfId="59425"/>
    <cellStyle name="40% — акцент5 520 3" xfId="30493"/>
    <cellStyle name="40% — акцент5 520 4" xfId="49781"/>
    <cellStyle name="40% — акцент5 521" xfId="11185"/>
    <cellStyle name="40% — акцент5 521 2" xfId="20850"/>
    <cellStyle name="40% — акцент5 521 2 2" xfId="40138"/>
    <cellStyle name="40% — акцент5 521 2 3" xfId="59426"/>
    <cellStyle name="40% — акцент5 521 3" xfId="30494"/>
    <cellStyle name="40% — акцент5 521 4" xfId="49782"/>
    <cellStyle name="40% — акцент5 522" xfId="11186"/>
    <cellStyle name="40% — акцент5 522 2" xfId="20851"/>
    <cellStyle name="40% — акцент5 522 2 2" xfId="40139"/>
    <cellStyle name="40% — акцент5 522 2 3" xfId="59427"/>
    <cellStyle name="40% — акцент5 522 3" xfId="30495"/>
    <cellStyle name="40% — акцент5 522 4" xfId="49783"/>
    <cellStyle name="40% — акцент5 523" xfId="11187"/>
    <cellStyle name="40% — акцент5 523 2" xfId="20852"/>
    <cellStyle name="40% — акцент5 523 2 2" xfId="40140"/>
    <cellStyle name="40% — акцент5 523 2 3" xfId="59428"/>
    <cellStyle name="40% — акцент5 523 3" xfId="30496"/>
    <cellStyle name="40% — акцент5 523 4" xfId="49784"/>
    <cellStyle name="40% — акцент5 524" xfId="11188"/>
    <cellStyle name="40% — акцент5 524 2" xfId="20853"/>
    <cellStyle name="40% — акцент5 524 2 2" xfId="40141"/>
    <cellStyle name="40% — акцент5 524 2 3" xfId="59429"/>
    <cellStyle name="40% — акцент5 524 3" xfId="30497"/>
    <cellStyle name="40% — акцент5 524 4" xfId="49785"/>
    <cellStyle name="40% — акцент5 525" xfId="11189"/>
    <cellStyle name="40% — акцент5 525 2" xfId="20854"/>
    <cellStyle name="40% — акцент5 525 2 2" xfId="40142"/>
    <cellStyle name="40% — акцент5 525 2 3" xfId="59430"/>
    <cellStyle name="40% — акцент5 525 3" xfId="30498"/>
    <cellStyle name="40% — акцент5 525 4" xfId="49786"/>
    <cellStyle name="40% — акцент5 526" xfId="11190"/>
    <cellStyle name="40% — акцент5 526 2" xfId="20855"/>
    <cellStyle name="40% — акцент5 526 2 2" xfId="40143"/>
    <cellStyle name="40% — акцент5 526 2 3" xfId="59431"/>
    <cellStyle name="40% — акцент5 526 3" xfId="30499"/>
    <cellStyle name="40% — акцент5 526 4" xfId="49787"/>
    <cellStyle name="40% — акцент5 527" xfId="11191"/>
    <cellStyle name="40% — акцент5 527 2" xfId="20856"/>
    <cellStyle name="40% — акцент5 527 2 2" xfId="40144"/>
    <cellStyle name="40% — акцент5 527 2 3" xfId="59432"/>
    <cellStyle name="40% — акцент5 527 3" xfId="30500"/>
    <cellStyle name="40% — акцент5 527 4" xfId="49788"/>
    <cellStyle name="40% — акцент5 528" xfId="11192"/>
    <cellStyle name="40% — акцент5 528 2" xfId="20857"/>
    <cellStyle name="40% — акцент5 528 2 2" xfId="40145"/>
    <cellStyle name="40% — акцент5 528 2 3" xfId="59433"/>
    <cellStyle name="40% — акцент5 528 3" xfId="30501"/>
    <cellStyle name="40% — акцент5 528 4" xfId="49789"/>
    <cellStyle name="40% — акцент5 529" xfId="11193"/>
    <cellStyle name="40% — акцент5 529 2" xfId="20858"/>
    <cellStyle name="40% — акцент5 529 2 2" xfId="40146"/>
    <cellStyle name="40% — акцент5 529 2 3" xfId="59434"/>
    <cellStyle name="40% — акцент5 529 3" xfId="30502"/>
    <cellStyle name="40% — акцент5 529 4" xfId="49790"/>
    <cellStyle name="40% - Акцент5 53" xfId="11194"/>
    <cellStyle name="40% — акцент5 53" xfId="11195"/>
    <cellStyle name="40% - Акцент5 53 2" xfId="20859"/>
    <cellStyle name="40% — акцент5 53 2" xfId="20860"/>
    <cellStyle name="40% - Акцент5 53 2 2" xfId="40147"/>
    <cellStyle name="40% — акцент5 53 2 2" xfId="40148"/>
    <cellStyle name="40% - Акцент5 53 2 3" xfId="59435"/>
    <cellStyle name="40% — акцент5 53 2 3" xfId="59436"/>
    <cellStyle name="40% - Акцент5 53 3" xfId="30503"/>
    <cellStyle name="40% — акцент5 53 3" xfId="30504"/>
    <cellStyle name="40% - Акцент5 53 4" xfId="49791"/>
    <cellStyle name="40% — акцент5 53 4" xfId="49792"/>
    <cellStyle name="40% — акцент5 530" xfId="11196"/>
    <cellStyle name="40% — акцент5 530 2" xfId="20861"/>
    <cellStyle name="40% — акцент5 530 2 2" xfId="40149"/>
    <cellStyle name="40% — акцент5 530 2 3" xfId="59437"/>
    <cellStyle name="40% — акцент5 530 3" xfId="30505"/>
    <cellStyle name="40% — акцент5 530 4" xfId="49793"/>
    <cellStyle name="40% — акцент5 531" xfId="11197"/>
    <cellStyle name="40% — акцент5 531 2" xfId="20862"/>
    <cellStyle name="40% — акцент5 531 2 2" xfId="40150"/>
    <cellStyle name="40% — акцент5 531 2 3" xfId="59438"/>
    <cellStyle name="40% — акцент5 531 3" xfId="30506"/>
    <cellStyle name="40% — акцент5 531 4" xfId="49794"/>
    <cellStyle name="40% — акцент5 532" xfId="11198"/>
    <cellStyle name="40% — акцент5 532 2" xfId="20863"/>
    <cellStyle name="40% — акцент5 532 2 2" xfId="40151"/>
    <cellStyle name="40% — акцент5 532 2 3" xfId="59439"/>
    <cellStyle name="40% — акцент5 532 3" xfId="30507"/>
    <cellStyle name="40% — акцент5 532 4" xfId="49795"/>
    <cellStyle name="40% — акцент5 533" xfId="11199"/>
    <cellStyle name="40% — акцент5 533 2" xfId="20864"/>
    <cellStyle name="40% — акцент5 533 2 2" xfId="40152"/>
    <cellStyle name="40% — акцент5 533 2 3" xfId="59440"/>
    <cellStyle name="40% — акцент5 533 3" xfId="30508"/>
    <cellStyle name="40% — акцент5 533 4" xfId="49796"/>
    <cellStyle name="40% — акцент5 534" xfId="11200"/>
    <cellStyle name="40% — акцент5 534 2" xfId="20865"/>
    <cellStyle name="40% — акцент5 534 2 2" xfId="40153"/>
    <cellStyle name="40% — акцент5 534 2 3" xfId="59441"/>
    <cellStyle name="40% — акцент5 534 3" xfId="30509"/>
    <cellStyle name="40% — акцент5 534 4" xfId="49797"/>
    <cellStyle name="40% — акцент5 535" xfId="11201"/>
    <cellStyle name="40% — акцент5 535 2" xfId="20866"/>
    <cellStyle name="40% — акцент5 535 2 2" xfId="40154"/>
    <cellStyle name="40% — акцент5 535 2 3" xfId="59442"/>
    <cellStyle name="40% — акцент5 535 3" xfId="30510"/>
    <cellStyle name="40% — акцент5 535 4" xfId="49798"/>
    <cellStyle name="40% — акцент5 536" xfId="11202"/>
    <cellStyle name="40% — акцент5 536 2" xfId="20867"/>
    <cellStyle name="40% — акцент5 536 2 2" xfId="40155"/>
    <cellStyle name="40% — акцент5 536 2 3" xfId="59443"/>
    <cellStyle name="40% — акцент5 536 3" xfId="30511"/>
    <cellStyle name="40% — акцент5 536 4" xfId="49799"/>
    <cellStyle name="40% — акцент5 537" xfId="11203"/>
    <cellStyle name="40% — акцент5 537 2" xfId="20868"/>
    <cellStyle name="40% — акцент5 537 2 2" xfId="40156"/>
    <cellStyle name="40% — акцент5 537 2 3" xfId="59444"/>
    <cellStyle name="40% — акцент5 537 3" xfId="30512"/>
    <cellStyle name="40% — акцент5 537 4" xfId="49800"/>
    <cellStyle name="40% — акцент5 538" xfId="11204"/>
    <cellStyle name="40% — акцент5 538 2" xfId="20869"/>
    <cellStyle name="40% — акцент5 538 2 2" xfId="40157"/>
    <cellStyle name="40% — акцент5 538 2 3" xfId="59445"/>
    <cellStyle name="40% — акцент5 538 3" xfId="30513"/>
    <cellStyle name="40% — акцент5 538 4" xfId="49801"/>
    <cellStyle name="40% — акцент5 539" xfId="11205"/>
    <cellStyle name="40% — акцент5 539 2" xfId="20870"/>
    <cellStyle name="40% — акцент5 539 2 2" xfId="40158"/>
    <cellStyle name="40% — акцент5 539 2 3" xfId="59446"/>
    <cellStyle name="40% — акцент5 539 3" xfId="30514"/>
    <cellStyle name="40% — акцент5 539 4" xfId="49802"/>
    <cellStyle name="40% - Акцент5 54" xfId="11206"/>
    <cellStyle name="40% — акцент5 54" xfId="11207"/>
    <cellStyle name="40% - Акцент5 54 2" xfId="20871"/>
    <cellStyle name="40% — акцент5 54 2" xfId="20872"/>
    <cellStyle name="40% - Акцент5 54 2 2" xfId="40159"/>
    <cellStyle name="40% — акцент5 54 2 2" xfId="40160"/>
    <cellStyle name="40% - Акцент5 54 2 3" xfId="59447"/>
    <cellStyle name="40% — акцент5 54 2 3" xfId="59448"/>
    <cellStyle name="40% - Акцент5 54 3" xfId="30515"/>
    <cellStyle name="40% — акцент5 54 3" xfId="30516"/>
    <cellStyle name="40% - Акцент5 54 4" xfId="49803"/>
    <cellStyle name="40% — акцент5 54 4" xfId="49804"/>
    <cellStyle name="40% — акцент5 540" xfId="11208"/>
    <cellStyle name="40% — акцент5 540 2" xfId="20873"/>
    <cellStyle name="40% — акцент5 540 2 2" xfId="40161"/>
    <cellStyle name="40% — акцент5 540 2 3" xfId="59449"/>
    <cellStyle name="40% — акцент5 540 3" xfId="30517"/>
    <cellStyle name="40% — акцент5 540 4" xfId="49805"/>
    <cellStyle name="40% — акцент5 541" xfId="11209"/>
    <cellStyle name="40% — акцент5 541 2" xfId="20874"/>
    <cellStyle name="40% — акцент5 541 2 2" xfId="40162"/>
    <cellStyle name="40% — акцент5 541 2 3" xfId="59450"/>
    <cellStyle name="40% — акцент5 541 3" xfId="30518"/>
    <cellStyle name="40% — акцент5 541 4" xfId="49806"/>
    <cellStyle name="40% — акцент5 542" xfId="11210"/>
    <cellStyle name="40% — акцент5 542 2" xfId="20875"/>
    <cellStyle name="40% — акцент5 542 2 2" xfId="40163"/>
    <cellStyle name="40% — акцент5 542 2 3" xfId="59451"/>
    <cellStyle name="40% — акцент5 542 3" xfId="30519"/>
    <cellStyle name="40% — акцент5 542 4" xfId="49807"/>
    <cellStyle name="40% — акцент5 543" xfId="11211"/>
    <cellStyle name="40% — акцент5 543 2" xfId="20876"/>
    <cellStyle name="40% — акцент5 543 2 2" xfId="40164"/>
    <cellStyle name="40% — акцент5 543 2 3" xfId="59452"/>
    <cellStyle name="40% — акцент5 543 3" xfId="30520"/>
    <cellStyle name="40% — акцент5 543 4" xfId="49808"/>
    <cellStyle name="40% — акцент5 544" xfId="11212"/>
    <cellStyle name="40% — акцент5 544 2" xfId="20877"/>
    <cellStyle name="40% — акцент5 544 2 2" xfId="40165"/>
    <cellStyle name="40% — акцент5 544 2 3" xfId="59453"/>
    <cellStyle name="40% — акцент5 544 3" xfId="30521"/>
    <cellStyle name="40% — акцент5 544 4" xfId="49809"/>
    <cellStyle name="40% — акцент5 545" xfId="11213"/>
    <cellStyle name="40% — акцент5 545 2" xfId="20878"/>
    <cellStyle name="40% — акцент5 545 2 2" xfId="40166"/>
    <cellStyle name="40% — акцент5 545 2 3" xfId="59454"/>
    <cellStyle name="40% — акцент5 545 3" xfId="30522"/>
    <cellStyle name="40% — акцент5 545 4" xfId="49810"/>
    <cellStyle name="40% — акцент5 546" xfId="11214"/>
    <cellStyle name="40% — акцент5 546 2" xfId="20879"/>
    <cellStyle name="40% — акцент5 546 2 2" xfId="40167"/>
    <cellStyle name="40% — акцент5 546 2 3" xfId="59455"/>
    <cellStyle name="40% — акцент5 546 3" xfId="30523"/>
    <cellStyle name="40% — акцент5 546 4" xfId="49811"/>
    <cellStyle name="40% — акцент5 547" xfId="11215"/>
    <cellStyle name="40% — акцент5 547 2" xfId="20880"/>
    <cellStyle name="40% — акцент5 547 2 2" xfId="40168"/>
    <cellStyle name="40% — акцент5 547 2 3" xfId="59456"/>
    <cellStyle name="40% — акцент5 547 3" xfId="30524"/>
    <cellStyle name="40% — акцент5 547 4" xfId="49812"/>
    <cellStyle name="40% — акцент5 548" xfId="11216"/>
    <cellStyle name="40% — акцент5 548 2" xfId="20881"/>
    <cellStyle name="40% — акцент5 548 2 2" xfId="40169"/>
    <cellStyle name="40% — акцент5 548 2 3" xfId="59457"/>
    <cellStyle name="40% — акцент5 548 3" xfId="30525"/>
    <cellStyle name="40% — акцент5 548 4" xfId="49813"/>
    <cellStyle name="40% — акцент5 549" xfId="11217"/>
    <cellStyle name="40% — акцент5 549 2" xfId="20882"/>
    <cellStyle name="40% — акцент5 549 2 2" xfId="40170"/>
    <cellStyle name="40% — акцент5 549 2 3" xfId="59458"/>
    <cellStyle name="40% — акцент5 549 3" xfId="30526"/>
    <cellStyle name="40% — акцент5 549 4" xfId="49814"/>
    <cellStyle name="40% - Акцент5 55" xfId="11218"/>
    <cellStyle name="40% — акцент5 55" xfId="11219"/>
    <cellStyle name="40% - Акцент5 55 2" xfId="20883"/>
    <cellStyle name="40% — акцент5 55 2" xfId="20884"/>
    <cellStyle name="40% - Акцент5 55 2 2" xfId="40171"/>
    <cellStyle name="40% — акцент5 55 2 2" xfId="40172"/>
    <cellStyle name="40% - Акцент5 55 2 3" xfId="59459"/>
    <cellStyle name="40% — акцент5 55 2 3" xfId="59460"/>
    <cellStyle name="40% - Акцент5 55 3" xfId="30527"/>
    <cellStyle name="40% — акцент5 55 3" xfId="30528"/>
    <cellStyle name="40% - Акцент5 55 4" xfId="49815"/>
    <cellStyle name="40% — акцент5 55 4" xfId="49816"/>
    <cellStyle name="40% — акцент5 550" xfId="11220"/>
    <cellStyle name="40% — акцент5 550 2" xfId="20885"/>
    <cellStyle name="40% — акцент5 550 2 2" xfId="40173"/>
    <cellStyle name="40% — акцент5 550 2 3" xfId="59461"/>
    <cellStyle name="40% — акцент5 550 3" xfId="30529"/>
    <cellStyle name="40% — акцент5 550 4" xfId="49817"/>
    <cellStyle name="40% — акцент5 551" xfId="11221"/>
    <cellStyle name="40% — акцент5 551 2" xfId="20886"/>
    <cellStyle name="40% — акцент5 551 2 2" xfId="40174"/>
    <cellStyle name="40% — акцент5 551 2 3" xfId="59462"/>
    <cellStyle name="40% — акцент5 551 3" xfId="30530"/>
    <cellStyle name="40% — акцент5 551 4" xfId="49818"/>
    <cellStyle name="40% — акцент5 552" xfId="11222"/>
    <cellStyle name="40% — акцент5 552 2" xfId="20887"/>
    <cellStyle name="40% — акцент5 552 2 2" xfId="40175"/>
    <cellStyle name="40% — акцент5 552 2 3" xfId="59463"/>
    <cellStyle name="40% — акцент5 552 3" xfId="30531"/>
    <cellStyle name="40% — акцент5 552 4" xfId="49819"/>
    <cellStyle name="40% — акцент5 553" xfId="11223"/>
    <cellStyle name="40% — акцент5 553 2" xfId="20888"/>
    <cellStyle name="40% — акцент5 553 2 2" xfId="40176"/>
    <cellStyle name="40% — акцент5 553 2 3" xfId="59464"/>
    <cellStyle name="40% — акцент5 553 3" xfId="30532"/>
    <cellStyle name="40% — акцент5 553 4" xfId="49820"/>
    <cellStyle name="40% — акцент5 554" xfId="11224"/>
    <cellStyle name="40% — акцент5 554 2" xfId="20889"/>
    <cellStyle name="40% — акцент5 554 2 2" xfId="40177"/>
    <cellStyle name="40% — акцент5 554 2 3" xfId="59465"/>
    <cellStyle name="40% — акцент5 554 3" xfId="30533"/>
    <cellStyle name="40% — акцент5 554 4" xfId="49821"/>
    <cellStyle name="40% — акцент5 555" xfId="11225"/>
    <cellStyle name="40% — акцент5 555 2" xfId="20890"/>
    <cellStyle name="40% — акцент5 555 2 2" xfId="40178"/>
    <cellStyle name="40% — акцент5 555 2 3" xfId="59466"/>
    <cellStyle name="40% — акцент5 555 3" xfId="30534"/>
    <cellStyle name="40% — акцент5 555 4" xfId="49822"/>
    <cellStyle name="40% — акцент5 556" xfId="11226"/>
    <cellStyle name="40% — акцент5 556 2" xfId="20891"/>
    <cellStyle name="40% — акцент5 556 2 2" xfId="40179"/>
    <cellStyle name="40% — акцент5 556 2 3" xfId="59467"/>
    <cellStyle name="40% — акцент5 556 3" xfId="30535"/>
    <cellStyle name="40% — акцент5 556 4" xfId="49823"/>
    <cellStyle name="40% — акцент5 557" xfId="11227"/>
    <cellStyle name="40% — акцент5 557 2" xfId="20892"/>
    <cellStyle name="40% — акцент5 557 2 2" xfId="40180"/>
    <cellStyle name="40% — акцент5 557 2 3" xfId="59468"/>
    <cellStyle name="40% — акцент5 557 3" xfId="30536"/>
    <cellStyle name="40% — акцент5 557 4" xfId="49824"/>
    <cellStyle name="40% — акцент5 558" xfId="11228"/>
    <cellStyle name="40% — акцент5 558 2" xfId="20893"/>
    <cellStyle name="40% — акцент5 558 2 2" xfId="40181"/>
    <cellStyle name="40% — акцент5 558 2 3" xfId="59469"/>
    <cellStyle name="40% — акцент5 558 3" xfId="30537"/>
    <cellStyle name="40% — акцент5 558 4" xfId="49825"/>
    <cellStyle name="40% — акцент5 559" xfId="11229"/>
    <cellStyle name="40% — акцент5 559 2" xfId="20894"/>
    <cellStyle name="40% — акцент5 559 2 2" xfId="40182"/>
    <cellStyle name="40% — акцент5 559 2 3" xfId="59470"/>
    <cellStyle name="40% — акцент5 559 3" xfId="30538"/>
    <cellStyle name="40% — акцент5 559 4" xfId="49826"/>
    <cellStyle name="40% - Акцент5 56" xfId="11230"/>
    <cellStyle name="40% — акцент5 56" xfId="11231"/>
    <cellStyle name="40% - Акцент5 56 2" xfId="20895"/>
    <cellStyle name="40% — акцент5 56 2" xfId="20896"/>
    <cellStyle name="40% - Акцент5 56 2 2" xfId="40183"/>
    <cellStyle name="40% — акцент5 56 2 2" xfId="40184"/>
    <cellStyle name="40% - Акцент5 56 2 3" xfId="59471"/>
    <cellStyle name="40% — акцент5 56 2 3" xfId="59472"/>
    <cellStyle name="40% - Акцент5 56 3" xfId="30539"/>
    <cellStyle name="40% — акцент5 56 3" xfId="30540"/>
    <cellStyle name="40% - Акцент5 56 4" xfId="49827"/>
    <cellStyle name="40% — акцент5 56 4" xfId="49828"/>
    <cellStyle name="40% — акцент5 560" xfId="11232"/>
    <cellStyle name="40% — акцент5 560 2" xfId="20897"/>
    <cellStyle name="40% — акцент5 560 2 2" xfId="40185"/>
    <cellStyle name="40% — акцент5 560 2 3" xfId="59473"/>
    <cellStyle name="40% — акцент5 560 3" xfId="30541"/>
    <cellStyle name="40% — акцент5 560 4" xfId="49829"/>
    <cellStyle name="40% — акцент5 561" xfId="11233"/>
    <cellStyle name="40% — акцент5 561 2" xfId="20898"/>
    <cellStyle name="40% — акцент5 561 2 2" xfId="40186"/>
    <cellStyle name="40% — акцент5 561 2 3" xfId="59474"/>
    <cellStyle name="40% — акцент5 561 3" xfId="30542"/>
    <cellStyle name="40% — акцент5 561 4" xfId="49830"/>
    <cellStyle name="40% — акцент5 562" xfId="11234"/>
    <cellStyle name="40% — акцент5 562 2" xfId="20899"/>
    <cellStyle name="40% — акцент5 562 2 2" xfId="40187"/>
    <cellStyle name="40% — акцент5 562 2 3" xfId="59475"/>
    <cellStyle name="40% — акцент5 562 3" xfId="30543"/>
    <cellStyle name="40% — акцент5 562 4" xfId="49831"/>
    <cellStyle name="40% — акцент5 563" xfId="11235"/>
    <cellStyle name="40% — акцент5 563 2" xfId="20900"/>
    <cellStyle name="40% — акцент5 563 2 2" xfId="40188"/>
    <cellStyle name="40% — акцент5 563 2 3" xfId="59476"/>
    <cellStyle name="40% — акцент5 563 3" xfId="30544"/>
    <cellStyle name="40% — акцент5 563 4" xfId="49832"/>
    <cellStyle name="40% — акцент5 564" xfId="11236"/>
    <cellStyle name="40% — акцент5 564 2" xfId="20901"/>
    <cellStyle name="40% — акцент5 564 2 2" xfId="40189"/>
    <cellStyle name="40% — акцент5 564 2 3" xfId="59477"/>
    <cellStyle name="40% — акцент5 564 3" xfId="30545"/>
    <cellStyle name="40% — акцент5 564 4" xfId="49833"/>
    <cellStyle name="40% — акцент5 565" xfId="11237"/>
    <cellStyle name="40% — акцент5 565 2" xfId="20902"/>
    <cellStyle name="40% — акцент5 565 2 2" xfId="40190"/>
    <cellStyle name="40% — акцент5 565 2 3" xfId="59478"/>
    <cellStyle name="40% — акцент5 565 3" xfId="30546"/>
    <cellStyle name="40% — акцент5 565 4" xfId="49834"/>
    <cellStyle name="40% — акцент5 566" xfId="11238"/>
    <cellStyle name="40% — акцент5 566 2" xfId="20903"/>
    <cellStyle name="40% — акцент5 566 2 2" xfId="40191"/>
    <cellStyle name="40% — акцент5 566 2 3" xfId="59479"/>
    <cellStyle name="40% — акцент5 566 3" xfId="30547"/>
    <cellStyle name="40% — акцент5 566 4" xfId="49835"/>
    <cellStyle name="40% — акцент5 567" xfId="11239"/>
    <cellStyle name="40% — акцент5 567 2" xfId="20904"/>
    <cellStyle name="40% — акцент5 567 2 2" xfId="40192"/>
    <cellStyle name="40% — акцент5 567 2 3" xfId="59480"/>
    <cellStyle name="40% — акцент5 567 3" xfId="30548"/>
    <cellStyle name="40% — акцент5 567 4" xfId="49836"/>
    <cellStyle name="40% — акцент5 568" xfId="11240"/>
    <cellStyle name="40% — акцент5 568 2" xfId="20905"/>
    <cellStyle name="40% — акцент5 568 2 2" xfId="40193"/>
    <cellStyle name="40% — акцент5 568 2 3" xfId="59481"/>
    <cellStyle name="40% — акцент5 568 3" xfId="30549"/>
    <cellStyle name="40% — акцент5 568 4" xfId="49837"/>
    <cellStyle name="40% — акцент5 569" xfId="11241"/>
    <cellStyle name="40% — акцент5 569 2" xfId="20906"/>
    <cellStyle name="40% — акцент5 569 2 2" xfId="40194"/>
    <cellStyle name="40% — акцент5 569 2 3" xfId="59482"/>
    <cellStyle name="40% — акцент5 569 3" xfId="30550"/>
    <cellStyle name="40% — акцент5 569 4" xfId="49838"/>
    <cellStyle name="40% - Акцент5 57" xfId="11242"/>
    <cellStyle name="40% — акцент5 57" xfId="11243"/>
    <cellStyle name="40% - Акцент5 57 2" xfId="20907"/>
    <cellStyle name="40% — акцент5 57 2" xfId="20908"/>
    <cellStyle name="40% - Акцент5 57 2 2" xfId="40195"/>
    <cellStyle name="40% — акцент5 57 2 2" xfId="40196"/>
    <cellStyle name="40% - Акцент5 57 2 3" xfId="59483"/>
    <cellStyle name="40% — акцент5 57 2 3" xfId="59484"/>
    <cellStyle name="40% - Акцент5 57 3" xfId="30551"/>
    <cellStyle name="40% — акцент5 57 3" xfId="30552"/>
    <cellStyle name="40% - Акцент5 57 4" xfId="49839"/>
    <cellStyle name="40% — акцент5 57 4" xfId="49840"/>
    <cellStyle name="40% — акцент5 570" xfId="11244"/>
    <cellStyle name="40% — акцент5 570 2" xfId="20909"/>
    <cellStyle name="40% — акцент5 570 2 2" xfId="40197"/>
    <cellStyle name="40% — акцент5 570 2 3" xfId="59485"/>
    <cellStyle name="40% — акцент5 570 3" xfId="30553"/>
    <cellStyle name="40% — акцент5 570 4" xfId="49841"/>
    <cellStyle name="40% — акцент5 571" xfId="11245"/>
    <cellStyle name="40% — акцент5 571 2" xfId="20910"/>
    <cellStyle name="40% — акцент5 571 2 2" xfId="40198"/>
    <cellStyle name="40% — акцент5 571 2 3" xfId="59486"/>
    <cellStyle name="40% — акцент5 571 3" xfId="30554"/>
    <cellStyle name="40% — акцент5 571 4" xfId="49842"/>
    <cellStyle name="40% — акцент5 572" xfId="11246"/>
    <cellStyle name="40% — акцент5 572 2" xfId="20911"/>
    <cellStyle name="40% — акцент5 572 2 2" xfId="40199"/>
    <cellStyle name="40% — акцент5 572 2 3" xfId="59487"/>
    <cellStyle name="40% — акцент5 572 3" xfId="30555"/>
    <cellStyle name="40% — акцент5 572 4" xfId="49843"/>
    <cellStyle name="40% — акцент5 573" xfId="11247"/>
    <cellStyle name="40% — акцент5 573 2" xfId="20912"/>
    <cellStyle name="40% — акцент5 573 2 2" xfId="40200"/>
    <cellStyle name="40% — акцент5 573 2 3" xfId="59488"/>
    <cellStyle name="40% — акцент5 573 3" xfId="30556"/>
    <cellStyle name="40% — акцент5 573 4" xfId="49844"/>
    <cellStyle name="40% — акцент5 574" xfId="11248"/>
    <cellStyle name="40% — акцент5 574 2" xfId="20913"/>
    <cellStyle name="40% — акцент5 574 2 2" xfId="40201"/>
    <cellStyle name="40% — акцент5 574 2 3" xfId="59489"/>
    <cellStyle name="40% — акцент5 574 3" xfId="30557"/>
    <cellStyle name="40% — акцент5 574 4" xfId="49845"/>
    <cellStyle name="40% — акцент5 575" xfId="11249"/>
    <cellStyle name="40% — акцент5 575 2" xfId="20914"/>
    <cellStyle name="40% — акцент5 575 2 2" xfId="40202"/>
    <cellStyle name="40% — акцент5 575 2 3" xfId="59490"/>
    <cellStyle name="40% — акцент5 575 3" xfId="30558"/>
    <cellStyle name="40% — акцент5 575 4" xfId="49846"/>
    <cellStyle name="40% — акцент5 576" xfId="11250"/>
    <cellStyle name="40% — акцент5 576 2" xfId="20915"/>
    <cellStyle name="40% — акцент5 576 2 2" xfId="40203"/>
    <cellStyle name="40% — акцент5 576 2 3" xfId="59491"/>
    <cellStyle name="40% — акцент5 576 3" xfId="30559"/>
    <cellStyle name="40% — акцент5 576 4" xfId="49847"/>
    <cellStyle name="40% — акцент5 577" xfId="11251"/>
    <cellStyle name="40% — акцент5 577 2" xfId="20916"/>
    <cellStyle name="40% — акцент5 577 2 2" xfId="40204"/>
    <cellStyle name="40% — акцент5 577 2 3" xfId="59492"/>
    <cellStyle name="40% — акцент5 577 3" xfId="30560"/>
    <cellStyle name="40% — акцент5 577 4" xfId="49848"/>
    <cellStyle name="40% — акцент5 578" xfId="11252"/>
    <cellStyle name="40% — акцент5 578 2" xfId="20917"/>
    <cellStyle name="40% — акцент5 578 2 2" xfId="40205"/>
    <cellStyle name="40% — акцент5 578 2 3" xfId="59493"/>
    <cellStyle name="40% — акцент5 578 3" xfId="30561"/>
    <cellStyle name="40% — акцент5 578 4" xfId="49849"/>
    <cellStyle name="40% — акцент5 579" xfId="11253"/>
    <cellStyle name="40% — акцент5 579 2" xfId="20918"/>
    <cellStyle name="40% — акцент5 579 2 2" xfId="40206"/>
    <cellStyle name="40% — акцент5 579 2 3" xfId="59494"/>
    <cellStyle name="40% — акцент5 579 3" xfId="30562"/>
    <cellStyle name="40% — акцент5 579 4" xfId="49850"/>
    <cellStyle name="40% - Акцент5 58" xfId="11254"/>
    <cellStyle name="40% — акцент5 58" xfId="11255"/>
    <cellStyle name="40% - Акцент5 58 2" xfId="20919"/>
    <cellStyle name="40% — акцент5 58 2" xfId="20920"/>
    <cellStyle name="40% - Акцент5 58 2 2" xfId="40207"/>
    <cellStyle name="40% — акцент5 58 2 2" xfId="40208"/>
    <cellStyle name="40% - Акцент5 58 2 3" xfId="59495"/>
    <cellStyle name="40% — акцент5 58 2 3" xfId="59496"/>
    <cellStyle name="40% - Акцент5 58 3" xfId="30563"/>
    <cellStyle name="40% — акцент5 58 3" xfId="30564"/>
    <cellStyle name="40% - Акцент5 58 4" xfId="49851"/>
    <cellStyle name="40% — акцент5 58 4" xfId="49852"/>
    <cellStyle name="40% — акцент5 580" xfId="11256"/>
    <cellStyle name="40% — акцент5 580 2" xfId="20921"/>
    <cellStyle name="40% — акцент5 580 2 2" xfId="40209"/>
    <cellStyle name="40% — акцент5 580 2 3" xfId="59497"/>
    <cellStyle name="40% — акцент5 580 3" xfId="30565"/>
    <cellStyle name="40% — акцент5 580 4" xfId="49853"/>
    <cellStyle name="40% — акцент5 581" xfId="11257"/>
    <cellStyle name="40% — акцент5 581 2" xfId="20922"/>
    <cellStyle name="40% — акцент5 581 2 2" xfId="40210"/>
    <cellStyle name="40% — акцент5 581 2 3" xfId="59498"/>
    <cellStyle name="40% — акцент5 581 3" xfId="30566"/>
    <cellStyle name="40% — акцент5 581 4" xfId="49854"/>
    <cellStyle name="40% — акцент5 582" xfId="11258"/>
    <cellStyle name="40% — акцент5 582 2" xfId="20923"/>
    <cellStyle name="40% — акцент5 582 2 2" xfId="40211"/>
    <cellStyle name="40% — акцент5 582 2 3" xfId="59499"/>
    <cellStyle name="40% — акцент5 582 3" xfId="30567"/>
    <cellStyle name="40% — акцент5 582 4" xfId="49855"/>
    <cellStyle name="40% — акцент5 583" xfId="11259"/>
    <cellStyle name="40% — акцент5 583 2" xfId="20924"/>
    <cellStyle name="40% — акцент5 583 2 2" xfId="40212"/>
    <cellStyle name="40% — акцент5 583 2 3" xfId="59500"/>
    <cellStyle name="40% — акцент5 583 3" xfId="30568"/>
    <cellStyle name="40% — акцент5 583 4" xfId="49856"/>
    <cellStyle name="40% — акцент5 584" xfId="11260"/>
    <cellStyle name="40% — акцент5 584 2" xfId="20925"/>
    <cellStyle name="40% — акцент5 584 2 2" xfId="40213"/>
    <cellStyle name="40% — акцент5 584 2 3" xfId="59501"/>
    <cellStyle name="40% — акцент5 584 3" xfId="30569"/>
    <cellStyle name="40% — акцент5 584 4" xfId="49857"/>
    <cellStyle name="40% — акцент5 585" xfId="11261"/>
    <cellStyle name="40% — акцент5 585 2" xfId="20926"/>
    <cellStyle name="40% — акцент5 585 2 2" xfId="40214"/>
    <cellStyle name="40% — акцент5 585 2 3" xfId="59502"/>
    <cellStyle name="40% — акцент5 585 3" xfId="30570"/>
    <cellStyle name="40% — акцент5 585 4" xfId="49858"/>
    <cellStyle name="40% — акцент5 586" xfId="11262"/>
    <cellStyle name="40% — акцент5 586 2" xfId="20927"/>
    <cellStyle name="40% — акцент5 586 2 2" xfId="40215"/>
    <cellStyle name="40% — акцент5 586 2 3" xfId="59503"/>
    <cellStyle name="40% — акцент5 586 3" xfId="30571"/>
    <cellStyle name="40% — акцент5 586 4" xfId="49859"/>
    <cellStyle name="40% — акцент5 587" xfId="11263"/>
    <cellStyle name="40% — акцент5 587 2" xfId="20928"/>
    <cellStyle name="40% — акцент5 587 2 2" xfId="40216"/>
    <cellStyle name="40% — акцент5 587 2 3" xfId="59504"/>
    <cellStyle name="40% — акцент5 587 3" xfId="30572"/>
    <cellStyle name="40% — акцент5 587 4" xfId="49860"/>
    <cellStyle name="40% — акцент5 588" xfId="11264"/>
    <cellStyle name="40% — акцент5 588 2" xfId="20929"/>
    <cellStyle name="40% — акцент5 588 2 2" xfId="40217"/>
    <cellStyle name="40% — акцент5 588 2 3" xfId="59505"/>
    <cellStyle name="40% — акцент5 588 3" xfId="30573"/>
    <cellStyle name="40% — акцент5 588 4" xfId="49861"/>
    <cellStyle name="40% — акцент5 589" xfId="11265"/>
    <cellStyle name="40% — акцент5 589 2" xfId="20930"/>
    <cellStyle name="40% — акцент5 589 2 2" xfId="40218"/>
    <cellStyle name="40% — акцент5 589 2 3" xfId="59506"/>
    <cellStyle name="40% — акцент5 589 3" xfId="30574"/>
    <cellStyle name="40% — акцент5 589 4" xfId="49862"/>
    <cellStyle name="40% - Акцент5 59" xfId="11266"/>
    <cellStyle name="40% — акцент5 59" xfId="11267"/>
    <cellStyle name="40% - Акцент5 59 2" xfId="20931"/>
    <cellStyle name="40% — акцент5 59 2" xfId="20932"/>
    <cellStyle name="40% - Акцент5 59 2 2" xfId="40219"/>
    <cellStyle name="40% — акцент5 59 2 2" xfId="40220"/>
    <cellStyle name="40% - Акцент5 59 2 3" xfId="59507"/>
    <cellStyle name="40% — акцент5 59 2 3" xfId="59508"/>
    <cellStyle name="40% - Акцент5 59 3" xfId="30575"/>
    <cellStyle name="40% — акцент5 59 3" xfId="30576"/>
    <cellStyle name="40% - Акцент5 59 4" xfId="49863"/>
    <cellStyle name="40% — акцент5 59 4" xfId="49864"/>
    <cellStyle name="40% — акцент5 590" xfId="11268"/>
    <cellStyle name="40% — акцент5 590 2" xfId="20933"/>
    <cellStyle name="40% — акцент5 590 2 2" xfId="40221"/>
    <cellStyle name="40% — акцент5 590 2 3" xfId="59509"/>
    <cellStyle name="40% — акцент5 590 3" xfId="30577"/>
    <cellStyle name="40% — акцент5 590 4" xfId="49865"/>
    <cellStyle name="40% — акцент5 591" xfId="11269"/>
    <cellStyle name="40% — акцент5 591 2" xfId="20934"/>
    <cellStyle name="40% — акцент5 591 2 2" xfId="40222"/>
    <cellStyle name="40% — акцент5 591 2 3" xfId="59510"/>
    <cellStyle name="40% — акцент5 591 3" xfId="30578"/>
    <cellStyle name="40% — акцент5 591 4" xfId="49866"/>
    <cellStyle name="40% — акцент5 592" xfId="11270"/>
    <cellStyle name="40% — акцент5 592 2" xfId="20935"/>
    <cellStyle name="40% — акцент5 592 2 2" xfId="40223"/>
    <cellStyle name="40% — акцент5 592 2 3" xfId="59511"/>
    <cellStyle name="40% — акцент5 592 3" xfId="30579"/>
    <cellStyle name="40% — акцент5 592 4" xfId="49867"/>
    <cellStyle name="40% — акцент5 593" xfId="11271"/>
    <cellStyle name="40% — акцент5 593 2" xfId="20936"/>
    <cellStyle name="40% — акцент5 593 2 2" xfId="40224"/>
    <cellStyle name="40% — акцент5 593 2 3" xfId="59512"/>
    <cellStyle name="40% — акцент5 593 3" xfId="30580"/>
    <cellStyle name="40% — акцент5 593 4" xfId="49868"/>
    <cellStyle name="40% — акцент5 594" xfId="11272"/>
    <cellStyle name="40% — акцент5 594 2" xfId="20937"/>
    <cellStyle name="40% — акцент5 594 2 2" xfId="40225"/>
    <cellStyle name="40% — акцент5 594 2 3" xfId="59513"/>
    <cellStyle name="40% — акцент5 594 3" xfId="30581"/>
    <cellStyle name="40% — акцент5 594 4" xfId="49869"/>
    <cellStyle name="40% — акцент5 595" xfId="11273"/>
    <cellStyle name="40% — акцент5 595 2" xfId="20938"/>
    <cellStyle name="40% — акцент5 595 2 2" xfId="40226"/>
    <cellStyle name="40% — акцент5 595 2 3" xfId="59514"/>
    <cellStyle name="40% — акцент5 595 3" xfId="30582"/>
    <cellStyle name="40% — акцент5 595 4" xfId="49870"/>
    <cellStyle name="40% — акцент5 596" xfId="11274"/>
    <cellStyle name="40% — акцент5 596 2" xfId="20939"/>
    <cellStyle name="40% — акцент5 596 2 2" xfId="40227"/>
    <cellStyle name="40% — акцент5 596 2 3" xfId="59515"/>
    <cellStyle name="40% — акцент5 596 3" xfId="30583"/>
    <cellStyle name="40% — акцент5 596 4" xfId="49871"/>
    <cellStyle name="40% — акцент5 597" xfId="11275"/>
    <cellStyle name="40% — акцент5 597 2" xfId="20940"/>
    <cellStyle name="40% — акцент5 597 2 2" xfId="40228"/>
    <cellStyle name="40% — акцент5 597 2 3" xfId="59516"/>
    <cellStyle name="40% — акцент5 597 3" xfId="30584"/>
    <cellStyle name="40% — акцент5 597 4" xfId="49872"/>
    <cellStyle name="40% — акцент5 598" xfId="11276"/>
    <cellStyle name="40% — акцент5 598 2" xfId="20941"/>
    <cellStyle name="40% — акцент5 598 2 2" xfId="40229"/>
    <cellStyle name="40% — акцент5 598 2 3" xfId="59517"/>
    <cellStyle name="40% — акцент5 598 3" xfId="30585"/>
    <cellStyle name="40% — акцент5 598 4" xfId="49873"/>
    <cellStyle name="40% — акцент5 599" xfId="11277"/>
    <cellStyle name="40% — акцент5 599 2" xfId="20942"/>
    <cellStyle name="40% — акцент5 599 2 2" xfId="40230"/>
    <cellStyle name="40% — акцент5 599 2 3" xfId="59518"/>
    <cellStyle name="40% — акцент5 599 3" xfId="30586"/>
    <cellStyle name="40% — акцент5 599 4" xfId="49874"/>
    <cellStyle name="40% - Акцент5 6" xfId="11278"/>
    <cellStyle name="40% — акцент5 6" xfId="11279"/>
    <cellStyle name="40% - Акцент5 6 2" xfId="20943"/>
    <cellStyle name="40% — акцент5 6 2" xfId="20944"/>
    <cellStyle name="40% - Акцент5 6 2 2" xfId="40231"/>
    <cellStyle name="40% — акцент5 6 2 2" xfId="40232"/>
    <cellStyle name="40% - Акцент5 6 2 3" xfId="59519"/>
    <cellStyle name="40% — акцент5 6 2 3" xfId="59520"/>
    <cellStyle name="40% - Акцент5 6 3" xfId="30587"/>
    <cellStyle name="40% — акцент5 6 3" xfId="30588"/>
    <cellStyle name="40% - Акцент5 6 4" xfId="49875"/>
    <cellStyle name="40% — акцент5 6 4" xfId="49876"/>
    <cellStyle name="40% - Акцент5 60" xfId="11280"/>
    <cellStyle name="40% — акцент5 60" xfId="11281"/>
    <cellStyle name="40% - Акцент5 60 2" xfId="20945"/>
    <cellStyle name="40% — акцент5 60 2" xfId="20946"/>
    <cellStyle name="40% - Акцент5 60 2 2" xfId="40233"/>
    <cellStyle name="40% — акцент5 60 2 2" xfId="40234"/>
    <cellStyle name="40% - Акцент5 60 2 3" xfId="59521"/>
    <cellStyle name="40% — акцент5 60 2 3" xfId="59522"/>
    <cellStyle name="40% - Акцент5 60 3" xfId="30589"/>
    <cellStyle name="40% — акцент5 60 3" xfId="30590"/>
    <cellStyle name="40% - Акцент5 60 4" xfId="49877"/>
    <cellStyle name="40% — акцент5 60 4" xfId="49878"/>
    <cellStyle name="40% — акцент5 600" xfId="11282"/>
    <cellStyle name="40% — акцент5 600 2" xfId="20947"/>
    <cellStyle name="40% — акцент5 600 2 2" xfId="40235"/>
    <cellStyle name="40% — акцент5 600 2 3" xfId="59523"/>
    <cellStyle name="40% — акцент5 600 3" xfId="30591"/>
    <cellStyle name="40% — акцент5 600 4" xfId="49879"/>
    <cellStyle name="40% — акцент5 601" xfId="11283"/>
    <cellStyle name="40% — акцент5 601 2" xfId="20948"/>
    <cellStyle name="40% — акцент5 601 2 2" xfId="40236"/>
    <cellStyle name="40% — акцент5 601 2 3" xfId="59524"/>
    <cellStyle name="40% — акцент5 601 3" xfId="30592"/>
    <cellStyle name="40% — акцент5 601 4" xfId="49880"/>
    <cellStyle name="40% — акцент5 602" xfId="11284"/>
    <cellStyle name="40% — акцент5 602 2" xfId="20949"/>
    <cellStyle name="40% — акцент5 602 2 2" xfId="40237"/>
    <cellStyle name="40% — акцент5 602 2 3" xfId="59525"/>
    <cellStyle name="40% — акцент5 602 3" xfId="30593"/>
    <cellStyle name="40% — акцент5 602 4" xfId="49881"/>
    <cellStyle name="40% — акцент5 603" xfId="11285"/>
    <cellStyle name="40% — акцент5 603 2" xfId="20950"/>
    <cellStyle name="40% — акцент5 603 2 2" xfId="40238"/>
    <cellStyle name="40% — акцент5 603 2 3" xfId="59526"/>
    <cellStyle name="40% — акцент5 603 3" xfId="30594"/>
    <cellStyle name="40% — акцент5 603 4" xfId="49882"/>
    <cellStyle name="40% — акцент5 604" xfId="11286"/>
    <cellStyle name="40% — акцент5 604 2" xfId="20951"/>
    <cellStyle name="40% — акцент5 604 2 2" xfId="40239"/>
    <cellStyle name="40% — акцент5 604 2 3" xfId="59527"/>
    <cellStyle name="40% — акцент5 604 3" xfId="30595"/>
    <cellStyle name="40% — акцент5 604 4" xfId="49883"/>
    <cellStyle name="40% — акцент5 605" xfId="11287"/>
    <cellStyle name="40% — акцент5 605 2" xfId="20952"/>
    <cellStyle name="40% — акцент5 605 2 2" xfId="40240"/>
    <cellStyle name="40% — акцент5 605 2 3" xfId="59528"/>
    <cellStyle name="40% — акцент5 605 3" xfId="30596"/>
    <cellStyle name="40% — акцент5 605 4" xfId="49884"/>
    <cellStyle name="40% — акцент5 606" xfId="11288"/>
    <cellStyle name="40% — акцент5 606 2" xfId="20953"/>
    <cellStyle name="40% — акцент5 606 2 2" xfId="40241"/>
    <cellStyle name="40% — акцент5 606 2 3" xfId="59529"/>
    <cellStyle name="40% — акцент5 606 3" xfId="30597"/>
    <cellStyle name="40% — акцент5 606 4" xfId="49885"/>
    <cellStyle name="40% — акцент5 607" xfId="11289"/>
    <cellStyle name="40% — акцент5 607 2" xfId="20954"/>
    <cellStyle name="40% — акцент5 607 2 2" xfId="40242"/>
    <cellStyle name="40% — акцент5 607 2 3" xfId="59530"/>
    <cellStyle name="40% — акцент5 607 3" xfId="30598"/>
    <cellStyle name="40% — акцент5 607 4" xfId="49886"/>
    <cellStyle name="40% — акцент5 608" xfId="11290"/>
    <cellStyle name="40% — акцент5 608 2" xfId="20955"/>
    <cellStyle name="40% — акцент5 608 2 2" xfId="40243"/>
    <cellStyle name="40% — акцент5 608 2 3" xfId="59531"/>
    <cellStyle name="40% — акцент5 608 3" xfId="30599"/>
    <cellStyle name="40% — акцент5 608 4" xfId="49887"/>
    <cellStyle name="40% — акцент5 609" xfId="11291"/>
    <cellStyle name="40% — акцент5 609 2" xfId="20956"/>
    <cellStyle name="40% — акцент5 609 2 2" xfId="40244"/>
    <cellStyle name="40% — акцент5 609 2 3" xfId="59532"/>
    <cellStyle name="40% — акцент5 609 3" xfId="30600"/>
    <cellStyle name="40% — акцент5 609 4" xfId="49888"/>
    <cellStyle name="40% - Акцент5 61" xfId="11292"/>
    <cellStyle name="40% — акцент5 61" xfId="11293"/>
    <cellStyle name="40% - Акцент5 61 2" xfId="20957"/>
    <cellStyle name="40% — акцент5 61 2" xfId="20958"/>
    <cellStyle name="40% - Акцент5 61 2 2" xfId="40245"/>
    <cellStyle name="40% — акцент5 61 2 2" xfId="40246"/>
    <cellStyle name="40% - Акцент5 61 2 3" xfId="59533"/>
    <cellStyle name="40% — акцент5 61 2 3" xfId="59534"/>
    <cellStyle name="40% - Акцент5 61 3" xfId="30601"/>
    <cellStyle name="40% — акцент5 61 3" xfId="30602"/>
    <cellStyle name="40% - Акцент5 61 4" xfId="49889"/>
    <cellStyle name="40% — акцент5 61 4" xfId="49890"/>
    <cellStyle name="40% — акцент5 610" xfId="11294"/>
    <cellStyle name="40% — акцент5 610 2" xfId="20959"/>
    <cellStyle name="40% — акцент5 610 2 2" xfId="40247"/>
    <cellStyle name="40% — акцент5 610 2 3" xfId="59535"/>
    <cellStyle name="40% — акцент5 610 3" xfId="30603"/>
    <cellStyle name="40% — акцент5 610 4" xfId="49891"/>
    <cellStyle name="40% — акцент5 611" xfId="11295"/>
    <cellStyle name="40% — акцент5 611 2" xfId="20960"/>
    <cellStyle name="40% — акцент5 611 2 2" xfId="40248"/>
    <cellStyle name="40% — акцент5 611 2 3" xfId="59536"/>
    <cellStyle name="40% — акцент5 611 3" xfId="30604"/>
    <cellStyle name="40% — акцент5 611 4" xfId="49892"/>
    <cellStyle name="40% — акцент5 612" xfId="11296"/>
    <cellStyle name="40% — акцент5 612 2" xfId="20961"/>
    <cellStyle name="40% — акцент5 612 2 2" xfId="40249"/>
    <cellStyle name="40% — акцент5 612 2 3" xfId="59537"/>
    <cellStyle name="40% — акцент5 612 3" xfId="30605"/>
    <cellStyle name="40% — акцент5 612 4" xfId="49893"/>
    <cellStyle name="40% — акцент5 613" xfId="11297"/>
    <cellStyle name="40% — акцент5 613 2" xfId="20962"/>
    <cellStyle name="40% — акцент5 613 2 2" xfId="40250"/>
    <cellStyle name="40% — акцент5 613 2 3" xfId="59538"/>
    <cellStyle name="40% — акцент5 613 3" xfId="30606"/>
    <cellStyle name="40% — акцент5 613 4" xfId="49894"/>
    <cellStyle name="40% — акцент5 614" xfId="11298"/>
    <cellStyle name="40% — акцент5 614 2" xfId="20963"/>
    <cellStyle name="40% — акцент5 614 2 2" xfId="40251"/>
    <cellStyle name="40% — акцент5 614 2 3" xfId="59539"/>
    <cellStyle name="40% — акцент5 614 3" xfId="30607"/>
    <cellStyle name="40% — акцент5 614 4" xfId="49895"/>
    <cellStyle name="40% — акцент5 615" xfId="11299"/>
    <cellStyle name="40% — акцент5 615 2" xfId="20964"/>
    <cellStyle name="40% — акцент5 615 2 2" xfId="40252"/>
    <cellStyle name="40% — акцент5 615 2 3" xfId="59540"/>
    <cellStyle name="40% — акцент5 615 3" xfId="30608"/>
    <cellStyle name="40% — акцент5 615 4" xfId="49896"/>
    <cellStyle name="40% — акцент5 616" xfId="11300"/>
    <cellStyle name="40% — акцент5 616 2" xfId="20965"/>
    <cellStyle name="40% — акцент5 616 2 2" xfId="40253"/>
    <cellStyle name="40% — акцент5 616 2 3" xfId="59541"/>
    <cellStyle name="40% — акцент5 616 3" xfId="30609"/>
    <cellStyle name="40% — акцент5 616 4" xfId="49897"/>
    <cellStyle name="40% — акцент5 617" xfId="11301"/>
    <cellStyle name="40% — акцент5 617 2" xfId="20966"/>
    <cellStyle name="40% — акцент5 617 2 2" xfId="40254"/>
    <cellStyle name="40% — акцент5 617 2 3" xfId="59542"/>
    <cellStyle name="40% — акцент5 617 3" xfId="30610"/>
    <cellStyle name="40% — акцент5 617 4" xfId="49898"/>
    <cellStyle name="40% — акцент5 618" xfId="11302"/>
    <cellStyle name="40% — акцент5 618 2" xfId="20967"/>
    <cellStyle name="40% — акцент5 618 2 2" xfId="40255"/>
    <cellStyle name="40% — акцент5 618 2 3" xfId="59543"/>
    <cellStyle name="40% — акцент5 618 3" xfId="30611"/>
    <cellStyle name="40% — акцент5 618 4" xfId="49899"/>
    <cellStyle name="40% — акцент5 619" xfId="11303"/>
    <cellStyle name="40% — акцент5 619 2" xfId="20968"/>
    <cellStyle name="40% — акцент5 619 2 2" xfId="40256"/>
    <cellStyle name="40% — акцент5 619 2 3" xfId="59544"/>
    <cellStyle name="40% — акцент5 619 3" xfId="30612"/>
    <cellStyle name="40% — акцент5 619 4" xfId="49900"/>
    <cellStyle name="40% - Акцент5 62" xfId="11304"/>
    <cellStyle name="40% — акцент5 62" xfId="11305"/>
    <cellStyle name="40% - Акцент5 62 2" xfId="20969"/>
    <cellStyle name="40% — акцент5 62 2" xfId="20970"/>
    <cellStyle name="40% - Акцент5 62 2 2" xfId="40257"/>
    <cellStyle name="40% — акцент5 62 2 2" xfId="40258"/>
    <cellStyle name="40% - Акцент5 62 2 3" xfId="59545"/>
    <cellStyle name="40% — акцент5 62 2 3" xfId="59546"/>
    <cellStyle name="40% - Акцент5 62 3" xfId="30613"/>
    <cellStyle name="40% — акцент5 62 3" xfId="30614"/>
    <cellStyle name="40% - Акцент5 62 4" xfId="49901"/>
    <cellStyle name="40% — акцент5 62 4" xfId="49902"/>
    <cellStyle name="40% — акцент5 620" xfId="11306"/>
    <cellStyle name="40% — акцент5 620 2" xfId="20971"/>
    <cellStyle name="40% — акцент5 620 2 2" xfId="40259"/>
    <cellStyle name="40% — акцент5 620 2 3" xfId="59547"/>
    <cellStyle name="40% — акцент5 620 3" xfId="30615"/>
    <cellStyle name="40% — акцент5 620 4" xfId="49903"/>
    <cellStyle name="40% — акцент5 621" xfId="11307"/>
    <cellStyle name="40% — акцент5 621 2" xfId="20972"/>
    <cellStyle name="40% — акцент5 621 2 2" xfId="40260"/>
    <cellStyle name="40% — акцент5 621 2 3" xfId="59548"/>
    <cellStyle name="40% — акцент5 621 3" xfId="30616"/>
    <cellStyle name="40% — акцент5 621 4" xfId="49904"/>
    <cellStyle name="40% — акцент5 622" xfId="11308"/>
    <cellStyle name="40% — акцент5 622 2" xfId="20973"/>
    <cellStyle name="40% — акцент5 622 2 2" xfId="40261"/>
    <cellStyle name="40% — акцент5 622 2 3" xfId="59549"/>
    <cellStyle name="40% — акцент5 622 3" xfId="30617"/>
    <cellStyle name="40% — акцент5 622 4" xfId="49905"/>
    <cellStyle name="40% — акцент5 623" xfId="11309"/>
    <cellStyle name="40% — акцент5 623 2" xfId="20974"/>
    <cellStyle name="40% — акцент5 623 2 2" xfId="40262"/>
    <cellStyle name="40% — акцент5 623 2 3" xfId="59550"/>
    <cellStyle name="40% — акцент5 623 3" xfId="30618"/>
    <cellStyle name="40% — акцент5 623 4" xfId="49906"/>
    <cellStyle name="40% — акцент5 624" xfId="11310"/>
    <cellStyle name="40% — акцент5 624 2" xfId="20975"/>
    <cellStyle name="40% — акцент5 624 2 2" xfId="40263"/>
    <cellStyle name="40% — акцент5 624 2 3" xfId="59551"/>
    <cellStyle name="40% — акцент5 624 3" xfId="30619"/>
    <cellStyle name="40% — акцент5 624 4" xfId="49907"/>
    <cellStyle name="40% — акцент5 625" xfId="11311"/>
    <cellStyle name="40% — акцент5 625 2" xfId="20976"/>
    <cellStyle name="40% — акцент5 625 2 2" xfId="40264"/>
    <cellStyle name="40% — акцент5 625 2 3" xfId="59552"/>
    <cellStyle name="40% — акцент5 625 3" xfId="30620"/>
    <cellStyle name="40% — акцент5 625 4" xfId="49908"/>
    <cellStyle name="40% — акцент5 626" xfId="11312"/>
    <cellStyle name="40% — акцент5 626 2" xfId="20977"/>
    <cellStyle name="40% — акцент5 626 2 2" xfId="40265"/>
    <cellStyle name="40% — акцент5 626 2 3" xfId="59553"/>
    <cellStyle name="40% — акцент5 626 3" xfId="30621"/>
    <cellStyle name="40% — акцент5 626 4" xfId="49909"/>
    <cellStyle name="40% — акцент5 627" xfId="11313"/>
    <cellStyle name="40% — акцент5 627 2" xfId="20978"/>
    <cellStyle name="40% — акцент5 627 2 2" xfId="40266"/>
    <cellStyle name="40% — акцент5 627 2 3" xfId="59554"/>
    <cellStyle name="40% — акцент5 627 3" xfId="30622"/>
    <cellStyle name="40% — акцент5 627 4" xfId="49910"/>
    <cellStyle name="40% — акцент5 628" xfId="11314"/>
    <cellStyle name="40% — акцент5 628 2" xfId="20979"/>
    <cellStyle name="40% — акцент5 628 2 2" xfId="40267"/>
    <cellStyle name="40% — акцент5 628 2 3" xfId="59555"/>
    <cellStyle name="40% — акцент5 628 3" xfId="30623"/>
    <cellStyle name="40% — акцент5 628 4" xfId="49911"/>
    <cellStyle name="40% — акцент5 629" xfId="11315"/>
    <cellStyle name="40% — акцент5 629 2" xfId="20980"/>
    <cellStyle name="40% — акцент5 629 2 2" xfId="40268"/>
    <cellStyle name="40% — акцент5 629 2 3" xfId="59556"/>
    <cellStyle name="40% — акцент5 629 3" xfId="30624"/>
    <cellStyle name="40% — акцент5 629 4" xfId="49912"/>
    <cellStyle name="40% - Акцент5 63" xfId="11316"/>
    <cellStyle name="40% — акцент5 63" xfId="11317"/>
    <cellStyle name="40% - Акцент5 63 2" xfId="20981"/>
    <cellStyle name="40% — акцент5 63 2" xfId="20982"/>
    <cellStyle name="40% - Акцент5 63 2 2" xfId="40269"/>
    <cellStyle name="40% — акцент5 63 2 2" xfId="40270"/>
    <cellStyle name="40% - Акцент5 63 2 3" xfId="59557"/>
    <cellStyle name="40% — акцент5 63 2 3" xfId="59558"/>
    <cellStyle name="40% - Акцент5 63 3" xfId="30625"/>
    <cellStyle name="40% — акцент5 63 3" xfId="30626"/>
    <cellStyle name="40% - Акцент5 63 4" xfId="49913"/>
    <cellStyle name="40% — акцент5 63 4" xfId="49914"/>
    <cellStyle name="40% — акцент5 630" xfId="11318"/>
    <cellStyle name="40% — акцент5 630 2" xfId="20983"/>
    <cellStyle name="40% — акцент5 630 2 2" xfId="40271"/>
    <cellStyle name="40% — акцент5 630 2 3" xfId="59559"/>
    <cellStyle name="40% — акцент5 630 3" xfId="30627"/>
    <cellStyle name="40% — акцент5 630 4" xfId="49915"/>
    <cellStyle name="40% — акцент5 631" xfId="11319"/>
    <cellStyle name="40% — акцент5 631 2" xfId="20984"/>
    <cellStyle name="40% — акцент5 631 2 2" xfId="40272"/>
    <cellStyle name="40% — акцент5 631 2 3" xfId="59560"/>
    <cellStyle name="40% — акцент5 631 3" xfId="30628"/>
    <cellStyle name="40% — акцент5 631 4" xfId="49916"/>
    <cellStyle name="40% — акцент5 632" xfId="11320"/>
    <cellStyle name="40% — акцент5 632 2" xfId="20985"/>
    <cellStyle name="40% — акцент5 632 2 2" xfId="40273"/>
    <cellStyle name="40% — акцент5 632 2 3" xfId="59561"/>
    <cellStyle name="40% — акцент5 632 3" xfId="30629"/>
    <cellStyle name="40% — акцент5 632 4" xfId="49917"/>
    <cellStyle name="40% — акцент5 633" xfId="11321"/>
    <cellStyle name="40% — акцент5 633 2" xfId="20986"/>
    <cellStyle name="40% — акцент5 633 2 2" xfId="40274"/>
    <cellStyle name="40% — акцент5 633 2 3" xfId="59562"/>
    <cellStyle name="40% — акцент5 633 3" xfId="30630"/>
    <cellStyle name="40% — акцент5 633 4" xfId="49918"/>
    <cellStyle name="40% — акцент5 634" xfId="11322"/>
    <cellStyle name="40% — акцент5 634 2" xfId="20987"/>
    <cellStyle name="40% — акцент5 634 2 2" xfId="40275"/>
    <cellStyle name="40% — акцент5 634 2 3" xfId="59563"/>
    <cellStyle name="40% — акцент5 634 3" xfId="30631"/>
    <cellStyle name="40% — акцент5 634 4" xfId="49919"/>
    <cellStyle name="40% — акцент5 635" xfId="11323"/>
    <cellStyle name="40% — акцент5 635 2" xfId="20988"/>
    <cellStyle name="40% — акцент5 635 2 2" xfId="40276"/>
    <cellStyle name="40% — акцент5 635 2 3" xfId="59564"/>
    <cellStyle name="40% — акцент5 635 3" xfId="30632"/>
    <cellStyle name="40% — акцент5 635 4" xfId="49920"/>
    <cellStyle name="40% — акцент5 636" xfId="11324"/>
    <cellStyle name="40% — акцент5 636 2" xfId="20989"/>
    <cellStyle name="40% — акцент5 636 2 2" xfId="40277"/>
    <cellStyle name="40% — акцент5 636 2 3" xfId="59565"/>
    <cellStyle name="40% — акцент5 636 3" xfId="30633"/>
    <cellStyle name="40% — акцент5 636 4" xfId="49921"/>
    <cellStyle name="40% — акцент5 637" xfId="11325"/>
    <cellStyle name="40% — акцент5 637 2" xfId="20990"/>
    <cellStyle name="40% — акцент5 637 2 2" xfId="40278"/>
    <cellStyle name="40% — акцент5 637 2 3" xfId="59566"/>
    <cellStyle name="40% — акцент5 637 3" xfId="30634"/>
    <cellStyle name="40% — акцент5 637 4" xfId="49922"/>
    <cellStyle name="40% — акцент5 638" xfId="11326"/>
    <cellStyle name="40% — акцент5 638 2" xfId="20991"/>
    <cellStyle name="40% — акцент5 638 2 2" xfId="40279"/>
    <cellStyle name="40% — акцент5 638 2 3" xfId="59567"/>
    <cellStyle name="40% — акцент5 638 3" xfId="30635"/>
    <cellStyle name="40% — акцент5 638 4" xfId="49923"/>
    <cellStyle name="40% — акцент5 639" xfId="11327"/>
    <cellStyle name="40% — акцент5 639 2" xfId="20992"/>
    <cellStyle name="40% — акцент5 639 2 2" xfId="40280"/>
    <cellStyle name="40% — акцент5 639 2 3" xfId="59568"/>
    <cellStyle name="40% — акцент5 639 3" xfId="30636"/>
    <cellStyle name="40% — акцент5 639 4" xfId="49924"/>
    <cellStyle name="40% - Акцент5 64" xfId="11328"/>
    <cellStyle name="40% — акцент5 64" xfId="11329"/>
    <cellStyle name="40% - Акцент5 64 2" xfId="20993"/>
    <cellStyle name="40% — акцент5 64 2" xfId="20994"/>
    <cellStyle name="40% - Акцент5 64 2 2" xfId="40281"/>
    <cellStyle name="40% — акцент5 64 2 2" xfId="40282"/>
    <cellStyle name="40% - Акцент5 64 2 3" xfId="59569"/>
    <cellStyle name="40% — акцент5 64 2 3" xfId="59570"/>
    <cellStyle name="40% - Акцент5 64 3" xfId="30637"/>
    <cellStyle name="40% — акцент5 64 3" xfId="30638"/>
    <cellStyle name="40% - Акцент5 64 4" xfId="49925"/>
    <cellStyle name="40% — акцент5 64 4" xfId="49926"/>
    <cellStyle name="40% — акцент5 640" xfId="11330"/>
    <cellStyle name="40% — акцент5 640 2" xfId="20995"/>
    <cellStyle name="40% — акцент5 640 2 2" xfId="40283"/>
    <cellStyle name="40% — акцент5 640 2 3" xfId="59571"/>
    <cellStyle name="40% — акцент5 640 3" xfId="30639"/>
    <cellStyle name="40% — акцент5 640 4" xfId="49927"/>
    <cellStyle name="40% — акцент5 641" xfId="11331"/>
    <cellStyle name="40% — акцент5 641 2" xfId="20996"/>
    <cellStyle name="40% — акцент5 641 2 2" xfId="40284"/>
    <cellStyle name="40% — акцент5 641 2 3" xfId="59572"/>
    <cellStyle name="40% — акцент5 641 3" xfId="30640"/>
    <cellStyle name="40% — акцент5 641 4" xfId="49928"/>
    <cellStyle name="40% — акцент5 642" xfId="11332"/>
    <cellStyle name="40% — акцент5 642 2" xfId="20997"/>
    <cellStyle name="40% — акцент5 642 2 2" xfId="40285"/>
    <cellStyle name="40% — акцент5 642 2 3" xfId="59573"/>
    <cellStyle name="40% — акцент5 642 3" xfId="30641"/>
    <cellStyle name="40% — акцент5 642 4" xfId="49929"/>
    <cellStyle name="40% — акцент5 643" xfId="11333"/>
    <cellStyle name="40% — акцент5 643 2" xfId="20998"/>
    <cellStyle name="40% — акцент5 643 2 2" xfId="40286"/>
    <cellStyle name="40% — акцент5 643 2 3" xfId="59574"/>
    <cellStyle name="40% — акцент5 643 3" xfId="30642"/>
    <cellStyle name="40% — акцент5 643 4" xfId="49930"/>
    <cellStyle name="40% — акцент5 644" xfId="11334"/>
    <cellStyle name="40% — акцент5 644 2" xfId="20999"/>
    <cellStyle name="40% — акцент5 644 2 2" xfId="40287"/>
    <cellStyle name="40% — акцент5 644 2 3" xfId="59575"/>
    <cellStyle name="40% — акцент5 644 3" xfId="30643"/>
    <cellStyle name="40% — акцент5 644 4" xfId="49931"/>
    <cellStyle name="40% — акцент5 645" xfId="11335"/>
    <cellStyle name="40% — акцент5 645 2" xfId="21000"/>
    <cellStyle name="40% — акцент5 645 2 2" xfId="40288"/>
    <cellStyle name="40% — акцент5 645 2 3" xfId="59576"/>
    <cellStyle name="40% — акцент5 645 3" xfId="30644"/>
    <cellStyle name="40% — акцент5 645 4" xfId="49932"/>
    <cellStyle name="40% — акцент5 646" xfId="11336"/>
    <cellStyle name="40% — акцент5 646 2" xfId="21001"/>
    <cellStyle name="40% — акцент5 646 2 2" xfId="40289"/>
    <cellStyle name="40% — акцент5 646 2 3" xfId="59577"/>
    <cellStyle name="40% — акцент5 646 3" xfId="30645"/>
    <cellStyle name="40% — акцент5 646 4" xfId="49933"/>
    <cellStyle name="40% — акцент5 647" xfId="11337"/>
    <cellStyle name="40% — акцент5 647 2" xfId="21002"/>
    <cellStyle name="40% — акцент5 647 2 2" xfId="40290"/>
    <cellStyle name="40% — акцент5 647 2 3" xfId="59578"/>
    <cellStyle name="40% — акцент5 647 3" xfId="30646"/>
    <cellStyle name="40% — акцент5 647 4" xfId="49934"/>
    <cellStyle name="40% — акцент5 648" xfId="11338"/>
    <cellStyle name="40% — акцент5 648 2" xfId="21003"/>
    <cellStyle name="40% — акцент5 648 2 2" xfId="40291"/>
    <cellStyle name="40% — акцент5 648 2 3" xfId="59579"/>
    <cellStyle name="40% — акцент5 648 3" xfId="30647"/>
    <cellStyle name="40% — акцент5 648 4" xfId="49935"/>
    <cellStyle name="40% — акцент5 649" xfId="11339"/>
    <cellStyle name="40% — акцент5 649 2" xfId="21004"/>
    <cellStyle name="40% — акцент5 649 2 2" xfId="40292"/>
    <cellStyle name="40% — акцент5 649 2 3" xfId="59580"/>
    <cellStyle name="40% — акцент5 649 3" xfId="30648"/>
    <cellStyle name="40% — акцент5 649 4" xfId="49936"/>
    <cellStyle name="40% - Акцент5 65" xfId="11340"/>
    <cellStyle name="40% — акцент5 65" xfId="11341"/>
    <cellStyle name="40% - Акцент5 65 2" xfId="21005"/>
    <cellStyle name="40% — акцент5 65 2" xfId="21006"/>
    <cellStyle name="40% - Акцент5 65 2 2" xfId="40293"/>
    <cellStyle name="40% — акцент5 65 2 2" xfId="40294"/>
    <cellStyle name="40% - Акцент5 65 2 3" xfId="59581"/>
    <cellStyle name="40% — акцент5 65 2 3" xfId="59582"/>
    <cellStyle name="40% - Акцент5 65 3" xfId="30649"/>
    <cellStyle name="40% — акцент5 65 3" xfId="30650"/>
    <cellStyle name="40% - Акцент5 65 4" xfId="49937"/>
    <cellStyle name="40% — акцент5 65 4" xfId="49938"/>
    <cellStyle name="40% — акцент5 650" xfId="11342"/>
    <cellStyle name="40% — акцент5 650 2" xfId="21007"/>
    <cellStyle name="40% — акцент5 650 2 2" xfId="40295"/>
    <cellStyle name="40% — акцент5 650 2 3" xfId="59583"/>
    <cellStyle name="40% — акцент5 650 3" xfId="30651"/>
    <cellStyle name="40% — акцент5 650 4" xfId="49939"/>
    <cellStyle name="40% — акцент5 651" xfId="11343"/>
    <cellStyle name="40% — акцент5 651 2" xfId="21008"/>
    <cellStyle name="40% — акцент5 651 2 2" xfId="40296"/>
    <cellStyle name="40% — акцент5 651 2 3" xfId="59584"/>
    <cellStyle name="40% — акцент5 651 3" xfId="30652"/>
    <cellStyle name="40% — акцент5 651 4" xfId="49940"/>
    <cellStyle name="40% — акцент5 652" xfId="11344"/>
    <cellStyle name="40% — акцент5 652 2" xfId="21009"/>
    <cellStyle name="40% — акцент5 652 2 2" xfId="40297"/>
    <cellStyle name="40% — акцент5 652 2 3" xfId="59585"/>
    <cellStyle name="40% — акцент5 652 3" xfId="30653"/>
    <cellStyle name="40% — акцент5 652 4" xfId="49941"/>
    <cellStyle name="40% — акцент5 653" xfId="11345"/>
    <cellStyle name="40% — акцент5 653 2" xfId="21010"/>
    <cellStyle name="40% — акцент5 653 2 2" xfId="40298"/>
    <cellStyle name="40% — акцент5 653 2 3" xfId="59586"/>
    <cellStyle name="40% — акцент5 653 3" xfId="30654"/>
    <cellStyle name="40% — акцент5 653 4" xfId="49942"/>
    <cellStyle name="40% — акцент5 654" xfId="11346"/>
    <cellStyle name="40% — акцент5 654 2" xfId="21011"/>
    <cellStyle name="40% — акцент5 654 2 2" xfId="40299"/>
    <cellStyle name="40% — акцент5 654 2 3" xfId="59587"/>
    <cellStyle name="40% — акцент5 654 3" xfId="30655"/>
    <cellStyle name="40% — акцент5 654 4" xfId="49943"/>
    <cellStyle name="40% — акцент5 655" xfId="11347"/>
    <cellStyle name="40% — акцент5 655 2" xfId="21012"/>
    <cellStyle name="40% — акцент5 655 2 2" xfId="40300"/>
    <cellStyle name="40% — акцент5 655 2 3" xfId="59588"/>
    <cellStyle name="40% — акцент5 655 3" xfId="30656"/>
    <cellStyle name="40% — акцент5 655 4" xfId="49944"/>
    <cellStyle name="40% — акцент5 656" xfId="11348"/>
    <cellStyle name="40% — акцент5 656 2" xfId="21013"/>
    <cellStyle name="40% — акцент5 656 2 2" xfId="40301"/>
    <cellStyle name="40% — акцент5 656 2 3" xfId="59589"/>
    <cellStyle name="40% — акцент5 656 3" xfId="30657"/>
    <cellStyle name="40% — акцент5 656 4" xfId="49945"/>
    <cellStyle name="40% — акцент5 657" xfId="11349"/>
    <cellStyle name="40% — акцент5 657 2" xfId="21014"/>
    <cellStyle name="40% — акцент5 657 2 2" xfId="40302"/>
    <cellStyle name="40% — акцент5 657 2 3" xfId="59590"/>
    <cellStyle name="40% — акцент5 657 3" xfId="30658"/>
    <cellStyle name="40% — акцент5 657 4" xfId="49946"/>
    <cellStyle name="40% — акцент5 658" xfId="11350"/>
    <cellStyle name="40% — акцент5 658 2" xfId="21015"/>
    <cellStyle name="40% — акцент5 658 2 2" xfId="40303"/>
    <cellStyle name="40% — акцент5 658 2 3" xfId="59591"/>
    <cellStyle name="40% — акцент5 658 3" xfId="30659"/>
    <cellStyle name="40% — акцент5 658 4" xfId="49947"/>
    <cellStyle name="40% — акцент5 659" xfId="11351"/>
    <cellStyle name="40% — акцент5 659 2" xfId="21016"/>
    <cellStyle name="40% — акцент5 659 2 2" xfId="40304"/>
    <cellStyle name="40% — акцент5 659 2 3" xfId="59592"/>
    <cellStyle name="40% — акцент5 659 3" xfId="30660"/>
    <cellStyle name="40% — акцент5 659 4" xfId="49948"/>
    <cellStyle name="40% - Акцент5 66" xfId="11352"/>
    <cellStyle name="40% — акцент5 66" xfId="11353"/>
    <cellStyle name="40% - Акцент5 66 2" xfId="21017"/>
    <cellStyle name="40% — акцент5 66 2" xfId="21018"/>
    <cellStyle name="40% - Акцент5 66 2 2" xfId="40305"/>
    <cellStyle name="40% — акцент5 66 2 2" xfId="40306"/>
    <cellStyle name="40% - Акцент5 66 2 3" xfId="59593"/>
    <cellStyle name="40% — акцент5 66 2 3" xfId="59594"/>
    <cellStyle name="40% - Акцент5 66 3" xfId="30661"/>
    <cellStyle name="40% — акцент5 66 3" xfId="30662"/>
    <cellStyle name="40% - Акцент5 66 4" xfId="49949"/>
    <cellStyle name="40% — акцент5 66 4" xfId="49950"/>
    <cellStyle name="40% — акцент5 660" xfId="11354"/>
    <cellStyle name="40% — акцент5 660 2" xfId="21019"/>
    <cellStyle name="40% — акцент5 660 2 2" xfId="40307"/>
    <cellStyle name="40% — акцент5 660 2 3" xfId="59595"/>
    <cellStyle name="40% — акцент5 660 3" xfId="30663"/>
    <cellStyle name="40% — акцент5 660 4" xfId="49951"/>
    <cellStyle name="40% — акцент5 661" xfId="11355"/>
    <cellStyle name="40% — акцент5 661 2" xfId="21020"/>
    <cellStyle name="40% — акцент5 661 2 2" xfId="40308"/>
    <cellStyle name="40% — акцент5 661 2 3" xfId="59596"/>
    <cellStyle name="40% — акцент5 661 3" xfId="30664"/>
    <cellStyle name="40% — акцент5 661 4" xfId="49952"/>
    <cellStyle name="40% — акцент5 662" xfId="11356"/>
    <cellStyle name="40% — акцент5 662 2" xfId="21021"/>
    <cellStyle name="40% — акцент5 662 2 2" xfId="40309"/>
    <cellStyle name="40% — акцент5 662 2 3" xfId="59597"/>
    <cellStyle name="40% — акцент5 662 3" xfId="30665"/>
    <cellStyle name="40% — акцент5 662 4" xfId="49953"/>
    <cellStyle name="40% — акцент5 663" xfId="11357"/>
    <cellStyle name="40% — акцент5 663 2" xfId="21022"/>
    <cellStyle name="40% — акцент5 663 2 2" xfId="40310"/>
    <cellStyle name="40% — акцент5 663 2 3" xfId="59598"/>
    <cellStyle name="40% — акцент5 663 3" xfId="30666"/>
    <cellStyle name="40% — акцент5 663 4" xfId="49954"/>
    <cellStyle name="40% — акцент5 664" xfId="11358"/>
    <cellStyle name="40% — акцент5 664 2" xfId="21023"/>
    <cellStyle name="40% — акцент5 664 2 2" xfId="40311"/>
    <cellStyle name="40% — акцент5 664 2 3" xfId="59599"/>
    <cellStyle name="40% — акцент5 664 3" xfId="30667"/>
    <cellStyle name="40% — акцент5 664 4" xfId="49955"/>
    <cellStyle name="40% — акцент5 665" xfId="11359"/>
    <cellStyle name="40% — акцент5 665 2" xfId="21024"/>
    <cellStyle name="40% — акцент5 665 2 2" xfId="40312"/>
    <cellStyle name="40% — акцент5 665 2 3" xfId="59600"/>
    <cellStyle name="40% — акцент5 665 3" xfId="30668"/>
    <cellStyle name="40% — акцент5 665 4" xfId="49956"/>
    <cellStyle name="40% - Акцент5 67" xfId="11360"/>
    <cellStyle name="40% — акцент5 67" xfId="11361"/>
    <cellStyle name="40% - Акцент5 67 2" xfId="21025"/>
    <cellStyle name="40% — акцент5 67 2" xfId="21026"/>
    <cellStyle name="40% - Акцент5 67 2 2" xfId="40313"/>
    <cellStyle name="40% — акцент5 67 2 2" xfId="40314"/>
    <cellStyle name="40% - Акцент5 67 2 3" xfId="59601"/>
    <cellStyle name="40% — акцент5 67 2 3" xfId="59602"/>
    <cellStyle name="40% - Акцент5 67 3" xfId="30669"/>
    <cellStyle name="40% — акцент5 67 3" xfId="30670"/>
    <cellStyle name="40% - Акцент5 67 4" xfId="49957"/>
    <cellStyle name="40% — акцент5 67 4" xfId="49958"/>
    <cellStyle name="40% - Акцент5 68" xfId="11362"/>
    <cellStyle name="40% — акцент5 68" xfId="11363"/>
    <cellStyle name="40% - Акцент5 68 2" xfId="21027"/>
    <cellStyle name="40% — акцент5 68 2" xfId="21028"/>
    <cellStyle name="40% - Акцент5 68 2 2" xfId="40315"/>
    <cellStyle name="40% — акцент5 68 2 2" xfId="40316"/>
    <cellStyle name="40% - Акцент5 68 2 3" xfId="59603"/>
    <cellStyle name="40% — акцент5 68 2 3" xfId="59604"/>
    <cellStyle name="40% - Акцент5 68 3" xfId="30671"/>
    <cellStyle name="40% — акцент5 68 3" xfId="30672"/>
    <cellStyle name="40% - Акцент5 68 4" xfId="49959"/>
    <cellStyle name="40% — акцент5 68 4" xfId="49960"/>
    <cellStyle name="40% - Акцент5 69" xfId="11364"/>
    <cellStyle name="40% — акцент5 69" xfId="11365"/>
    <cellStyle name="40% - Акцент5 69 2" xfId="21029"/>
    <cellStyle name="40% — акцент5 69 2" xfId="21030"/>
    <cellStyle name="40% - Акцент5 69 2 2" xfId="40317"/>
    <cellStyle name="40% — акцент5 69 2 2" xfId="40318"/>
    <cellStyle name="40% - Акцент5 69 2 3" xfId="59605"/>
    <cellStyle name="40% — акцент5 69 2 3" xfId="59606"/>
    <cellStyle name="40% - Акцент5 69 3" xfId="30673"/>
    <cellStyle name="40% — акцент5 69 3" xfId="30674"/>
    <cellStyle name="40% - Акцент5 69 4" xfId="49961"/>
    <cellStyle name="40% — акцент5 69 4" xfId="49962"/>
    <cellStyle name="40% - Акцент5 7" xfId="11366"/>
    <cellStyle name="40% — акцент5 7" xfId="11367"/>
    <cellStyle name="40% - Акцент5 7 2" xfId="21031"/>
    <cellStyle name="40% — акцент5 7 2" xfId="21032"/>
    <cellStyle name="40% - Акцент5 7 2 2" xfId="40319"/>
    <cellStyle name="40% — акцент5 7 2 2" xfId="40320"/>
    <cellStyle name="40% - Акцент5 7 2 3" xfId="59607"/>
    <cellStyle name="40% — акцент5 7 2 3" xfId="59608"/>
    <cellStyle name="40% - Акцент5 7 3" xfId="30675"/>
    <cellStyle name="40% — акцент5 7 3" xfId="30676"/>
    <cellStyle name="40% - Акцент5 7 4" xfId="49963"/>
    <cellStyle name="40% — акцент5 7 4" xfId="49964"/>
    <cellStyle name="40% - Акцент5 70" xfId="11368"/>
    <cellStyle name="40% — акцент5 70" xfId="11369"/>
    <cellStyle name="40% - Акцент5 70 2" xfId="21033"/>
    <cellStyle name="40% — акцент5 70 2" xfId="21034"/>
    <cellStyle name="40% - Акцент5 70 2 2" xfId="40321"/>
    <cellStyle name="40% — акцент5 70 2 2" xfId="40322"/>
    <cellStyle name="40% - Акцент5 70 2 3" xfId="59609"/>
    <cellStyle name="40% — акцент5 70 2 3" xfId="59610"/>
    <cellStyle name="40% - Акцент5 70 3" xfId="30677"/>
    <cellStyle name="40% — акцент5 70 3" xfId="30678"/>
    <cellStyle name="40% - Акцент5 70 4" xfId="49965"/>
    <cellStyle name="40% — акцент5 70 4" xfId="49966"/>
    <cellStyle name="40% - Акцент5 71" xfId="11370"/>
    <cellStyle name="40% — акцент5 71" xfId="11371"/>
    <cellStyle name="40% - Акцент5 71 2" xfId="21035"/>
    <cellStyle name="40% — акцент5 71 2" xfId="21036"/>
    <cellStyle name="40% - Акцент5 71 2 2" xfId="40323"/>
    <cellStyle name="40% — акцент5 71 2 2" xfId="40324"/>
    <cellStyle name="40% - Акцент5 71 2 3" xfId="59611"/>
    <cellStyle name="40% — акцент5 71 2 3" xfId="59612"/>
    <cellStyle name="40% - Акцент5 71 3" xfId="30679"/>
    <cellStyle name="40% — акцент5 71 3" xfId="30680"/>
    <cellStyle name="40% - Акцент5 71 4" xfId="49967"/>
    <cellStyle name="40% — акцент5 71 4" xfId="49968"/>
    <cellStyle name="40% - Акцент5 72" xfId="11372"/>
    <cellStyle name="40% — акцент5 72" xfId="11373"/>
    <cellStyle name="40% - Акцент5 72 2" xfId="21037"/>
    <cellStyle name="40% — акцент5 72 2" xfId="21038"/>
    <cellStyle name="40% - Акцент5 72 2 2" xfId="40325"/>
    <cellStyle name="40% — акцент5 72 2 2" xfId="40326"/>
    <cellStyle name="40% - Акцент5 72 2 3" xfId="59613"/>
    <cellStyle name="40% — акцент5 72 2 3" xfId="59614"/>
    <cellStyle name="40% - Акцент5 72 3" xfId="30681"/>
    <cellStyle name="40% — акцент5 72 3" xfId="30682"/>
    <cellStyle name="40% - Акцент5 72 4" xfId="49969"/>
    <cellStyle name="40% — акцент5 72 4" xfId="49970"/>
    <cellStyle name="40% - Акцент5 73" xfId="11374"/>
    <cellStyle name="40% — акцент5 73" xfId="11375"/>
    <cellStyle name="40% - Акцент5 73 2" xfId="21039"/>
    <cellStyle name="40% — акцент5 73 2" xfId="21040"/>
    <cellStyle name="40% - Акцент5 73 2 2" xfId="40327"/>
    <cellStyle name="40% — акцент5 73 2 2" xfId="40328"/>
    <cellStyle name="40% - Акцент5 73 2 3" xfId="59615"/>
    <cellStyle name="40% — акцент5 73 2 3" xfId="59616"/>
    <cellStyle name="40% - Акцент5 73 3" xfId="30683"/>
    <cellStyle name="40% — акцент5 73 3" xfId="30684"/>
    <cellStyle name="40% - Акцент5 73 4" xfId="49971"/>
    <cellStyle name="40% — акцент5 73 4" xfId="49972"/>
    <cellStyle name="40% — акцент5 74" xfId="11376"/>
    <cellStyle name="40% — акцент5 74 2" xfId="21041"/>
    <cellStyle name="40% — акцент5 74 2 2" xfId="40329"/>
    <cellStyle name="40% — акцент5 74 2 3" xfId="59617"/>
    <cellStyle name="40% — акцент5 74 3" xfId="30685"/>
    <cellStyle name="40% — акцент5 74 4" xfId="49973"/>
    <cellStyle name="40% — акцент5 75" xfId="11377"/>
    <cellStyle name="40% — акцент5 75 2" xfId="21042"/>
    <cellStyle name="40% — акцент5 75 2 2" xfId="40330"/>
    <cellStyle name="40% — акцент5 75 2 3" xfId="59618"/>
    <cellStyle name="40% — акцент5 75 3" xfId="30686"/>
    <cellStyle name="40% — акцент5 75 4" xfId="49974"/>
    <cellStyle name="40% — акцент5 76" xfId="11378"/>
    <cellStyle name="40% — акцент5 76 2" xfId="21043"/>
    <cellStyle name="40% — акцент5 76 2 2" xfId="40331"/>
    <cellStyle name="40% — акцент5 76 2 3" xfId="59619"/>
    <cellStyle name="40% — акцент5 76 3" xfId="30687"/>
    <cellStyle name="40% — акцент5 76 4" xfId="49975"/>
    <cellStyle name="40% — акцент5 77" xfId="11379"/>
    <cellStyle name="40% — акцент5 77 2" xfId="21044"/>
    <cellStyle name="40% — акцент5 77 2 2" xfId="40332"/>
    <cellStyle name="40% — акцент5 77 2 3" xfId="59620"/>
    <cellStyle name="40% — акцент5 77 3" xfId="30688"/>
    <cellStyle name="40% — акцент5 77 4" xfId="49976"/>
    <cellStyle name="40% — акцент5 78" xfId="11380"/>
    <cellStyle name="40% — акцент5 78 2" xfId="21045"/>
    <cellStyle name="40% — акцент5 78 2 2" xfId="40333"/>
    <cellStyle name="40% — акцент5 78 2 3" xfId="59621"/>
    <cellStyle name="40% — акцент5 78 3" xfId="30689"/>
    <cellStyle name="40% — акцент5 78 4" xfId="49977"/>
    <cellStyle name="40% — акцент5 79" xfId="11381"/>
    <cellStyle name="40% — акцент5 79 2" xfId="21046"/>
    <cellStyle name="40% — акцент5 79 2 2" xfId="40334"/>
    <cellStyle name="40% — акцент5 79 2 3" xfId="59622"/>
    <cellStyle name="40% — акцент5 79 3" xfId="30690"/>
    <cellStyle name="40% — акцент5 79 4" xfId="49978"/>
    <cellStyle name="40% - Акцент5 8" xfId="11382"/>
    <cellStyle name="40% — акцент5 8" xfId="11383"/>
    <cellStyle name="40% - Акцент5 8 2" xfId="21047"/>
    <cellStyle name="40% — акцент5 8 2" xfId="21048"/>
    <cellStyle name="40% - Акцент5 8 2 2" xfId="40335"/>
    <cellStyle name="40% — акцент5 8 2 2" xfId="40336"/>
    <cellStyle name="40% - Акцент5 8 2 3" xfId="59623"/>
    <cellStyle name="40% — акцент5 8 2 3" xfId="59624"/>
    <cellStyle name="40% - Акцент5 8 3" xfId="30691"/>
    <cellStyle name="40% — акцент5 8 3" xfId="30692"/>
    <cellStyle name="40% - Акцент5 8 4" xfId="49979"/>
    <cellStyle name="40% — акцент5 8 4" xfId="49980"/>
    <cellStyle name="40% — акцент5 80" xfId="11384"/>
    <cellStyle name="40% — акцент5 80 2" xfId="21049"/>
    <cellStyle name="40% — акцент5 80 2 2" xfId="40337"/>
    <cellStyle name="40% — акцент5 80 2 3" xfId="59625"/>
    <cellStyle name="40% — акцент5 80 3" xfId="30693"/>
    <cellStyle name="40% — акцент5 80 4" xfId="49981"/>
    <cellStyle name="40% — акцент5 81" xfId="11385"/>
    <cellStyle name="40% — акцент5 81 2" xfId="21050"/>
    <cellStyle name="40% — акцент5 81 2 2" xfId="40338"/>
    <cellStyle name="40% — акцент5 81 2 3" xfId="59626"/>
    <cellStyle name="40% — акцент5 81 3" xfId="30694"/>
    <cellStyle name="40% — акцент5 81 4" xfId="49982"/>
    <cellStyle name="40% — акцент5 82" xfId="11386"/>
    <cellStyle name="40% — акцент5 82 2" xfId="21051"/>
    <cellStyle name="40% — акцент5 82 2 2" xfId="40339"/>
    <cellStyle name="40% — акцент5 82 2 3" xfId="59627"/>
    <cellStyle name="40% — акцент5 82 3" xfId="30695"/>
    <cellStyle name="40% — акцент5 82 4" xfId="49983"/>
    <cellStyle name="40% — акцент5 83" xfId="11387"/>
    <cellStyle name="40% — акцент5 83 2" xfId="21052"/>
    <cellStyle name="40% — акцент5 83 2 2" xfId="40340"/>
    <cellStyle name="40% — акцент5 83 2 3" xfId="59628"/>
    <cellStyle name="40% — акцент5 83 3" xfId="30696"/>
    <cellStyle name="40% — акцент5 83 4" xfId="49984"/>
    <cellStyle name="40% — акцент5 84" xfId="11388"/>
    <cellStyle name="40% — акцент5 84 2" xfId="21053"/>
    <cellStyle name="40% — акцент5 84 2 2" xfId="40341"/>
    <cellStyle name="40% — акцент5 84 2 3" xfId="59629"/>
    <cellStyle name="40% — акцент5 84 3" xfId="30697"/>
    <cellStyle name="40% — акцент5 84 4" xfId="49985"/>
    <cellStyle name="40% — акцент5 85" xfId="11389"/>
    <cellStyle name="40% — акцент5 85 2" xfId="21054"/>
    <cellStyle name="40% — акцент5 85 2 2" xfId="40342"/>
    <cellStyle name="40% — акцент5 85 2 3" xfId="59630"/>
    <cellStyle name="40% — акцент5 85 3" xfId="30698"/>
    <cellStyle name="40% — акцент5 85 4" xfId="49986"/>
    <cellStyle name="40% — акцент5 86" xfId="11390"/>
    <cellStyle name="40% — акцент5 86 2" xfId="21055"/>
    <cellStyle name="40% — акцент5 86 2 2" xfId="40343"/>
    <cellStyle name="40% — акцент5 86 2 3" xfId="59631"/>
    <cellStyle name="40% — акцент5 86 3" xfId="30699"/>
    <cellStyle name="40% — акцент5 86 4" xfId="49987"/>
    <cellStyle name="40% — акцент5 87" xfId="11391"/>
    <cellStyle name="40% — акцент5 87 2" xfId="21056"/>
    <cellStyle name="40% — акцент5 87 2 2" xfId="40344"/>
    <cellStyle name="40% — акцент5 87 2 3" xfId="59632"/>
    <cellStyle name="40% — акцент5 87 3" xfId="30700"/>
    <cellStyle name="40% — акцент5 87 4" xfId="49988"/>
    <cellStyle name="40% — акцент5 88" xfId="11392"/>
    <cellStyle name="40% — акцент5 88 2" xfId="21057"/>
    <cellStyle name="40% — акцент5 88 2 2" xfId="40345"/>
    <cellStyle name="40% — акцент5 88 2 3" xfId="59633"/>
    <cellStyle name="40% — акцент5 88 3" xfId="30701"/>
    <cellStyle name="40% — акцент5 88 4" xfId="49989"/>
    <cellStyle name="40% — акцент5 89" xfId="11393"/>
    <cellStyle name="40% — акцент5 89 2" xfId="21058"/>
    <cellStyle name="40% — акцент5 89 2 2" xfId="40346"/>
    <cellStyle name="40% — акцент5 89 2 3" xfId="59634"/>
    <cellStyle name="40% — акцент5 89 3" xfId="30702"/>
    <cellStyle name="40% — акцент5 89 4" xfId="49990"/>
    <cellStyle name="40% - Акцент5 9" xfId="11394"/>
    <cellStyle name="40% — акцент5 9" xfId="11395"/>
    <cellStyle name="40% - Акцент5 9 2" xfId="21059"/>
    <cellStyle name="40% — акцент5 9 2" xfId="21060"/>
    <cellStyle name="40% - Акцент5 9 2 2" xfId="40347"/>
    <cellStyle name="40% — акцент5 9 2 2" xfId="40348"/>
    <cellStyle name="40% - Акцент5 9 2 3" xfId="59635"/>
    <cellStyle name="40% — акцент5 9 2 3" xfId="59636"/>
    <cellStyle name="40% - Акцент5 9 3" xfId="30703"/>
    <cellStyle name="40% — акцент5 9 3" xfId="30704"/>
    <cellStyle name="40% - Акцент5 9 4" xfId="49991"/>
    <cellStyle name="40% — акцент5 9 4" xfId="49992"/>
    <cellStyle name="40% — акцент5 90" xfId="11396"/>
    <cellStyle name="40% — акцент5 90 2" xfId="21061"/>
    <cellStyle name="40% — акцент5 90 2 2" xfId="40349"/>
    <cellStyle name="40% — акцент5 90 2 3" xfId="59637"/>
    <cellStyle name="40% — акцент5 90 3" xfId="30705"/>
    <cellStyle name="40% — акцент5 90 4" xfId="49993"/>
    <cellStyle name="40% — акцент5 91" xfId="11397"/>
    <cellStyle name="40% — акцент5 91 2" xfId="21062"/>
    <cellStyle name="40% — акцент5 91 2 2" xfId="40350"/>
    <cellStyle name="40% — акцент5 91 2 3" xfId="59638"/>
    <cellStyle name="40% — акцент5 91 3" xfId="30706"/>
    <cellStyle name="40% — акцент5 91 4" xfId="49994"/>
    <cellStyle name="40% — акцент5 92" xfId="11398"/>
    <cellStyle name="40% — акцент5 92 2" xfId="21063"/>
    <cellStyle name="40% — акцент5 92 2 2" xfId="40351"/>
    <cellStyle name="40% — акцент5 92 2 3" xfId="59639"/>
    <cellStyle name="40% — акцент5 92 3" xfId="30707"/>
    <cellStyle name="40% — акцент5 92 4" xfId="49995"/>
    <cellStyle name="40% — акцент5 93" xfId="11399"/>
    <cellStyle name="40% — акцент5 93 2" xfId="21064"/>
    <cellStyle name="40% — акцент5 93 2 2" xfId="40352"/>
    <cellStyle name="40% — акцент5 93 2 3" xfId="59640"/>
    <cellStyle name="40% — акцент5 93 3" xfId="30708"/>
    <cellStyle name="40% — акцент5 93 4" xfId="49996"/>
    <cellStyle name="40% — акцент5 94" xfId="11400"/>
    <cellStyle name="40% — акцент5 94 2" xfId="21065"/>
    <cellStyle name="40% — акцент5 94 2 2" xfId="40353"/>
    <cellStyle name="40% — акцент5 94 2 3" xfId="59641"/>
    <cellStyle name="40% — акцент5 94 3" xfId="30709"/>
    <cellStyle name="40% — акцент5 94 4" xfId="49997"/>
    <cellStyle name="40% — акцент5 95" xfId="11401"/>
    <cellStyle name="40% — акцент5 95 2" xfId="21066"/>
    <cellStyle name="40% — акцент5 95 2 2" xfId="40354"/>
    <cellStyle name="40% — акцент5 95 2 3" xfId="59642"/>
    <cellStyle name="40% — акцент5 95 3" xfId="30710"/>
    <cellStyle name="40% — акцент5 95 4" xfId="49998"/>
    <cellStyle name="40% — акцент5 96" xfId="11402"/>
    <cellStyle name="40% — акцент5 96 2" xfId="21067"/>
    <cellStyle name="40% — акцент5 96 2 2" xfId="40355"/>
    <cellStyle name="40% — акцент5 96 2 3" xfId="59643"/>
    <cellStyle name="40% — акцент5 96 3" xfId="30711"/>
    <cellStyle name="40% — акцент5 96 4" xfId="49999"/>
    <cellStyle name="40% — акцент5 97" xfId="11403"/>
    <cellStyle name="40% — акцент5 97 2" xfId="21068"/>
    <cellStyle name="40% — акцент5 97 2 2" xfId="40356"/>
    <cellStyle name="40% — акцент5 97 2 3" xfId="59644"/>
    <cellStyle name="40% — акцент5 97 3" xfId="30712"/>
    <cellStyle name="40% — акцент5 97 4" xfId="50000"/>
    <cellStyle name="40% — акцент5 98" xfId="11404"/>
    <cellStyle name="40% — акцент5 98 2" xfId="21069"/>
    <cellStyle name="40% — акцент5 98 2 2" xfId="40357"/>
    <cellStyle name="40% — акцент5 98 2 3" xfId="59645"/>
    <cellStyle name="40% — акцент5 98 3" xfId="30713"/>
    <cellStyle name="40% — акцент5 98 4" xfId="50001"/>
    <cellStyle name="40% — акцент5 99" xfId="11405"/>
    <cellStyle name="40% — акцент5 99 2" xfId="21070"/>
    <cellStyle name="40% — акцент5 99 2 2" xfId="40358"/>
    <cellStyle name="40% — акцент5 99 2 3" xfId="59646"/>
    <cellStyle name="40% — акцент5 99 3" xfId="30714"/>
    <cellStyle name="40% — акцент5 99 4" xfId="50002"/>
    <cellStyle name="40% — акцент6" xfId="61178" builtinId="51" customBuiltin="1"/>
    <cellStyle name="40% - Акцент6 10" xfId="11406"/>
    <cellStyle name="40% — акцент6 10" xfId="11407"/>
    <cellStyle name="40% - Акцент6 10 2" xfId="21071"/>
    <cellStyle name="40% — акцент6 10 2" xfId="21072"/>
    <cellStyle name="40% - Акцент6 10 2 2" xfId="40359"/>
    <cellStyle name="40% — акцент6 10 2 2" xfId="40360"/>
    <cellStyle name="40% - Акцент6 10 2 3" xfId="59647"/>
    <cellStyle name="40% — акцент6 10 2 3" xfId="59648"/>
    <cellStyle name="40% - Акцент6 10 3" xfId="30715"/>
    <cellStyle name="40% — акцент6 10 3" xfId="30716"/>
    <cellStyle name="40% - Акцент6 10 4" xfId="50003"/>
    <cellStyle name="40% — акцент6 10 4" xfId="50004"/>
    <cellStyle name="40% — акцент6 100" xfId="11408"/>
    <cellStyle name="40% — акцент6 100 2" xfId="21073"/>
    <cellStyle name="40% — акцент6 100 2 2" xfId="40361"/>
    <cellStyle name="40% — акцент6 100 2 3" xfId="59649"/>
    <cellStyle name="40% — акцент6 100 3" xfId="30717"/>
    <cellStyle name="40% — акцент6 100 4" xfId="50005"/>
    <cellStyle name="40% — акцент6 101" xfId="11409"/>
    <cellStyle name="40% — акцент6 101 2" xfId="21074"/>
    <cellStyle name="40% — акцент6 101 2 2" xfId="40362"/>
    <cellStyle name="40% — акцент6 101 2 3" xfId="59650"/>
    <cellStyle name="40% — акцент6 101 3" xfId="30718"/>
    <cellStyle name="40% — акцент6 101 4" xfId="50006"/>
    <cellStyle name="40% — акцент6 102" xfId="11410"/>
    <cellStyle name="40% — акцент6 102 2" xfId="21075"/>
    <cellStyle name="40% — акцент6 102 2 2" xfId="40363"/>
    <cellStyle name="40% — акцент6 102 2 3" xfId="59651"/>
    <cellStyle name="40% — акцент6 102 3" xfId="30719"/>
    <cellStyle name="40% — акцент6 102 4" xfId="50007"/>
    <cellStyle name="40% — акцент6 103" xfId="11411"/>
    <cellStyle name="40% — акцент6 103 2" xfId="21076"/>
    <cellStyle name="40% — акцент6 103 2 2" xfId="40364"/>
    <cellStyle name="40% — акцент6 103 2 3" xfId="59652"/>
    <cellStyle name="40% — акцент6 103 3" xfId="30720"/>
    <cellStyle name="40% — акцент6 103 4" xfId="50008"/>
    <cellStyle name="40% — акцент6 104" xfId="11412"/>
    <cellStyle name="40% — акцент6 104 2" xfId="21077"/>
    <cellStyle name="40% — акцент6 104 2 2" xfId="40365"/>
    <cellStyle name="40% — акцент6 104 2 3" xfId="59653"/>
    <cellStyle name="40% — акцент6 104 3" xfId="30721"/>
    <cellStyle name="40% — акцент6 104 4" xfId="50009"/>
    <cellStyle name="40% — акцент6 105" xfId="11413"/>
    <cellStyle name="40% — акцент6 105 2" xfId="21078"/>
    <cellStyle name="40% — акцент6 105 2 2" xfId="40366"/>
    <cellStyle name="40% — акцент6 105 2 3" xfId="59654"/>
    <cellStyle name="40% — акцент6 105 3" xfId="30722"/>
    <cellStyle name="40% — акцент6 105 4" xfId="50010"/>
    <cellStyle name="40% — акцент6 106" xfId="11414"/>
    <cellStyle name="40% — акцент6 106 2" xfId="21079"/>
    <cellStyle name="40% — акцент6 106 2 2" xfId="40367"/>
    <cellStyle name="40% — акцент6 106 2 3" xfId="59655"/>
    <cellStyle name="40% — акцент6 106 3" xfId="30723"/>
    <cellStyle name="40% — акцент6 106 4" xfId="50011"/>
    <cellStyle name="40% — акцент6 107" xfId="11415"/>
    <cellStyle name="40% — акцент6 107 2" xfId="21080"/>
    <cellStyle name="40% — акцент6 107 2 2" xfId="40368"/>
    <cellStyle name="40% — акцент6 107 2 3" xfId="59656"/>
    <cellStyle name="40% — акцент6 107 3" xfId="30724"/>
    <cellStyle name="40% — акцент6 107 4" xfId="50012"/>
    <cellStyle name="40% — акцент6 108" xfId="11416"/>
    <cellStyle name="40% — акцент6 108 2" xfId="21081"/>
    <cellStyle name="40% — акцент6 108 2 2" xfId="40369"/>
    <cellStyle name="40% — акцент6 108 2 3" xfId="59657"/>
    <cellStyle name="40% — акцент6 108 3" xfId="30725"/>
    <cellStyle name="40% — акцент6 108 4" xfId="50013"/>
    <cellStyle name="40% — акцент6 109" xfId="11417"/>
    <cellStyle name="40% — акцент6 109 2" xfId="21082"/>
    <cellStyle name="40% — акцент6 109 2 2" xfId="40370"/>
    <cellStyle name="40% — акцент6 109 2 3" xfId="59658"/>
    <cellStyle name="40% — акцент6 109 3" xfId="30726"/>
    <cellStyle name="40% — акцент6 109 4" xfId="50014"/>
    <cellStyle name="40% - Акцент6 11" xfId="11418"/>
    <cellStyle name="40% — акцент6 11" xfId="11419"/>
    <cellStyle name="40% - Акцент6 11 2" xfId="21083"/>
    <cellStyle name="40% — акцент6 11 2" xfId="21084"/>
    <cellStyle name="40% - Акцент6 11 2 2" xfId="40371"/>
    <cellStyle name="40% — акцент6 11 2 2" xfId="40372"/>
    <cellStyle name="40% - Акцент6 11 2 3" xfId="59659"/>
    <cellStyle name="40% — акцент6 11 2 3" xfId="59660"/>
    <cellStyle name="40% - Акцент6 11 3" xfId="30727"/>
    <cellStyle name="40% — акцент6 11 3" xfId="30728"/>
    <cellStyle name="40% - Акцент6 11 4" xfId="50015"/>
    <cellStyle name="40% — акцент6 11 4" xfId="50016"/>
    <cellStyle name="40% — акцент6 110" xfId="11420"/>
    <cellStyle name="40% — акцент6 110 2" xfId="21085"/>
    <cellStyle name="40% — акцент6 110 2 2" xfId="40373"/>
    <cellStyle name="40% — акцент6 110 2 3" xfId="59661"/>
    <cellStyle name="40% — акцент6 110 3" xfId="30729"/>
    <cellStyle name="40% — акцент6 110 4" xfId="50017"/>
    <cellStyle name="40% — акцент6 111" xfId="11421"/>
    <cellStyle name="40% — акцент6 111 2" xfId="21086"/>
    <cellStyle name="40% — акцент6 111 2 2" xfId="40374"/>
    <cellStyle name="40% — акцент6 111 2 3" xfId="59662"/>
    <cellStyle name="40% — акцент6 111 3" xfId="30730"/>
    <cellStyle name="40% — акцент6 111 4" xfId="50018"/>
    <cellStyle name="40% — акцент6 112" xfId="11422"/>
    <cellStyle name="40% — акцент6 112 2" xfId="21087"/>
    <cellStyle name="40% — акцент6 112 2 2" xfId="40375"/>
    <cellStyle name="40% — акцент6 112 2 3" xfId="59663"/>
    <cellStyle name="40% — акцент6 112 3" xfId="30731"/>
    <cellStyle name="40% — акцент6 112 4" xfId="50019"/>
    <cellStyle name="40% — акцент6 113" xfId="11423"/>
    <cellStyle name="40% — акцент6 113 2" xfId="21088"/>
    <cellStyle name="40% — акцент6 113 2 2" xfId="40376"/>
    <cellStyle name="40% — акцент6 113 2 3" xfId="59664"/>
    <cellStyle name="40% — акцент6 113 3" xfId="30732"/>
    <cellStyle name="40% — акцент6 113 4" xfId="50020"/>
    <cellStyle name="40% — акцент6 114" xfId="11424"/>
    <cellStyle name="40% — акцент6 114 2" xfId="21089"/>
    <cellStyle name="40% — акцент6 114 2 2" xfId="40377"/>
    <cellStyle name="40% — акцент6 114 2 3" xfId="59665"/>
    <cellStyle name="40% — акцент6 114 3" xfId="30733"/>
    <cellStyle name="40% — акцент6 114 4" xfId="50021"/>
    <cellStyle name="40% — акцент6 115" xfId="11425"/>
    <cellStyle name="40% — акцент6 115 2" xfId="21090"/>
    <cellStyle name="40% — акцент6 115 2 2" xfId="40378"/>
    <cellStyle name="40% — акцент6 115 2 3" xfId="59666"/>
    <cellStyle name="40% — акцент6 115 3" xfId="30734"/>
    <cellStyle name="40% — акцент6 115 4" xfId="50022"/>
    <cellStyle name="40% — акцент6 116" xfId="11426"/>
    <cellStyle name="40% — акцент6 116 2" xfId="21091"/>
    <cellStyle name="40% — акцент6 116 2 2" xfId="40379"/>
    <cellStyle name="40% — акцент6 116 2 3" xfId="59667"/>
    <cellStyle name="40% — акцент6 116 3" xfId="30735"/>
    <cellStyle name="40% — акцент6 116 4" xfId="50023"/>
    <cellStyle name="40% — акцент6 117" xfId="11427"/>
    <cellStyle name="40% — акцент6 117 2" xfId="21092"/>
    <cellStyle name="40% — акцент6 117 2 2" xfId="40380"/>
    <cellStyle name="40% — акцент6 117 2 3" xfId="59668"/>
    <cellStyle name="40% — акцент6 117 3" xfId="30736"/>
    <cellStyle name="40% — акцент6 117 4" xfId="50024"/>
    <cellStyle name="40% — акцент6 118" xfId="11428"/>
    <cellStyle name="40% — акцент6 118 2" xfId="21093"/>
    <cellStyle name="40% — акцент6 118 2 2" xfId="40381"/>
    <cellStyle name="40% — акцент6 118 2 3" xfId="59669"/>
    <cellStyle name="40% — акцент6 118 3" xfId="30737"/>
    <cellStyle name="40% — акцент6 118 4" xfId="50025"/>
    <cellStyle name="40% — акцент6 119" xfId="11429"/>
    <cellStyle name="40% — акцент6 119 2" xfId="21094"/>
    <cellStyle name="40% — акцент6 119 2 2" xfId="40382"/>
    <cellStyle name="40% — акцент6 119 2 3" xfId="59670"/>
    <cellStyle name="40% — акцент6 119 3" xfId="30738"/>
    <cellStyle name="40% — акцент6 119 4" xfId="50026"/>
    <cellStyle name="40% - Акцент6 12" xfId="11430"/>
    <cellStyle name="40% — акцент6 12" xfId="11431"/>
    <cellStyle name="40% - Акцент6 12 2" xfId="21095"/>
    <cellStyle name="40% — акцент6 12 2" xfId="21096"/>
    <cellStyle name="40% - Акцент6 12 2 2" xfId="40383"/>
    <cellStyle name="40% — акцент6 12 2 2" xfId="40384"/>
    <cellStyle name="40% - Акцент6 12 2 3" xfId="59671"/>
    <cellStyle name="40% — акцент6 12 2 3" xfId="59672"/>
    <cellStyle name="40% - Акцент6 12 3" xfId="30739"/>
    <cellStyle name="40% — акцент6 12 3" xfId="30740"/>
    <cellStyle name="40% - Акцент6 12 4" xfId="50027"/>
    <cellStyle name="40% — акцент6 12 4" xfId="50028"/>
    <cellStyle name="40% — акцент6 120" xfId="11432"/>
    <cellStyle name="40% — акцент6 120 2" xfId="21097"/>
    <cellStyle name="40% — акцент6 120 2 2" xfId="40385"/>
    <cellStyle name="40% — акцент6 120 2 3" xfId="59673"/>
    <cellStyle name="40% — акцент6 120 3" xfId="30741"/>
    <cellStyle name="40% — акцент6 120 4" xfId="50029"/>
    <cellStyle name="40% — акцент6 121" xfId="11433"/>
    <cellStyle name="40% — акцент6 121 2" xfId="21098"/>
    <cellStyle name="40% — акцент6 121 2 2" xfId="40386"/>
    <cellStyle name="40% — акцент6 121 2 3" xfId="59674"/>
    <cellStyle name="40% — акцент6 121 3" xfId="30742"/>
    <cellStyle name="40% — акцент6 121 4" xfId="50030"/>
    <cellStyle name="40% — акцент6 122" xfId="11434"/>
    <cellStyle name="40% — акцент6 122 2" xfId="21099"/>
    <cellStyle name="40% — акцент6 122 2 2" xfId="40387"/>
    <cellStyle name="40% — акцент6 122 2 3" xfId="59675"/>
    <cellStyle name="40% — акцент6 122 3" xfId="30743"/>
    <cellStyle name="40% — акцент6 122 4" xfId="50031"/>
    <cellStyle name="40% — акцент6 123" xfId="11435"/>
    <cellStyle name="40% — акцент6 123 2" xfId="21100"/>
    <cellStyle name="40% — акцент6 123 2 2" xfId="40388"/>
    <cellStyle name="40% — акцент6 123 2 3" xfId="59676"/>
    <cellStyle name="40% — акцент6 123 3" xfId="30744"/>
    <cellStyle name="40% — акцент6 123 4" xfId="50032"/>
    <cellStyle name="40% — акцент6 124" xfId="11436"/>
    <cellStyle name="40% — акцент6 124 2" xfId="21101"/>
    <cellStyle name="40% — акцент6 124 2 2" xfId="40389"/>
    <cellStyle name="40% — акцент6 124 2 3" xfId="59677"/>
    <cellStyle name="40% — акцент6 124 3" xfId="30745"/>
    <cellStyle name="40% — акцент6 124 4" xfId="50033"/>
    <cellStyle name="40% — акцент6 125" xfId="11437"/>
    <cellStyle name="40% — акцент6 125 2" xfId="21102"/>
    <cellStyle name="40% — акцент6 125 2 2" xfId="40390"/>
    <cellStyle name="40% — акцент6 125 2 3" xfId="59678"/>
    <cellStyle name="40% — акцент6 125 3" xfId="30746"/>
    <cellStyle name="40% — акцент6 125 4" xfId="50034"/>
    <cellStyle name="40% — акцент6 126" xfId="11438"/>
    <cellStyle name="40% — акцент6 126 2" xfId="21103"/>
    <cellStyle name="40% — акцент6 126 2 2" xfId="40391"/>
    <cellStyle name="40% — акцент6 126 2 3" xfId="59679"/>
    <cellStyle name="40% — акцент6 126 3" xfId="30747"/>
    <cellStyle name="40% — акцент6 126 4" xfId="50035"/>
    <cellStyle name="40% — акцент6 127" xfId="11439"/>
    <cellStyle name="40% — акцент6 127 2" xfId="21104"/>
    <cellStyle name="40% — акцент6 127 2 2" xfId="40392"/>
    <cellStyle name="40% — акцент6 127 2 3" xfId="59680"/>
    <cellStyle name="40% — акцент6 127 3" xfId="30748"/>
    <cellStyle name="40% — акцент6 127 4" xfId="50036"/>
    <cellStyle name="40% — акцент6 128" xfId="11440"/>
    <cellStyle name="40% — акцент6 128 2" xfId="21105"/>
    <cellStyle name="40% — акцент6 128 2 2" xfId="40393"/>
    <cellStyle name="40% — акцент6 128 2 3" xfId="59681"/>
    <cellStyle name="40% — акцент6 128 3" xfId="30749"/>
    <cellStyle name="40% — акцент6 128 4" xfId="50037"/>
    <cellStyle name="40% — акцент6 129" xfId="11441"/>
    <cellStyle name="40% — акцент6 129 2" xfId="21106"/>
    <cellStyle name="40% — акцент6 129 2 2" xfId="40394"/>
    <cellStyle name="40% — акцент6 129 2 3" xfId="59682"/>
    <cellStyle name="40% — акцент6 129 3" xfId="30750"/>
    <cellStyle name="40% — акцент6 129 4" xfId="50038"/>
    <cellStyle name="40% - Акцент6 13" xfId="11442"/>
    <cellStyle name="40% — акцент6 13" xfId="11443"/>
    <cellStyle name="40% - Акцент6 13 2" xfId="21107"/>
    <cellStyle name="40% — акцент6 13 2" xfId="21108"/>
    <cellStyle name="40% - Акцент6 13 2 2" xfId="40395"/>
    <cellStyle name="40% — акцент6 13 2 2" xfId="40396"/>
    <cellStyle name="40% - Акцент6 13 2 3" xfId="59683"/>
    <cellStyle name="40% — акцент6 13 2 3" xfId="59684"/>
    <cellStyle name="40% - Акцент6 13 3" xfId="30751"/>
    <cellStyle name="40% — акцент6 13 3" xfId="30752"/>
    <cellStyle name="40% - Акцент6 13 4" xfId="50039"/>
    <cellStyle name="40% — акцент6 13 4" xfId="50040"/>
    <cellStyle name="40% — акцент6 130" xfId="11444"/>
    <cellStyle name="40% — акцент6 130 2" xfId="21109"/>
    <cellStyle name="40% — акцент6 130 2 2" xfId="40397"/>
    <cellStyle name="40% — акцент6 130 2 3" xfId="59685"/>
    <cellStyle name="40% — акцент6 130 3" xfId="30753"/>
    <cellStyle name="40% — акцент6 130 4" xfId="50041"/>
    <cellStyle name="40% — акцент6 131" xfId="11445"/>
    <cellStyle name="40% — акцент6 131 2" xfId="21110"/>
    <cellStyle name="40% — акцент6 131 2 2" xfId="40398"/>
    <cellStyle name="40% — акцент6 131 2 3" xfId="59686"/>
    <cellStyle name="40% — акцент6 131 3" xfId="30754"/>
    <cellStyle name="40% — акцент6 131 4" xfId="50042"/>
    <cellStyle name="40% — акцент6 132" xfId="11446"/>
    <cellStyle name="40% — акцент6 132 2" xfId="21111"/>
    <cellStyle name="40% — акцент6 132 2 2" xfId="40399"/>
    <cellStyle name="40% — акцент6 132 2 3" xfId="59687"/>
    <cellStyle name="40% — акцент6 132 3" xfId="30755"/>
    <cellStyle name="40% — акцент6 132 4" xfId="50043"/>
    <cellStyle name="40% — акцент6 133" xfId="11447"/>
    <cellStyle name="40% — акцент6 133 2" xfId="21112"/>
    <cellStyle name="40% — акцент6 133 2 2" xfId="40400"/>
    <cellStyle name="40% — акцент6 133 2 3" xfId="59688"/>
    <cellStyle name="40% — акцент6 133 3" xfId="30756"/>
    <cellStyle name="40% — акцент6 133 4" xfId="50044"/>
    <cellStyle name="40% — акцент6 134" xfId="11448"/>
    <cellStyle name="40% — акцент6 134 2" xfId="21113"/>
    <cellStyle name="40% — акцент6 134 2 2" xfId="40401"/>
    <cellStyle name="40% — акцент6 134 2 3" xfId="59689"/>
    <cellStyle name="40% — акцент6 134 3" xfId="30757"/>
    <cellStyle name="40% — акцент6 134 4" xfId="50045"/>
    <cellStyle name="40% — акцент6 135" xfId="11449"/>
    <cellStyle name="40% — акцент6 135 2" xfId="21114"/>
    <cellStyle name="40% — акцент6 135 2 2" xfId="40402"/>
    <cellStyle name="40% — акцент6 135 2 3" xfId="59690"/>
    <cellStyle name="40% — акцент6 135 3" xfId="30758"/>
    <cellStyle name="40% — акцент6 135 4" xfId="50046"/>
    <cellStyle name="40% — акцент6 136" xfId="11450"/>
    <cellStyle name="40% — акцент6 136 2" xfId="21115"/>
    <cellStyle name="40% — акцент6 136 2 2" xfId="40403"/>
    <cellStyle name="40% — акцент6 136 2 3" xfId="59691"/>
    <cellStyle name="40% — акцент6 136 3" xfId="30759"/>
    <cellStyle name="40% — акцент6 136 4" xfId="50047"/>
    <cellStyle name="40% — акцент6 137" xfId="11451"/>
    <cellStyle name="40% — акцент6 137 2" xfId="21116"/>
    <cellStyle name="40% — акцент6 137 2 2" xfId="40404"/>
    <cellStyle name="40% — акцент6 137 2 3" xfId="59692"/>
    <cellStyle name="40% — акцент6 137 3" xfId="30760"/>
    <cellStyle name="40% — акцент6 137 4" xfId="50048"/>
    <cellStyle name="40% — акцент6 138" xfId="11452"/>
    <cellStyle name="40% — акцент6 138 2" xfId="21117"/>
    <cellStyle name="40% — акцент6 138 2 2" xfId="40405"/>
    <cellStyle name="40% — акцент6 138 2 3" xfId="59693"/>
    <cellStyle name="40% — акцент6 138 3" xfId="30761"/>
    <cellStyle name="40% — акцент6 138 4" xfId="50049"/>
    <cellStyle name="40% — акцент6 139" xfId="11453"/>
    <cellStyle name="40% — акцент6 139 2" xfId="21118"/>
    <cellStyle name="40% — акцент6 139 2 2" xfId="40406"/>
    <cellStyle name="40% — акцент6 139 2 3" xfId="59694"/>
    <cellStyle name="40% — акцент6 139 3" xfId="30762"/>
    <cellStyle name="40% — акцент6 139 4" xfId="50050"/>
    <cellStyle name="40% - Акцент6 14" xfId="11454"/>
    <cellStyle name="40% — акцент6 14" xfId="11455"/>
    <cellStyle name="40% - Акцент6 14 2" xfId="21119"/>
    <cellStyle name="40% — акцент6 14 2" xfId="21120"/>
    <cellStyle name="40% - Акцент6 14 2 2" xfId="40407"/>
    <cellStyle name="40% — акцент6 14 2 2" xfId="40408"/>
    <cellStyle name="40% - Акцент6 14 2 3" xfId="59695"/>
    <cellStyle name="40% — акцент6 14 2 3" xfId="59696"/>
    <cellStyle name="40% - Акцент6 14 3" xfId="30763"/>
    <cellStyle name="40% — акцент6 14 3" xfId="30764"/>
    <cellStyle name="40% - Акцент6 14 4" xfId="50051"/>
    <cellStyle name="40% — акцент6 14 4" xfId="50052"/>
    <cellStyle name="40% — акцент6 140" xfId="11456"/>
    <cellStyle name="40% — акцент6 140 2" xfId="21121"/>
    <cellStyle name="40% — акцент6 140 2 2" xfId="40409"/>
    <cellStyle name="40% — акцент6 140 2 3" xfId="59697"/>
    <cellStyle name="40% — акцент6 140 3" xfId="30765"/>
    <cellStyle name="40% — акцент6 140 4" xfId="50053"/>
    <cellStyle name="40% — акцент6 141" xfId="11457"/>
    <cellStyle name="40% — акцент6 141 2" xfId="21122"/>
    <cellStyle name="40% — акцент6 141 2 2" xfId="40410"/>
    <cellStyle name="40% — акцент6 141 2 3" xfId="59698"/>
    <cellStyle name="40% — акцент6 141 3" xfId="30766"/>
    <cellStyle name="40% — акцент6 141 4" xfId="50054"/>
    <cellStyle name="40% — акцент6 142" xfId="11458"/>
    <cellStyle name="40% — акцент6 142 2" xfId="21123"/>
    <cellStyle name="40% — акцент6 142 2 2" xfId="40411"/>
    <cellStyle name="40% — акцент6 142 2 3" xfId="59699"/>
    <cellStyle name="40% — акцент6 142 3" xfId="30767"/>
    <cellStyle name="40% — акцент6 142 4" xfId="50055"/>
    <cellStyle name="40% — акцент6 143" xfId="11459"/>
    <cellStyle name="40% — акцент6 143 2" xfId="21124"/>
    <cellStyle name="40% — акцент6 143 2 2" xfId="40412"/>
    <cellStyle name="40% — акцент6 143 2 3" xfId="59700"/>
    <cellStyle name="40% — акцент6 143 3" xfId="30768"/>
    <cellStyle name="40% — акцент6 143 4" xfId="50056"/>
    <cellStyle name="40% — акцент6 144" xfId="11460"/>
    <cellStyle name="40% — акцент6 144 2" xfId="21125"/>
    <cellStyle name="40% — акцент6 144 2 2" xfId="40413"/>
    <cellStyle name="40% — акцент6 144 2 3" xfId="59701"/>
    <cellStyle name="40% — акцент6 144 3" xfId="30769"/>
    <cellStyle name="40% — акцент6 144 4" xfId="50057"/>
    <cellStyle name="40% — акцент6 145" xfId="11461"/>
    <cellStyle name="40% — акцент6 145 2" xfId="21126"/>
    <cellStyle name="40% — акцент6 145 2 2" xfId="40414"/>
    <cellStyle name="40% — акцент6 145 2 3" xfId="59702"/>
    <cellStyle name="40% — акцент6 145 3" xfId="30770"/>
    <cellStyle name="40% — акцент6 145 4" xfId="50058"/>
    <cellStyle name="40% — акцент6 146" xfId="11462"/>
    <cellStyle name="40% — акцент6 146 2" xfId="21127"/>
    <cellStyle name="40% — акцент6 146 2 2" xfId="40415"/>
    <cellStyle name="40% — акцент6 146 2 3" xfId="59703"/>
    <cellStyle name="40% — акцент6 146 3" xfId="30771"/>
    <cellStyle name="40% — акцент6 146 4" xfId="50059"/>
    <cellStyle name="40% — акцент6 147" xfId="11463"/>
    <cellStyle name="40% — акцент6 147 2" xfId="21128"/>
    <cellStyle name="40% — акцент6 147 2 2" xfId="40416"/>
    <cellStyle name="40% — акцент6 147 2 3" xfId="59704"/>
    <cellStyle name="40% — акцент6 147 3" xfId="30772"/>
    <cellStyle name="40% — акцент6 147 4" xfId="50060"/>
    <cellStyle name="40% — акцент6 148" xfId="11464"/>
    <cellStyle name="40% — акцент6 148 2" xfId="21129"/>
    <cellStyle name="40% — акцент6 148 2 2" xfId="40417"/>
    <cellStyle name="40% — акцент6 148 2 3" xfId="59705"/>
    <cellStyle name="40% — акцент6 148 3" xfId="30773"/>
    <cellStyle name="40% — акцент6 148 4" xfId="50061"/>
    <cellStyle name="40% — акцент6 149" xfId="11465"/>
    <cellStyle name="40% — акцент6 149 2" xfId="21130"/>
    <cellStyle name="40% — акцент6 149 2 2" xfId="40418"/>
    <cellStyle name="40% — акцент6 149 2 3" xfId="59706"/>
    <cellStyle name="40% — акцент6 149 3" xfId="30774"/>
    <cellStyle name="40% — акцент6 149 4" xfId="50062"/>
    <cellStyle name="40% - Акцент6 15" xfId="11466"/>
    <cellStyle name="40% — акцент6 15" xfId="11467"/>
    <cellStyle name="40% - Акцент6 15 2" xfId="21131"/>
    <cellStyle name="40% — акцент6 15 2" xfId="21132"/>
    <cellStyle name="40% - Акцент6 15 2 2" xfId="40419"/>
    <cellStyle name="40% — акцент6 15 2 2" xfId="40420"/>
    <cellStyle name="40% - Акцент6 15 2 3" xfId="59707"/>
    <cellStyle name="40% — акцент6 15 2 3" xfId="59708"/>
    <cellStyle name="40% - Акцент6 15 3" xfId="30775"/>
    <cellStyle name="40% — акцент6 15 3" xfId="30776"/>
    <cellStyle name="40% - Акцент6 15 4" xfId="50063"/>
    <cellStyle name="40% — акцент6 15 4" xfId="50064"/>
    <cellStyle name="40% — акцент6 150" xfId="11468"/>
    <cellStyle name="40% — акцент6 150 2" xfId="21133"/>
    <cellStyle name="40% — акцент6 150 2 2" xfId="40421"/>
    <cellStyle name="40% — акцент6 150 2 3" xfId="59709"/>
    <cellStyle name="40% — акцент6 150 3" xfId="30777"/>
    <cellStyle name="40% — акцент6 150 4" xfId="50065"/>
    <cellStyle name="40% — акцент6 151" xfId="11469"/>
    <cellStyle name="40% — акцент6 151 2" xfId="21134"/>
    <cellStyle name="40% — акцент6 151 2 2" xfId="40422"/>
    <cellStyle name="40% — акцент6 151 2 3" xfId="59710"/>
    <cellStyle name="40% — акцент6 151 3" xfId="30778"/>
    <cellStyle name="40% — акцент6 151 4" xfId="50066"/>
    <cellStyle name="40% — акцент6 152" xfId="11470"/>
    <cellStyle name="40% — акцент6 152 2" xfId="21135"/>
    <cellStyle name="40% — акцент6 152 2 2" xfId="40423"/>
    <cellStyle name="40% — акцент6 152 2 3" xfId="59711"/>
    <cellStyle name="40% — акцент6 152 3" xfId="30779"/>
    <cellStyle name="40% — акцент6 152 4" xfId="50067"/>
    <cellStyle name="40% — акцент6 153" xfId="11471"/>
    <cellStyle name="40% — акцент6 153 2" xfId="21136"/>
    <cellStyle name="40% — акцент6 153 2 2" xfId="40424"/>
    <cellStyle name="40% — акцент6 153 2 3" xfId="59712"/>
    <cellStyle name="40% — акцент6 153 3" xfId="30780"/>
    <cellStyle name="40% — акцент6 153 4" xfId="50068"/>
    <cellStyle name="40% — акцент6 154" xfId="11472"/>
    <cellStyle name="40% — акцент6 154 2" xfId="21137"/>
    <cellStyle name="40% — акцент6 154 2 2" xfId="40425"/>
    <cellStyle name="40% — акцент6 154 2 3" xfId="59713"/>
    <cellStyle name="40% — акцент6 154 3" xfId="30781"/>
    <cellStyle name="40% — акцент6 154 4" xfId="50069"/>
    <cellStyle name="40% — акцент6 155" xfId="11473"/>
    <cellStyle name="40% — акцент6 155 2" xfId="21138"/>
    <cellStyle name="40% — акцент6 155 2 2" xfId="40426"/>
    <cellStyle name="40% — акцент6 155 2 3" xfId="59714"/>
    <cellStyle name="40% — акцент6 155 3" xfId="30782"/>
    <cellStyle name="40% — акцент6 155 4" xfId="50070"/>
    <cellStyle name="40% — акцент6 156" xfId="11474"/>
    <cellStyle name="40% — акцент6 156 2" xfId="21139"/>
    <cellStyle name="40% — акцент6 156 2 2" xfId="40427"/>
    <cellStyle name="40% — акцент6 156 2 3" xfId="59715"/>
    <cellStyle name="40% — акцент6 156 3" xfId="30783"/>
    <cellStyle name="40% — акцент6 156 4" xfId="50071"/>
    <cellStyle name="40% — акцент6 157" xfId="11475"/>
    <cellStyle name="40% — акцент6 157 2" xfId="21140"/>
    <cellStyle name="40% — акцент6 157 2 2" xfId="40428"/>
    <cellStyle name="40% — акцент6 157 2 3" xfId="59716"/>
    <cellStyle name="40% — акцент6 157 3" xfId="30784"/>
    <cellStyle name="40% — акцент6 157 4" xfId="50072"/>
    <cellStyle name="40% — акцент6 158" xfId="11476"/>
    <cellStyle name="40% — акцент6 158 2" xfId="21141"/>
    <cellStyle name="40% — акцент6 158 2 2" xfId="40429"/>
    <cellStyle name="40% — акцент6 158 2 3" xfId="59717"/>
    <cellStyle name="40% — акцент6 158 3" xfId="30785"/>
    <cellStyle name="40% — акцент6 158 4" xfId="50073"/>
    <cellStyle name="40% — акцент6 159" xfId="11477"/>
    <cellStyle name="40% — акцент6 159 2" xfId="21142"/>
    <cellStyle name="40% — акцент6 159 2 2" xfId="40430"/>
    <cellStyle name="40% — акцент6 159 2 3" xfId="59718"/>
    <cellStyle name="40% — акцент6 159 3" xfId="30786"/>
    <cellStyle name="40% — акцент6 159 4" xfId="50074"/>
    <cellStyle name="40% - Акцент6 16" xfId="11478"/>
    <cellStyle name="40% — акцент6 16" xfId="11479"/>
    <cellStyle name="40% - Акцент6 16 2" xfId="21143"/>
    <cellStyle name="40% — акцент6 16 2" xfId="21144"/>
    <cellStyle name="40% - Акцент6 16 2 2" xfId="40431"/>
    <cellStyle name="40% — акцент6 16 2 2" xfId="40432"/>
    <cellStyle name="40% - Акцент6 16 2 3" xfId="59719"/>
    <cellStyle name="40% — акцент6 16 2 3" xfId="59720"/>
    <cellStyle name="40% - Акцент6 16 3" xfId="30787"/>
    <cellStyle name="40% — акцент6 16 3" xfId="30788"/>
    <cellStyle name="40% - Акцент6 16 4" xfId="50075"/>
    <cellStyle name="40% — акцент6 16 4" xfId="50076"/>
    <cellStyle name="40% — акцент6 160" xfId="11480"/>
    <cellStyle name="40% — акцент6 160 2" xfId="21145"/>
    <cellStyle name="40% — акцент6 160 2 2" xfId="40433"/>
    <cellStyle name="40% — акцент6 160 2 3" xfId="59721"/>
    <cellStyle name="40% — акцент6 160 3" xfId="30789"/>
    <cellStyle name="40% — акцент6 160 4" xfId="50077"/>
    <cellStyle name="40% — акцент6 161" xfId="11481"/>
    <cellStyle name="40% — акцент6 161 2" xfId="21146"/>
    <cellStyle name="40% — акцент6 161 2 2" xfId="40434"/>
    <cellStyle name="40% — акцент6 161 2 3" xfId="59722"/>
    <cellStyle name="40% — акцент6 161 3" xfId="30790"/>
    <cellStyle name="40% — акцент6 161 4" xfId="50078"/>
    <cellStyle name="40% — акцент6 162" xfId="11482"/>
    <cellStyle name="40% — акцент6 162 2" xfId="21147"/>
    <cellStyle name="40% — акцент6 162 2 2" xfId="40435"/>
    <cellStyle name="40% — акцент6 162 2 3" xfId="59723"/>
    <cellStyle name="40% — акцент6 162 3" xfId="30791"/>
    <cellStyle name="40% — акцент6 162 4" xfId="50079"/>
    <cellStyle name="40% — акцент6 163" xfId="11483"/>
    <cellStyle name="40% — акцент6 163 2" xfId="21148"/>
    <cellStyle name="40% — акцент6 163 2 2" xfId="40436"/>
    <cellStyle name="40% — акцент6 163 2 3" xfId="59724"/>
    <cellStyle name="40% — акцент6 163 3" xfId="30792"/>
    <cellStyle name="40% — акцент6 163 4" xfId="50080"/>
    <cellStyle name="40% — акцент6 164" xfId="11484"/>
    <cellStyle name="40% — акцент6 164 2" xfId="21149"/>
    <cellStyle name="40% — акцент6 164 2 2" xfId="40437"/>
    <cellStyle name="40% — акцент6 164 2 3" xfId="59725"/>
    <cellStyle name="40% — акцент6 164 3" xfId="30793"/>
    <cellStyle name="40% — акцент6 164 4" xfId="50081"/>
    <cellStyle name="40% — акцент6 165" xfId="11485"/>
    <cellStyle name="40% — акцент6 165 2" xfId="21150"/>
    <cellStyle name="40% — акцент6 165 2 2" xfId="40438"/>
    <cellStyle name="40% — акцент6 165 2 3" xfId="59726"/>
    <cellStyle name="40% — акцент6 165 3" xfId="30794"/>
    <cellStyle name="40% — акцент6 165 4" xfId="50082"/>
    <cellStyle name="40% — акцент6 166" xfId="11486"/>
    <cellStyle name="40% — акцент6 166 2" xfId="21151"/>
    <cellStyle name="40% — акцент6 166 2 2" xfId="40439"/>
    <cellStyle name="40% — акцент6 166 2 3" xfId="59727"/>
    <cellStyle name="40% — акцент6 166 3" xfId="30795"/>
    <cellStyle name="40% — акцент6 166 4" xfId="50083"/>
    <cellStyle name="40% — акцент6 167" xfId="11487"/>
    <cellStyle name="40% — акцент6 167 2" xfId="21152"/>
    <cellStyle name="40% — акцент6 167 2 2" xfId="40440"/>
    <cellStyle name="40% — акцент6 167 2 3" xfId="59728"/>
    <cellStyle name="40% — акцент6 167 3" xfId="30796"/>
    <cellStyle name="40% — акцент6 167 4" xfId="50084"/>
    <cellStyle name="40% — акцент6 168" xfId="11488"/>
    <cellStyle name="40% — акцент6 168 2" xfId="21153"/>
    <cellStyle name="40% — акцент6 168 2 2" xfId="40441"/>
    <cellStyle name="40% — акцент6 168 2 3" xfId="59729"/>
    <cellStyle name="40% — акцент6 168 3" xfId="30797"/>
    <cellStyle name="40% — акцент6 168 4" xfId="50085"/>
    <cellStyle name="40% — акцент6 169" xfId="11489"/>
    <cellStyle name="40% — акцент6 169 2" xfId="21154"/>
    <cellStyle name="40% — акцент6 169 2 2" xfId="40442"/>
    <cellStyle name="40% — акцент6 169 2 3" xfId="59730"/>
    <cellStyle name="40% — акцент6 169 3" xfId="30798"/>
    <cellStyle name="40% — акцент6 169 4" xfId="50086"/>
    <cellStyle name="40% - Акцент6 17" xfId="11490"/>
    <cellStyle name="40% — акцент6 17" xfId="11491"/>
    <cellStyle name="40% - Акцент6 17 2" xfId="21155"/>
    <cellStyle name="40% — акцент6 17 2" xfId="21156"/>
    <cellStyle name="40% - Акцент6 17 2 2" xfId="40443"/>
    <cellStyle name="40% — акцент6 17 2 2" xfId="40444"/>
    <cellStyle name="40% - Акцент6 17 2 3" xfId="59731"/>
    <cellStyle name="40% — акцент6 17 2 3" xfId="59732"/>
    <cellStyle name="40% - Акцент6 17 3" xfId="30799"/>
    <cellStyle name="40% — акцент6 17 3" xfId="30800"/>
    <cellStyle name="40% - Акцент6 17 4" xfId="50087"/>
    <cellStyle name="40% — акцент6 17 4" xfId="50088"/>
    <cellStyle name="40% — акцент6 170" xfId="11492"/>
    <cellStyle name="40% — акцент6 170 2" xfId="21157"/>
    <cellStyle name="40% — акцент6 170 2 2" xfId="40445"/>
    <cellStyle name="40% — акцент6 170 2 3" xfId="59733"/>
    <cellStyle name="40% — акцент6 170 3" xfId="30801"/>
    <cellStyle name="40% — акцент6 170 4" xfId="50089"/>
    <cellStyle name="40% — акцент6 171" xfId="11493"/>
    <cellStyle name="40% — акцент6 171 2" xfId="21158"/>
    <cellStyle name="40% — акцент6 171 2 2" xfId="40446"/>
    <cellStyle name="40% — акцент6 171 2 3" xfId="59734"/>
    <cellStyle name="40% — акцент6 171 3" xfId="30802"/>
    <cellStyle name="40% — акцент6 171 4" xfId="50090"/>
    <cellStyle name="40% — акцент6 172" xfId="11494"/>
    <cellStyle name="40% — акцент6 172 2" xfId="21159"/>
    <cellStyle name="40% — акцент6 172 2 2" xfId="40447"/>
    <cellStyle name="40% — акцент6 172 2 3" xfId="59735"/>
    <cellStyle name="40% — акцент6 172 3" xfId="30803"/>
    <cellStyle name="40% — акцент6 172 4" xfId="50091"/>
    <cellStyle name="40% — акцент6 173" xfId="11495"/>
    <cellStyle name="40% — акцент6 173 2" xfId="21160"/>
    <cellStyle name="40% — акцент6 173 2 2" xfId="40448"/>
    <cellStyle name="40% — акцент6 173 2 3" xfId="59736"/>
    <cellStyle name="40% — акцент6 173 3" xfId="30804"/>
    <cellStyle name="40% — акцент6 173 4" xfId="50092"/>
    <cellStyle name="40% — акцент6 174" xfId="11496"/>
    <cellStyle name="40% — акцент6 174 2" xfId="21161"/>
    <cellStyle name="40% — акцент6 174 2 2" xfId="40449"/>
    <cellStyle name="40% — акцент6 174 2 3" xfId="59737"/>
    <cellStyle name="40% — акцент6 174 3" xfId="30805"/>
    <cellStyle name="40% — акцент6 174 4" xfId="50093"/>
    <cellStyle name="40% — акцент6 175" xfId="11497"/>
    <cellStyle name="40% — акцент6 175 2" xfId="21162"/>
    <cellStyle name="40% — акцент6 175 2 2" xfId="40450"/>
    <cellStyle name="40% — акцент6 175 2 3" xfId="59738"/>
    <cellStyle name="40% — акцент6 175 3" xfId="30806"/>
    <cellStyle name="40% — акцент6 175 4" xfId="50094"/>
    <cellStyle name="40% — акцент6 176" xfId="11498"/>
    <cellStyle name="40% — акцент6 176 2" xfId="21163"/>
    <cellStyle name="40% — акцент6 176 2 2" xfId="40451"/>
    <cellStyle name="40% — акцент6 176 2 3" xfId="59739"/>
    <cellStyle name="40% — акцент6 176 3" xfId="30807"/>
    <cellStyle name="40% — акцент6 176 4" xfId="50095"/>
    <cellStyle name="40% — акцент6 177" xfId="11499"/>
    <cellStyle name="40% — акцент6 177 2" xfId="21164"/>
    <cellStyle name="40% — акцент6 177 2 2" xfId="40452"/>
    <cellStyle name="40% — акцент6 177 2 3" xfId="59740"/>
    <cellStyle name="40% — акцент6 177 3" xfId="30808"/>
    <cellStyle name="40% — акцент6 177 4" xfId="50096"/>
    <cellStyle name="40% — акцент6 178" xfId="11500"/>
    <cellStyle name="40% — акцент6 178 2" xfId="21165"/>
    <cellStyle name="40% — акцент6 178 2 2" xfId="40453"/>
    <cellStyle name="40% — акцент6 178 2 3" xfId="59741"/>
    <cellStyle name="40% — акцент6 178 3" xfId="30809"/>
    <cellStyle name="40% — акцент6 178 4" xfId="50097"/>
    <cellStyle name="40% — акцент6 179" xfId="11501"/>
    <cellStyle name="40% — акцент6 179 2" xfId="21166"/>
    <cellStyle name="40% — акцент6 179 2 2" xfId="40454"/>
    <cellStyle name="40% — акцент6 179 2 3" xfId="59742"/>
    <cellStyle name="40% — акцент6 179 3" xfId="30810"/>
    <cellStyle name="40% — акцент6 179 4" xfId="50098"/>
    <cellStyle name="40% - Акцент6 18" xfId="11502"/>
    <cellStyle name="40% — акцент6 18" xfId="11503"/>
    <cellStyle name="40% - Акцент6 18 2" xfId="21167"/>
    <cellStyle name="40% — акцент6 18 2" xfId="21168"/>
    <cellStyle name="40% - Акцент6 18 2 2" xfId="40455"/>
    <cellStyle name="40% — акцент6 18 2 2" xfId="40456"/>
    <cellStyle name="40% - Акцент6 18 2 3" xfId="59743"/>
    <cellStyle name="40% — акцент6 18 2 3" xfId="59744"/>
    <cellStyle name="40% - Акцент6 18 3" xfId="30811"/>
    <cellStyle name="40% — акцент6 18 3" xfId="30812"/>
    <cellStyle name="40% - Акцент6 18 4" xfId="50099"/>
    <cellStyle name="40% — акцент6 18 4" xfId="50100"/>
    <cellStyle name="40% — акцент6 180" xfId="11504"/>
    <cellStyle name="40% — акцент6 180 2" xfId="21169"/>
    <cellStyle name="40% — акцент6 180 2 2" xfId="40457"/>
    <cellStyle name="40% — акцент6 180 2 3" xfId="59745"/>
    <cellStyle name="40% — акцент6 180 3" xfId="30813"/>
    <cellStyle name="40% — акцент6 180 4" xfId="50101"/>
    <cellStyle name="40% — акцент6 181" xfId="11505"/>
    <cellStyle name="40% — акцент6 181 2" xfId="21170"/>
    <cellStyle name="40% — акцент6 181 2 2" xfId="40458"/>
    <cellStyle name="40% — акцент6 181 2 3" xfId="59746"/>
    <cellStyle name="40% — акцент6 181 3" xfId="30814"/>
    <cellStyle name="40% — акцент6 181 4" xfId="50102"/>
    <cellStyle name="40% — акцент6 182" xfId="11506"/>
    <cellStyle name="40% — акцент6 182 2" xfId="21171"/>
    <cellStyle name="40% — акцент6 182 2 2" xfId="40459"/>
    <cellStyle name="40% — акцент6 182 2 3" xfId="59747"/>
    <cellStyle name="40% — акцент6 182 3" xfId="30815"/>
    <cellStyle name="40% — акцент6 182 4" xfId="50103"/>
    <cellStyle name="40% — акцент6 183" xfId="11507"/>
    <cellStyle name="40% — акцент6 183 2" xfId="21172"/>
    <cellStyle name="40% — акцент6 183 2 2" xfId="40460"/>
    <cellStyle name="40% — акцент6 183 2 3" xfId="59748"/>
    <cellStyle name="40% — акцент6 183 3" xfId="30816"/>
    <cellStyle name="40% — акцент6 183 4" xfId="50104"/>
    <cellStyle name="40% — акцент6 184" xfId="11508"/>
    <cellStyle name="40% — акцент6 184 2" xfId="21173"/>
    <cellStyle name="40% — акцент6 184 2 2" xfId="40461"/>
    <cellStyle name="40% — акцент6 184 2 3" xfId="59749"/>
    <cellStyle name="40% — акцент6 184 3" xfId="30817"/>
    <cellStyle name="40% — акцент6 184 4" xfId="50105"/>
    <cellStyle name="40% — акцент6 185" xfId="11509"/>
    <cellStyle name="40% — акцент6 185 2" xfId="21174"/>
    <cellStyle name="40% — акцент6 185 2 2" xfId="40462"/>
    <cellStyle name="40% — акцент6 185 2 3" xfId="59750"/>
    <cellStyle name="40% — акцент6 185 3" xfId="30818"/>
    <cellStyle name="40% — акцент6 185 4" xfId="50106"/>
    <cellStyle name="40% — акцент6 186" xfId="11510"/>
    <cellStyle name="40% — акцент6 186 2" xfId="21175"/>
    <cellStyle name="40% — акцент6 186 2 2" xfId="40463"/>
    <cellStyle name="40% — акцент6 186 2 3" xfId="59751"/>
    <cellStyle name="40% — акцент6 186 3" xfId="30819"/>
    <cellStyle name="40% — акцент6 186 4" xfId="50107"/>
    <cellStyle name="40% — акцент6 187" xfId="11511"/>
    <cellStyle name="40% — акцент6 187 2" xfId="21176"/>
    <cellStyle name="40% — акцент6 187 2 2" xfId="40464"/>
    <cellStyle name="40% — акцент6 187 2 3" xfId="59752"/>
    <cellStyle name="40% — акцент6 187 3" xfId="30820"/>
    <cellStyle name="40% — акцент6 187 4" xfId="50108"/>
    <cellStyle name="40% — акцент6 188" xfId="11512"/>
    <cellStyle name="40% — акцент6 188 2" xfId="21177"/>
    <cellStyle name="40% — акцент6 188 2 2" xfId="40465"/>
    <cellStyle name="40% — акцент6 188 2 3" xfId="59753"/>
    <cellStyle name="40% — акцент6 188 3" xfId="30821"/>
    <cellStyle name="40% — акцент6 188 4" xfId="50109"/>
    <cellStyle name="40% — акцент6 189" xfId="11513"/>
    <cellStyle name="40% — акцент6 189 2" xfId="21178"/>
    <cellStyle name="40% — акцент6 189 2 2" xfId="40466"/>
    <cellStyle name="40% — акцент6 189 2 3" xfId="59754"/>
    <cellStyle name="40% — акцент6 189 3" xfId="30822"/>
    <cellStyle name="40% — акцент6 189 4" xfId="50110"/>
    <cellStyle name="40% - Акцент6 19" xfId="11514"/>
    <cellStyle name="40% — акцент6 19" xfId="11515"/>
    <cellStyle name="40% - Акцент6 19 2" xfId="21179"/>
    <cellStyle name="40% — акцент6 19 2" xfId="21180"/>
    <cellStyle name="40% - Акцент6 19 2 2" xfId="40467"/>
    <cellStyle name="40% — акцент6 19 2 2" xfId="40468"/>
    <cellStyle name="40% - Акцент6 19 2 3" xfId="59755"/>
    <cellStyle name="40% — акцент6 19 2 3" xfId="59756"/>
    <cellStyle name="40% - Акцент6 19 3" xfId="30823"/>
    <cellStyle name="40% — акцент6 19 3" xfId="30824"/>
    <cellStyle name="40% - Акцент6 19 4" xfId="50111"/>
    <cellStyle name="40% — акцент6 19 4" xfId="50112"/>
    <cellStyle name="40% — акцент6 190" xfId="11516"/>
    <cellStyle name="40% — акцент6 190 2" xfId="21181"/>
    <cellStyle name="40% — акцент6 190 2 2" xfId="40469"/>
    <cellStyle name="40% — акцент6 190 2 3" xfId="59757"/>
    <cellStyle name="40% — акцент6 190 3" xfId="30825"/>
    <cellStyle name="40% — акцент6 190 4" xfId="50113"/>
    <cellStyle name="40% — акцент6 191" xfId="11517"/>
    <cellStyle name="40% — акцент6 191 2" xfId="21182"/>
    <cellStyle name="40% — акцент6 191 2 2" xfId="40470"/>
    <cellStyle name="40% — акцент6 191 2 3" xfId="59758"/>
    <cellStyle name="40% — акцент6 191 3" xfId="30826"/>
    <cellStyle name="40% — акцент6 191 4" xfId="50114"/>
    <cellStyle name="40% — акцент6 192" xfId="11518"/>
    <cellStyle name="40% — акцент6 192 2" xfId="21183"/>
    <cellStyle name="40% — акцент6 192 2 2" xfId="40471"/>
    <cellStyle name="40% — акцент6 192 2 3" xfId="59759"/>
    <cellStyle name="40% — акцент6 192 3" xfId="30827"/>
    <cellStyle name="40% — акцент6 192 4" xfId="50115"/>
    <cellStyle name="40% — акцент6 193" xfId="11519"/>
    <cellStyle name="40% — акцент6 193 2" xfId="21184"/>
    <cellStyle name="40% — акцент6 193 2 2" xfId="40472"/>
    <cellStyle name="40% — акцент6 193 2 3" xfId="59760"/>
    <cellStyle name="40% — акцент6 193 3" xfId="30828"/>
    <cellStyle name="40% — акцент6 193 4" xfId="50116"/>
    <cellStyle name="40% — акцент6 194" xfId="11520"/>
    <cellStyle name="40% — акцент6 194 2" xfId="21185"/>
    <cellStyle name="40% — акцент6 194 2 2" xfId="40473"/>
    <cellStyle name="40% — акцент6 194 2 3" xfId="59761"/>
    <cellStyle name="40% — акцент6 194 3" xfId="30829"/>
    <cellStyle name="40% — акцент6 194 4" xfId="50117"/>
    <cellStyle name="40% — акцент6 195" xfId="11521"/>
    <cellStyle name="40% — акцент6 195 2" xfId="21186"/>
    <cellStyle name="40% — акцент6 195 2 2" xfId="40474"/>
    <cellStyle name="40% — акцент6 195 2 3" xfId="59762"/>
    <cellStyle name="40% — акцент6 195 3" xfId="30830"/>
    <cellStyle name="40% — акцент6 195 4" xfId="50118"/>
    <cellStyle name="40% — акцент6 196" xfId="11522"/>
    <cellStyle name="40% — акцент6 196 2" xfId="21187"/>
    <cellStyle name="40% — акцент6 196 2 2" xfId="40475"/>
    <cellStyle name="40% — акцент6 196 2 3" xfId="59763"/>
    <cellStyle name="40% — акцент6 196 3" xfId="30831"/>
    <cellStyle name="40% — акцент6 196 4" xfId="50119"/>
    <cellStyle name="40% — акцент6 197" xfId="11523"/>
    <cellStyle name="40% — акцент6 197 2" xfId="21188"/>
    <cellStyle name="40% — акцент6 197 2 2" xfId="40476"/>
    <cellStyle name="40% — акцент6 197 2 3" xfId="59764"/>
    <cellStyle name="40% — акцент6 197 3" xfId="30832"/>
    <cellStyle name="40% — акцент6 197 4" xfId="50120"/>
    <cellStyle name="40% — акцент6 198" xfId="11524"/>
    <cellStyle name="40% — акцент6 198 2" xfId="21189"/>
    <cellStyle name="40% — акцент6 198 2 2" xfId="40477"/>
    <cellStyle name="40% — акцент6 198 2 3" xfId="59765"/>
    <cellStyle name="40% — акцент6 198 3" xfId="30833"/>
    <cellStyle name="40% — акцент6 198 4" xfId="50121"/>
    <cellStyle name="40% — акцент6 199" xfId="11525"/>
    <cellStyle name="40% — акцент6 199 2" xfId="21190"/>
    <cellStyle name="40% — акцент6 199 2 2" xfId="40478"/>
    <cellStyle name="40% — акцент6 199 2 3" xfId="59766"/>
    <cellStyle name="40% — акцент6 199 3" xfId="30834"/>
    <cellStyle name="40% — акцент6 199 4" xfId="50122"/>
    <cellStyle name="40% - Акцент6 2" xfId="2442"/>
    <cellStyle name="40% — акцент6 2" xfId="2441"/>
    <cellStyle name="40% - Акцент6 2 2" xfId="2443"/>
    <cellStyle name="40% — акцент6 2 2" xfId="11526"/>
    <cellStyle name="40% — акцент6 2 2 2" xfId="21191"/>
    <cellStyle name="40% — акцент6 2 2 2 2" xfId="40479"/>
    <cellStyle name="40% — акцент6 2 2 2 3" xfId="59767"/>
    <cellStyle name="40% — акцент6 2 2 3" xfId="30835"/>
    <cellStyle name="40% — акцент6 2 2 4" xfId="50123"/>
    <cellStyle name="40% — акцент6 2 3" xfId="12860"/>
    <cellStyle name="40% — акцент6 2 3 2" xfId="22508"/>
    <cellStyle name="40% — акцент6 2 3 2 2" xfId="41796"/>
    <cellStyle name="40% — акцент6 2 3 2 3" xfId="61084"/>
    <cellStyle name="40% — акцент6 2 3 3" xfId="32152"/>
    <cellStyle name="40% — акцент6 2 3 4" xfId="51440"/>
    <cellStyle name="40% - Акцент6 2_Жамоат иши 7 та йўналиш)" xfId="2444"/>
    <cellStyle name="40% - Акцент6 20" xfId="11527"/>
    <cellStyle name="40% — акцент6 20" xfId="11528"/>
    <cellStyle name="40% - Акцент6 20 2" xfId="21192"/>
    <cellStyle name="40% — акцент6 20 2" xfId="21193"/>
    <cellStyle name="40% - Акцент6 20 2 2" xfId="40480"/>
    <cellStyle name="40% — акцент6 20 2 2" xfId="40481"/>
    <cellStyle name="40% - Акцент6 20 2 3" xfId="59768"/>
    <cellStyle name="40% — акцент6 20 2 3" xfId="59769"/>
    <cellStyle name="40% - Акцент6 20 3" xfId="30836"/>
    <cellStyle name="40% — акцент6 20 3" xfId="30837"/>
    <cellStyle name="40% - Акцент6 20 4" xfId="50124"/>
    <cellStyle name="40% — акцент6 20 4" xfId="50125"/>
    <cellStyle name="40% — акцент6 200" xfId="11529"/>
    <cellStyle name="40% — акцент6 200 2" xfId="21194"/>
    <cellStyle name="40% — акцент6 200 2 2" xfId="40482"/>
    <cellStyle name="40% — акцент6 200 2 3" xfId="59770"/>
    <cellStyle name="40% — акцент6 200 3" xfId="30838"/>
    <cellStyle name="40% — акцент6 200 4" xfId="50126"/>
    <cellStyle name="40% — акцент6 201" xfId="11530"/>
    <cellStyle name="40% — акцент6 201 2" xfId="21195"/>
    <cellStyle name="40% — акцент6 201 2 2" xfId="40483"/>
    <cellStyle name="40% — акцент6 201 2 3" xfId="59771"/>
    <cellStyle name="40% — акцент6 201 3" xfId="30839"/>
    <cellStyle name="40% — акцент6 201 4" xfId="50127"/>
    <cellStyle name="40% — акцент6 202" xfId="11531"/>
    <cellStyle name="40% — акцент6 202 2" xfId="21196"/>
    <cellStyle name="40% — акцент6 202 2 2" xfId="40484"/>
    <cellStyle name="40% — акцент6 202 2 3" xfId="59772"/>
    <cellStyle name="40% — акцент6 202 3" xfId="30840"/>
    <cellStyle name="40% — акцент6 202 4" xfId="50128"/>
    <cellStyle name="40% — акцент6 203" xfId="11532"/>
    <cellStyle name="40% — акцент6 203 2" xfId="21197"/>
    <cellStyle name="40% — акцент6 203 2 2" xfId="40485"/>
    <cellStyle name="40% — акцент6 203 2 3" xfId="59773"/>
    <cellStyle name="40% — акцент6 203 3" xfId="30841"/>
    <cellStyle name="40% — акцент6 203 4" xfId="50129"/>
    <cellStyle name="40% — акцент6 204" xfId="11533"/>
    <cellStyle name="40% — акцент6 204 2" xfId="21198"/>
    <cellStyle name="40% — акцент6 204 2 2" xfId="40486"/>
    <cellStyle name="40% — акцент6 204 2 3" xfId="59774"/>
    <cellStyle name="40% — акцент6 204 3" xfId="30842"/>
    <cellStyle name="40% — акцент6 204 4" xfId="50130"/>
    <cellStyle name="40% — акцент6 205" xfId="11534"/>
    <cellStyle name="40% — акцент6 205 2" xfId="21199"/>
    <cellStyle name="40% — акцент6 205 2 2" xfId="40487"/>
    <cellStyle name="40% — акцент6 205 2 3" xfId="59775"/>
    <cellStyle name="40% — акцент6 205 3" xfId="30843"/>
    <cellStyle name="40% — акцент6 205 4" xfId="50131"/>
    <cellStyle name="40% — акцент6 206" xfId="11535"/>
    <cellStyle name="40% — акцент6 206 2" xfId="21200"/>
    <cellStyle name="40% — акцент6 206 2 2" xfId="40488"/>
    <cellStyle name="40% — акцент6 206 2 3" xfId="59776"/>
    <cellStyle name="40% — акцент6 206 3" xfId="30844"/>
    <cellStyle name="40% — акцент6 206 4" xfId="50132"/>
    <cellStyle name="40% — акцент6 207" xfId="11536"/>
    <cellStyle name="40% — акцент6 207 2" xfId="21201"/>
    <cellStyle name="40% — акцент6 207 2 2" xfId="40489"/>
    <cellStyle name="40% — акцент6 207 2 3" xfId="59777"/>
    <cellStyle name="40% — акцент6 207 3" xfId="30845"/>
    <cellStyle name="40% — акцент6 207 4" xfId="50133"/>
    <cellStyle name="40% — акцент6 208" xfId="11537"/>
    <cellStyle name="40% — акцент6 208 2" xfId="21202"/>
    <cellStyle name="40% — акцент6 208 2 2" xfId="40490"/>
    <cellStyle name="40% — акцент6 208 2 3" xfId="59778"/>
    <cellStyle name="40% — акцент6 208 3" xfId="30846"/>
    <cellStyle name="40% — акцент6 208 4" xfId="50134"/>
    <cellStyle name="40% — акцент6 209" xfId="11538"/>
    <cellStyle name="40% — акцент6 209 2" xfId="21203"/>
    <cellStyle name="40% — акцент6 209 2 2" xfId="40491"/>
    <cellStyle name="40% — акцент6 209 2 3" xfId="59779"/>
    <cellStyle name="40% — акцент6 209 3" xfId="30847"/>
    <cellStyle name="40% — акцент6 209 4" xfId="50135"/>
    <cellStyle name="40% - Акцент6 21" xfId="11539"/>
    <cellStyle name="40% — акцент6 21" xfId="11540"/>
    <cellStyle name="40% - Акцент6 21 2" xfId="21204"/>
    <cellStyle name="40% — акцент6 21 2" xfId="21205"/>
    <cellStyle name="40% - Акцент6 21 2 2" xfId="40492"/>
    <cellStyle name="40% — акцент6 21 2 2" xfId="40493"/>
    <cellStyle name="40% - Акцент6 21 2 3" xfId="59780"/>
    <cellStyle name="40% — акцент6 21 2 3" xfId="59781"/>
    <cellStyle name="40% - Акцент6 21 3" xfId="30848"/>
    <cellStyle name="40% — акцент6 21 3" xfId="30849"/>
    <cellStyle name="40% - Акцент6 21 4" xfId="50136"/>
    <cellStyle name="40% — акцент6 21 4" xfId="50137"/>
    <cellStyle name="40% — акцент6 210" xfId="11541"/>
    <cellStyle name="40% — акцент6 210 2" xfId="21206"/>
    <cellStyle name="40% — акцент6 210 2 2" xfId="40494"/>
    <cellStyle name="40% — акцент6 210 2 3" xfId="59782"/>
    <cellStyle name="40% — акцент6 210 3" xfId="30850"/>
    <cellStyle name="40% — акцент6 210 4" xfId="50138"/>
    <cellStyle name="40% — акцент6 211" xfId="11542"/>
    <cellStyle name="40% — акцент6 211 2" xfId="21207"/>
    <cellStyle name="40% — акцент6 211 2 2" xfId="40495"/>
    <cellStyle name="40% — акцент6 211 2 3" xfId="59783"/>
    <cellStyle name="40% — акцент6 211 3" xfId="30851"/>
    <cellStyle name="40% — акцент6 211 4" xfId="50139"/>
    <cellStyle name="40% — акцент6 212" xfId="11543"/>
    <cellStyle name="40% — акцент6 212 2" xfId="21208"/>
    <cellStyle name="40% — акцент6 212 2 2" xfId="40496"/>
    <cellStyle name="40% — акцент6 212 2 3" xfId="59784"/>
    <cellStyle name="40% — акцент6 212 3" xfId="30852"/>
    <cellStyle name="40% — акцент6 212 4" xfId="50140"/>
    <cellStyle name="40% — акцент6 213" xfId="11544"/>
    <cellStyle name="40% — акцент6 213 2" xfId="21209"/>
    <cellStyle name="40% — акцент6 213 2 2" xfId="40497"/>
    <cellStyle name="40% — акцент6 213 2 3" xfId="59785"/>
    <cellStyle name="40% — акцент6 213 3" xfId="30853"/>
    <cellStyle name="40% — акцент6 213 4" xfId="50141"/>
    <cellStyle name="40% — акцент6 214" xfId="11545"/>
    <cellStyle name="40% — акцент6 214 2" xfId="21210"/>
    <cellStyle name="40% — акцент6 214 2 2" xfId="40498"/>
    <cellStyle name="40% — акцент6 214 2 3" xfId="59786"/>
    <cellStyle name="40% — акцент6 214 3" xfId="30854"/>
    <cellStyle name="40% — акцент6 214 4" xfId="50142"/>
    <cellStyle name="40% — акцент6 215" xfId="11546"/>
    <cellStyle name="40% — акцент6 215 2" xfId="21211"/>
    <cellStyle name="40% — акцент6 215 2 2" xfId="40499"/>
    <cellStyle name="40% — акцент6 215 2 3" xfId="59787"/>
    <cellStyle name="40% — акцент6 215 3" xfId="30855"/>
    <cellStyle name="40% — акцент6 215 4" xfId="50143"/>
    <cellStyle name="40% — акцент6 216" xfId="11547"/>
    <cellStyle name="40% — акцент6 216 2" xfId="21212"/>
    <cellStyle name="40% — акцент6 216 2 2" xfId="40500"/>
    <cellStyle name="40% — акцент6 216 2 3" xfId="59788"/>
    <cellStyle name="40% — акцент6 216 3" xfId="30856"/>
    <cellStyle name="40% — акцент6 216 4" xfId="50144"/>
    <cellStyle name="40% — акцент6 217" xfId="11548"/>
    <cellStyle name="40% — акцент6 217 2" xfId="21213"/>
    <cellStyle name="40% — акцент6 217 2 2" xfId="40501"/>
    <cellStyle name="40% — акцент6 217 2 3" xfId="59789"/>
    <cellStyle name="40% — акцент6 217 3" xfId="30857"/>
    <cellStyle name="40% — акцент6 217 4" xfId="50145"/>
    <cellStyle name="40% — акцент6 218" xfId="11549"/>
    <cellStyle name="40% — акцент6 218 2" xfId="21214"/>
    <cellStyle name="40% — акцент6 218 2 2" xfId="40502"/>
    <cellStyle name="40% — акцент6 218 2 3" xfId="59790"/>
    <cellStyle name="40% — акцент6 218 3" xfId="30858"/>
    <cellStyle name="40% — акцент6 218 4" xfId="50146"/>
    <cellStyle name="40% — акцент6 219" xfId="11550"/>
    <cellStyle name="40% — акцент6 219 2" xfId="21215"/>
    <cellStyle name="40% — акцент6 219 2 2" xfId="40503"/>
    <cellStyle name="40% — акцент6 219 2 3" xfId="59791"/>
    <cellStyle name="40% — акцент6 219 3" xfId="30859"/>
    <cellStyle name="40% — акцент6 219 4" xfId="50147"/>
    <cellStyle name="40% - Акцент6 22" xfId="11551"/>
    <cellStyle name="40% — акцент6 22" xfId="11552"/>
    <cellStyle name="40% - Акцент6 22 2" xfId="21216"/>
    <cellStyle name="40% — акцент6 22 2" xfId="21217"/>
    <cellStyle name="40% - Акцент6 22 2 2" xfId="40504"/>
    <cellStyle name="40% — акцент6 22 2 2" xfId="40505"/>
    <cellStyle name="40% - Акцент6 22 2 3" xfId="59792"/>
    <cellStyle name="40% — акцент6 22 2 3" xfId="59793"/>
    <cellStyle name="40% - Акцент6 22 3" xfId="30860"/>
    <cellStyle name="40% — акцент6 22 3" xfId="30861"/>
    <cellStyle name="40% - Акцент6 22 4" xfId="50148"/>
    <cellStyle name="40% — акцент6 22 4" xfId="50149"/>
    <cellStyle name="40% — акцент6 220" xfId="11553"/>
    <cellStyle name="40% — акцент6 220 2" xfId="21218"/>
    <cellStyle name="40% — акцент6 220 2 2" xfId="40506"/>
    <cellStyle name="40% — акцент6 220 2 3" xfId="59794"/>
    <cellStyle name="40% — акцент6 220 3" xfId="30862"/>
    <cellStyle name="40% — акцент6 220 4" xfId="50150"/>
    <cellStyle name="40% — акцент6 221" xfId="11554"/>
    <cellStyle name="40% — акцент6 221 2" xfId="21219"/>
    <cellStyle name="40% — акцент6 221 2 2" xfId="40507"/>
    <cellStyle name="40% — акцент6 221 2 3" xfId="59795"/>
    <cellStyle name="40% — акцент6 221 3" xfId="30863"/>
    <cellStyle name="40% — акцент6 221 4" xfId="50151"/>
    <cellStyle name="40% — акцент6 222" xfId="11555"/>
    <cellStyle name="40% — акцент6 222 2" xfId="21220"/>
    <cellStyle name="40% — акцент6 222 2 2" xfId="40508"/>
    <cellStyle name="40% — акцент6 222 2 3" xfId="59796"/>
    <cellStyle name="40% — акцент6 222 3" xfId="30864"/>
    <cellStyle name="40% — акцент6 222 4" xfId="50152"/>
    <cellStyle name="40% — акцент6 223" xfId="11556"/>
    <cellStyle name="40% — акцент6 223 2" xfId="21221"/>
    <cellStyle name="40% — акцент6 223 2 2" xfId="40509"/>
    <cellStyle name="40% — акцент6 223 2 3" xfId="59797"/>
    <cellStyle name="40% — акцент6 223 3" xfId="30865"/>
    <cellStyle name="40% — акцент6 223 4" xfId="50153"/>
    <cellStyle name="40% — акцент6 224" xfId="11557"/>
    <cellStyle name="40% — акцент6 224 2" xfId="21222"/>
    <cellStyle name="40% — акцент6 224 2 2" xfId="40510"/>
    <cellStyle name="40% — акцент6 224 2 3" xfId="59798"/>
    <cellStyle name="40% — акцент6 224 3" xfId="30866"/>
    <cellStyle name="40% — акцент6 224 4" xfId="50154"/>
    <cellStyle name="40% — акцент6 225" xfId="11558"/>
    <cellStyle name="40% — акцент6 225 2" xfId="21223"/>
    <cellStyle name="40% — акцент6 225 2 2" xfId="40511"/>
    <cellStyle name="40% — акцент6 225 2 3" xfId="59799"/>
    <cellStyle name="40% — акцент6 225 3" xfId="30867"/>
    <cellStyle name="40% — акцент6 225 4" xfId="50155"/>
    <cellStyle name="40% — акцент6 226" xfId="11559"/>
    <cellStyle name="40% — акцент6 226 2" xfId="21224"/>
    <cellStyle name="40% — акцент6 226 2 2" xfId="40512"/>
    <cellStyle name="40% — акцент6 226 2 3" xfId="59800"/>
    <cellStyle name="40% — акцент6 226 3" xfId="30868"/>
    <cellStyle name="40% — акцент6 226 4" xfId="50156"/>
    <cellStyle name="40% — акцент6 227" xfId="11560"/>
    <cellStyle name="40% — акцент6 227 2" xfId="21225"/>
    <cellStyle name="40% — акцент6 227 2 2" xfId="40513"/>
    <cellStyle name="40% — акцент6 227 2 3" xfId="59801"/>
    <cellStyle name="40% — акцент6 227 3" xfId="30869"/>
    <cellStyle name="40% — акцент6 227 4" xfId="50157"/>
    <cellStyle name="40% — акцент6 228" xfId="11561"/>
    <cellStyle name="40% — акцент6 228 2" xfId="21226"/>
    <cellStyle name="40% — акцент6 228 2 2" xfId="40514"/>
    <cellStyle name="40% — акцент6 228 2 3" xfId="59802"/>
    <cellStyle name="40% — акцент6 228 3" xfId="30870"/>
    <cellStyle name="40% — акцент6 228 4" xfId="50158"/>
    <cellStyle name="40% — акцент6 229" xfId="11562"/>
    <cellStyle name="40% — акцент6 229 2" xfId="21227"/>
    <cellStyle name="40% — акцент6 229 2 2" xfId="40515"/>
    <cellStyle name="40% — акцент6 229 2 3" xfId="59803"/>
    <cellStyle name="40% — акцент6 229 3" xfId="30871"/>
    <cellStyle name="40% — акцент6 229 4" xfId="50159"/>
    <cellStyle name="40% - Акцент6 23" xfId="11563"/>
    <cellStyle name="40% — акцент6 23" xfId="11564"/>
    <cellStyle name="40% - Акцент6 23 2" xfId="21228"/>
    <cellStyle name="40% — акцент6 23 2" xfId="21229"/>
    <cellStyle name="40% - Акцент6 23 2 2" xfId="40516"/>
    <cellStyle name="40% — акцент6 23 2 2" xfId="40517"/>
    <cellStyle name="40% - Акцент6 23 2 3" xfId="59804"/>
    <cellStyle name="40% — акцент6 23 2 3" xfId="59805"/>
    <cellStyle name="40% - Акцент6 23 3" xfId="30872"/>
    <cellStyle name="40% — акцент6 23 3" xfId="30873"/>
    <cellStyle name="40% - Акцент6 23 4" xfId="50160"/>
    <cellStyle name="40% — акцент6 23 4" xfId="50161"/>
    <cellStyle name="40% — акцент6 230" xfId="11565"/>
    <cellStyle name="40% — акцент6 230 2" xfId="21230"/>
    <cellStyle name="40% — акцент6 230 2 2" xfId="40518"/>
    <cellStyle name="40% — акцент6 230 2 3" xfId="59806"/>
    <cellStyle name="40% — акцент6 230 3" xfId="30874"/>
    <cellStyle name="40% — акцент6 230 4" xfId="50162"/>
    <cellStyle name="40% — акцент6 231" xfId="11566"/>
    <cellStyle name="40% — акцент6 231 2" xfId="21231"/>
    <cellStyle name="40% — акцент6 231 2 2" xfId="40519"/>
    <cellStyle name="40% — акцент6 231 2 3" xfId="59807"/>
    <cellStyle name="40% — акцент6 231 3" xfId="30875"/>
    <cellStyle name="40% — акцент6 231 4" xfId="50163"/>
    <cellStyle name="40% — акцент6 232" xfId="11567"/>
    <cellStyle name="40% — акцент6 232 2" xfId="21232"/>
    <cellStyle name="40% — акцент6 232 2 2" xfId="40520"/>
    <cellStyle name="40% — акцент6 232 2 3" xfId="59808"/>
    <cellStyle name="40% — акцент6 232 3" xfId="30876"/>
    <cellStyle name="40% — акцент6 232 4" xfId="50164"/>
    <cellStyle name="40% — акцент6 233" xfId="11568"/>
    <cellStyle name="40% — акцент6 233 2" xfId="21233"/>
    <cellStyle name="40% — акцент6 233 2 2" xfId="40521"/>
    <cellStyle name="40% — акцент6 233 2 3" xfId="59809"/>
    <cellStyle name="40% — акцент6 233 3" xfId="30877"/>
    <cellStyle name="40% — акцент6 233 4" xfId="50165"/>
    <cellStyle name="40% — акцент6 234" xfId="11569"/>
    <cellStyle name="40% — акцент6 234 2" xfId="21234"/>
    <cellStyle name="40% — акцент6 234 2 2" xfId="40522"/>
    <cellStyle name="40% — акцент6 234 2 3" xfId="59810"/>
    <cellStyle name="40% — акцент6 234 3" xfId="30878"/>
    <cellStyle name="40% — акцент6 234 4" xfId="50166"/>
    <cellStyle name="40% — акцент6 235" xfId="11570"/>
    <cellStyle name="40% — акцент6 235 2" xfId="21235"/>
    <cellStyle name="40% — акцент6 235 2 2" xfId="40523"/>
    <cellStyle name="40% — акцент6 235 2 3" xfId="59811"/>
    <cellStyle name="40% — акцент6 235 3" xfId="30879"/>
    <cellStyle name="40% — акцент6 235 4" xfId="50167"/>
    <cellStyle name="40% — акцент6 236" xfId="11571"/>
    <cellStyle name="40% — акцент6 236 2" xfId="21236"/>
    <cellStyle name="40% — акцент6 236 2 2" xfId="40524"/>
    <cellStyle name="40% — акцент6 236 2 3" xfId="59812"/>
    <cellStyle name="40% — акцент6 236 3" xfId="30880"/>
    <cellStyle name="40% — акцент6 236 4" xfId="50168"/>
    <cellStyle name="40% — акцент6 237" xfId="11572"/>
    <cellStyle name="40% — акцент6 237 2" xfId="21237"/>
    <cellStyle name="40% — акцент6 237 2 2" xfId="40525"/>
    <cellStyle name="40% — акцент6 237 2 3" xfId="59813"/>
    <cellStyle name="40% — акцент6 237 3" xfId="30881"/>
    <cellStyle name="40% — акцент6 237 4" xfId="50169"/>
    <cellStyle name="40% — акцент6 238" xfId="11573"/>
    <cellStyle name="40% — акцент6 238 2" xfId="21238"/>
    <cellStyle name="40% — акцент6 238 2 2" xfId="40526"/>
    <cellStyle name="40% — акцент6 238 2 3" xfId="59814"/>
    <cellStyle name="40% — акцент6 238 3" xfId="30882"/>
    <cellStyle name="40% — акцент6 238 4" xfId="50170"/>
    <cellStyle name="40% — акцент6 239" xfId="11574"/>
    <cellStyle name="40% — акцент6 239 2" xfId="21239"/>
    <cellStyle name="40% — акцент6 239 2 2" xfId="40527"/>
    <cellStyle name="40% — акцент6 239 2 3" xfId="59815"/>
    <cellStyle name="40% — акцент6 239 3" xfId="30883"/>
    <cellStyle name="40% — акцент6 239 4" xfId="50171"/>
    <cellStyle name="40% - Акцент6 24" xfId="11575"/>
    <cellStyle name="40% — акцент6 24" xfId="11576"/>
    <cellStyle name="40% - Акцент6 24 2" xfId="21240"/>
    <cellStyle name="40% — акцент6 24 2" xfId="21241"/>
    <cellStyle name="40% - Акцент6 24 2 2" xfId="40528"/>
    <cellStyle name="40% — акцент6 24 2 2" xfId="40529"/>
    <cellStyle name="40% - Акцент6 24 2 3" xfId="59816"/>
    <cellStyle name="40% — акцент6 24 2 3" xfId="59817"/>
    <cellStyle name="40% - Акцент6 24 3" xfId="30884"/>
    <cellStyle name="40% — акцент6 24 3" xfId="30885"/>
    <cellStyle name="40% - Акцент6 24 4" xfId="50172"/>
    <cellStyle name="40% — акцент6 24 4" xfId="50173"/>
    <cellStyle name="40% — акцент6 240" xfId="11577"/>
    <cellStyle name="40% — акцент6 240 2" xfId="21242"/>
    <cellStyle name="40% — акцент6 240 2 2" xfId="40530"/>
    <cellStyle name="40% — акцент6 240 2 3" xfId="59818"/>
    <cellStyle name="40% — акцент6 240 3" xfId="30886"/>
    <cellStyle name="40% — акцент6 240 4" xfId="50174"/>
    <cellStyle name="40% — акцент6 241" xfId="11578"/>
    <cellStyle name="40% — акцент6 241 2" xfId="21243"/>
    <cellStyle name="40% — акцент6 241 2 2" xfId="40531"/>
    <cellStyle name="40% — акцент6 241 2 3" xfId="59819"/>
    <cellStyle name="40% — акцент6 241 3" xfId="30887"/>
    <cellStyle name="40% — акцент6 241 4" xfId="50175"/>
    <cellStyle name="40% — акцент6 242" xfId="11579"/>
    <cellStyle name="40% — акцент6 242 2" xfId="21244"/>
    <cellStyle name="40% — акцент6 242 2 2" xfId="40532"/>
    <cellStyle name="40% — акцент6 242 2 3" xfId="59820"/>
    <cellStyle name="40% — акцент6 242 3" xfId="30888"/>
    <cellStyle name="40% — акцент6 242 4" xfId="50176"/>
    <cellStyle name="40% — акцент6 243" xfId="11580"/>
    <cellStyle name="40% — акцент6 243 2" xfId="21245"/>
    <cellStyle name="40% — акцент6 243 2 2" xfId="40533"/>
    <cellStyle name="40% — акцент6 243 2 3" xfId="59821"/>
    <cellStyle name="40% — акцент6 243 3" xfId="30889"/>
    <cellStyle name="40% — акцент6 243 4" xfId="50177"/>
    <cellStyle name="40% — акцент6 244" xfId="11581"/>
    <cellStyle name="40% — акцент6 244 2" xfId="21246"/>
    <cellStyle name="40% — акцент6 244 2 2" xfId="40534"/>
    <cellStyle name="40% — акцент6 244 2 3" xfId="59822"/>
    <cellStyle name="40% — акцент6 244 3" xfId="30890"/>
    <cellStyle name="40% — акцент6 244 4" xfId="50178"/>
    <cellStyle name="40% — акцент6 245" xfId="11582"/>
    <cellStyle name="40% — акцент6 245 2" xfId="21247"/>
    <cellStyle name="40% — акцент6 245 2 2" xfId="40535"/>
    <cellStyle name="40% — акцент6 245 2 3" xfId="59823"/>
    <cellStyle name="40% — акцент6 245 3" xfId="30891"/>
    <cellStyle name="40% — акцент6 245 4" xfId="50179"/>
    <cellStyle name="40% — акцент6 246" xfId="11583"/>
    <cellStyle name="40% — акцент6 246 2" xfId="21248"/>
    <cellStyle name="40% — акцент6 246 2 2" xfId="40536"/>
    <cellStyle name="40% — акцент6 246 2 3" xfId="59824"/>
    <cellStyle name="40% — акцент6 246 3" xfId="30892"/>
    <cellStyle name="40% — акцент6 246 4" xfId="50180"/>
    <cellStyle name="40% — акцент6 247" xfId="11584"/>
    <cellStyle name="40% — акцент6 247 2" xfId="21249"/>
    <cellStyle name="40% — акцент6 247 2 2" xfId="40537"/>
    <cellStyle name="40% — акцент6 247 2 3" xfId="59825"/>
    <cellStyle name="40% — акцент6 247 3" xfId="30893"/>
    <cellStyle name="40% — акцент6 247 4" xfId="50181"/>
    <cellStyle name="40% — акцент6 248" xfId="11585"/>
    <cellStyle name="40% — акцент6 248 2" xfId="21250"/>
    <cellStyle name="40% — акцент6 248 2 2" xfId="40538"/>
    <cellStyle name="40% — акцент6 248 2 3" xfId="59826"/>
    <cellStyle name="40% — акцент6 248 3" xfId="30894"/>
    <cellStyle name="40% — акцент6 248 4" xfId="50182"/>
    <cellStyle name="40% — акцент6 249" xfId="11586"/>
    <cellStyle name="40% — акцент6 249 2" xfId="21251"/>
    <cellStyle name="40% — акцент6 249 2 2" xfId="40539"/>
    <cellStyle name="40% — акцент6 249 2 3" xfId="59827"/>
    <cellStyle name="40% — акцент6 249 3" xfId="30895"/>
    <cellStyle name="40% — акцент6 249 4" xfId="50183"/>
    <cellStyle name="40% - Акцент6 25" xfId="11587"/>
    <cellStyle name="40% — акцент6 25" xfId="11588"/>
    <cellStyle name="40% - Акцент6 25 2" xfId="21252"/>
    <cellStyle name="40% — акцент6 25 2" xfId="21253"/>
    <cellStyle name="40% - Акцент6 25 2 2" xfId="40540"/>
    <cellStyle name="40% — акцент6 25 2 2" xfId="40541"/>
    <cellStyle name="40% - Акцент6 25 2 3" xfId="59828"/>
    <cellStyle name="40% — акцент6 25 2 3" xfId="59829"/>
    <cellStyle name="40% - Акцент6 25 3" xfId="30896"/>
    <cellStyle name="40% — акцент6 25 3" xfId="30897"/>
    <cellStyle name="40% - Акцент6 25 4" xfId="50184"/>
    <cellStyle name="40% — акцент6 25 4" xfId="50185"/>
    <cellStyle name="40% — акцент6 250" xfId="11589"/>
    <cellStyle name="40% — акцент6 250 2" xfId="21254"/>
    <cellStyle name="40% — акцент6 250 2 2" xfId="40542"/>
    <cellStyle name="40% — акцент6 250 2 3" xfId="59830"/>
    <cellStyle name="40% — акцент6 250 3" xfId="30898"/>
    <cellStyle name="40% — акцент6 250 4" xfId="50186"/>
    <cellStyle name="40% — акцент6 251" xfId="11590"/>
    <cellStyle name="40% — акцент6 251 2" xfId="21255"/>
    <cellStyle name="40% — акцент6 251 2 2" xfId="40543"/>
    <cellStyle name="40% — акцент6 251 2 3" xfId="59831"/>
    <cellStyle name="40% — акцент6 251 3" xfId="30899"/>
    <cellStyle name="40% — акцент6 251 4" xfId="50187"/>
    <cellStyle name="40% — акцент6 252" xfId="11591"/>
    <cellStyle name="40% — акцент6 252 2" xfId="21256"/>
    <cellStyle name="40% — акцент6 252 2 2" xfId="40544"/>
    <cellStyle name="40% — акцент6 252 2 3" xfId="59832"/>
    <cellStyle name="40% — акцент6 252 3" xfId="30900"/>
    <cellStyle name="40% — акцент6 252 4" xfId="50188"/>
    <cellStyle name="40% — акцент6 253" xfId="11592"/>
    <cellStyle name="40% — акцент6 253 2" xfId="21257"/>
    <cellStyle name="40% — акцент6 253 2 2" xfId="40545"/>
    <cellStyle name="40% — акцент6 253 2 3" xfId="59833"/>
    <cellStyle name="40% — акцент6 253 3" xfId="30901"/>
    <cellStyle name="40% — акцент6 253 4" xfId="50189"/>
    <cellStyle name="40% — акцент6 254" xfId="11593"/>
    <cellStyle name="40% — акцент6 254 2" xfId="21258"/>
    <cellStyle name="40% — акцент6 254 2 2" xfId="40546"/>
    <cellStyle name="40% — акцент6 254 2 3" xfId="59834"/>
    <cellStyle name="40% — акцент6 254 3" xfId="30902"/>
    <cellStyle name="40% — акцент6 254 4" xfId="50190"/>
    <cellStyle name="40% — акцент6 255" xfId="11594"/>
    <cellStyle name="40% — акцент6 255 2" xfId="21259"/>
    <cellStyle name="40% — акцент6 255 2 2" xfId="40547"/>
    <cellStyle name="40% — акцент6 255 2 3" xfId="59835"/>
    <cellStyle name="40% — акцент6 255 3" xfId="30903"/>
    <cellStyle name="40% — акцент6 255 4" xfId="50191"/>
    <cellStyle name="40% — акцент6 256" xfId="11595"/>
    <cellStyle name="40% — акцент6 256 2" xfId="21260"/>
    <cellStyle name="40% — акцент6 256 2 2" xfId="40548"/>
    <cellStyle name="40% — акцент6 256 2 3" xfId="59836"/>
    <cellStyle name="40% — акцент6 256 3" xfId="30904"/>
    <cellStyle name="40% — акцент6 256 4" xfId="50192"/>
    <cellStyle name="40% — акцент6 257" xfId="11596"/>
    <cellStyle name="40% — акцент6 257 2" xfId="21261"/>
    <cellStyle name="40% — акцент6 257 2 2" xfId="40549"/>
    <cellStyle name="40% — акцент6 257 2 3" xfId="59837"/>
    <cellStyle name="40% — акцент6 257 3" xfId="30905"/>
    <cellStyle name="40% — акцент6 257 4" xfId="50193"/>
    <cellStyle name="40% — акцент6 258" xfId="11597"/>
    <cellStyle name="40% — акцент6 258 2" xfId="21262"/>
    <cellStyle name="40% — акцент6 258 2 2" xfId="40550"/>
    <cellStyle name="40% — акцент6 258 2 3" xfId="59838"/>
    <cellStyle name="40% — акцент6 258 3" xfId="30906"/>
    <cellStyle name="40% — акцент6 258 4" xfId="50194"/>
    <cellStyle name="40% — акцент6 259" xfId="11598"/>
    <cellStyle name="40% — акцент6 259 2" xfId="21263"/>
    <cellStyle name="40% — акцент6 259 2 2" xfId="40551"/>
    <cellStyle name="40% — акцент6 259 2 3" xfId="59839"/>
    <cellStyle name="40% — акцент6 259 3" xfId="30907"/>
    <cellStyle name="40% — акцент6 259 4" xfId="50195"/>
    <cellStyle name="40% - Акцент6 26" xfId="11599"/>
    <cellStyle name="40% — акцент6 26" xfId="11600"/>
    <cellStyle name="40% - Акцент6 26 2" xfId="21264"/>
    <cellStyle name="40% — акцент6 26 2" xfId="21265"/>
    <cellStyle name="40% - Акцент6 26 2 2" xfId="40552"/>
    <cellStyle name="40% — акцент6 26 2 2" xfId="40553"/>
    <cellStyle name="40% - Акцент6 26 2 3" xfId="59840"/>
    <cellStyle name="40% — акцент6 26 2 3" xfId="59841"/>
    <cellStyle name="40% - Акцент6 26 3" xfId="30908"/>
    <cellStyle name="40% — акцент6 26 3" xfId="30909"/>
    <cellStyle name="40% - Акцент6 26 4" xfId="50196"/>
    <cellStyle name="40% — акцент6 26 4" xfId="50197"/>
    <cellStyle name="40% — акцент6 260" xfId="11601"/>
    <cellStyle name="40% — акцент6 260 2" xfId="21266"/>
    <cellStyle name="40% — акцент6 260 2 2" xfId="40554"/>
    <cellStyle name="40% — акцент6 260 2 3" xfId="59842"/>
    <cellStyle name="40% — акцент6 260 3" xfId="30910"/>
    <cellStyle name="40% — акцент6 260 4" xfId="50198"/>
    <cellStyle name="40% — акцент6 261" xfId="11602"/>
    <cellStyle name="40% — акцент6 261 2" xfId="21267"/>
    <cellStyle name="40% — акцент6 261 2 2" xfId="40555"/>
    <cellStyle name="40% — акцент6 261 2 3" xfId="59843"/>
    <cellStyle name="40% — акцент6 261 3" xfId="30911"/>
    <cellStyle name="40% — акцент6 261 4" xfId="50199"/>
    <cellStyle name="40% — акцент6 262" xfId="11603"/>
    <cellStyle name="40% — акцент6 262 2" xfId="21268"/>
    <cellStyle name="40% — акцент6 262 2 2" xfId="40556"/>
    <cellStyle name="40% — акцент6 262 2 3" xfId="59844"/>
    <cellStyle name="40% — акцент6 262 3" xfId="30912"/>
    <cellStyle name="40% — акцент6 262 4" xfId="50200"/>
    <cellStyle name="40% — акцент6 263" xfId="11604"/>
    <cellStyle name="40% — акцент6 263 2" xfId="21269"/>
    <cellStyle name="40% — акцент6 263 2 2" xfId="40557"/>
    <cellStyle name="40% — акцент6 263 2 3" xfId="59845"/>
    <cellStyle name="40% — акцент6 263 3" xfId="30913"/>
    <cellStyle name="40% — акцент6 263 4" xfId="50201"/>
    <cellStyle name="40% — акцент6 264" xfId="11605"/>
    <cellStyle name="40% — акцент6 264 2" xfId="21270"/>
    <cellStyle name="40% — акцент6 264 2 2" xfId="40558"/>
    <cellStyle name="40% — акцент6 264 2 3" xfId="59846"/>
    <cellStyle name="40% — акцент6 264 3" xfId="30914"/>
    <cellStyle name="40% — акцент6 264 4" xfId="50202"/>
    <cellStyle name="40% — акцент6 265" xfId="11606"/>
    <cellStyle name="40% — акцент6 265 2" xfId="21271"/>
    <cellStyle name="40% — акцент6 265 2 2" xfId="40559"/>
    <cellStyle name="40% — акцент6 265 2 3" xfId="59847"/>
    <cellStyle name="40% — акцент6 265 3" xfId="30915"/>
    <cellStyle name="40% — акцент6 265 4" xfId="50203"/>
    <cellStyle name="40% — акцент6 266" xfId="11607"/>
    <cellStyle name="40% — акцент6 266 2" xfId="21272"/>
    <cellStyle name="40% — акцент6 266 2 2" xfId="40560"/>
    <cellStyle name="40% — акцент6 266 2 3" xfId="59848"/>
    <cellStyle name="40% — акцент6 266 3" xfId="30916"/>
    <cellStyle name="40% — акцент6 266 4" xfId="50204"/>
    <cellStyle name="40% — акцент6 267" xfId="11608"/>
    <cellStyle name="40% — акцент6 267 2" xfId="21273"/>
    <cellStyle name="40% — акцент6 267 2 2" xfId="40561"/>
    <cellStyle name="40% — акцент6 267 2 3" xfId="59849"/>
    <cellStyle name="40% — акцент6 267 3" xfId="30917"/>
    <cellStyle name="40% — акцент6 267 4" xfId="50205"/>
    <cellStyle name="40% — акцент6 268" xfId="11609"/>
    <cellStyle name="40% — акцент6 268 2" xfId="21274"/>
    <cellStyle name="40% — акцент6 268 2 2" xfId="40562"/>
    <cellStyle name="40% — акцент6 268 2 3" xfId="59850"/>
    <cellStyle name="40% — акцент6 268 3" xfId="30918"/>
    <cellStyle name="40% — акцент6 268 4" xfId="50206"/>
    <cellStyle name="40% — акцент6 269" xfId="11610"/>
    <cellStyle name="40% — акцент6 269 2" xfId="21275"/>
    <cellStyle name="40% — акцент6 269 2 2" xfId="40563"/>
    <cellStyle name="40% — акцент6 269 2 3" xfId="59851"/>
    <cellStyle name="40% — акцент6 269 3" xfId="30919"/>
    <cellStyle name="40% — акцент6 269 4" xfId="50207"/>
    <cellStyle name="40% - Акцент6 27" xfId="11611"/>
    <cellStyle name="40% — акцент6 27" xfId="11612"/>
    <cellStyle name="40% - Акцент6 27 2" xfId="21276"/>
    <cellStyle name="40% — акцент6 27 2" xfId="21277"/>
    <cellStyle name="40% - Акцент6 27 2 2" xfId="40564"/>
    <cellStyle name="40% — акцент6 27 2 2" xfId="40565"/>
    <cellStyle name="40% - Акцент6 27 2 3" xfId="59852"/>
    <cellStyle name="40% — акцент6 27 2 3" xfId="59853"/>
    <cellStyle name="40% - Акцент6 27 3" xfId="30920"/>
    <cellStyle name="40% — акцент6 27 3" xfId="30921"/>
    <cellStyle name="40% - Акцент6 27 4" xfId="50208"/>
    <cellStyle name="40% — акцент6 27 4" xfId="50209"/>
    <cellStyle name="40% — акцент6 270" xfId="11613"/>
    <cellStyle name="40% — акцент6 270 2" xfId="21278"/>
    <cellStyle name="40% — акцент6 270 2 2" xfId="40566"/>
    <cellStyle name="40% — акцент6 270 2 3" xfId="59854"/>
    <cellStyle name="40% — акцент6 270 3" xfId="30922"/>
    <cellStyle name="40% — акцент6 270 4" xfId="50210"/>
    <cellStyle name="40% — акцент6 271" xfId="11614"/>
    <cellStyle name="40% — акцент6 271 2" xfId="21279"/>
    <cellStyle name="40% — акцент6 271 2 2" xfId="40567"/>
    <cellStyle name="40% — акцент6 271 2 3" xfId="59855"/>
    <cellStyle name="40% — акцент6 271 3" xfId="30923"/>
    <cellStyle name="40% — акцент6 271 4" xfId="50211"/>
    <cellStyle name="40% — акцент6 272" xfId="11615"/>
    <cellStyle name="40% — акцент6 272 2" xfId="21280"/>
    <cellStyle name="40% — акцент6 272 2 2" xfId="40568"/>
    <cellStyle name="40% — акцент6 272 2 3" xfId="59856"/>
    <cellStyle name="40% — акцент6 272 3" xfId="30924"/>
    <cellStyle name="40% — акцент6 272 4" xfId="50212"/>
    <cellStyle name="40% — акцент6 273" xfId="11616"/>
    <cellStyle name="40% — акцент6 273 2" xfId="21281"/>
    <cellStyle name="40% — акцент6 273 2 2" xfId="40569"/>
    <cellStyle name="40% — акцент6 273 2 3" xfId="59857"/>
    <cellStyle name="40% — акцент6 273 3" xfId="30925"/>
    <cellStyle name="40% — акцент6 273 4" xfId="50213"/>
    <cellStyle name="40% — акцент6 274" xfId="11617"/>
    <cellStyle name="40% — акцент6 274 2" xfId="21282"/>
    <cellStyle name="40% — акцент6 274 2 2" xfId="40570"/>
    <cellStyle name="40% — акцент6 274 2 3" xfId="59858"/>
    <cellStyle name="40% — акцент6 274 3" xfId="30926"/>
    <cellStyle name="40% — акцент6 274 4" xfId="50214"/>
    <cellStyle name="40% — акцент6 275" xfId="11618"/>
    <cellStyle name="40% — акцент6 275 2" xfId="21283"/>
    <cellStyle name="40% — акцент6 275 2 2" xfId="40571"/>
    <cellStyle name="40% — акцент6 275 2 3" xfId="59859"/>
    <cellStyle name="40% — акцент6 275 3" xfId="30927"/>
    <cellStyle name="40% — акцент6 275 4" xfId="50215"/>
    <cellStyle name="40% — акцент6 276" xfId="11619"/>
    <cellStyle name="40% — акцент6 276 2" xfId="21284"/>
    <cellStyle name="40% — акцент6 276 2 2" xfId="40572"/>
    <cellStyle name="40% — акцент6 276 2 3" xfId="59860"/>
    <cellStyle name="40% — акцент6 276 3" xfId="30928"/>
    <cellStyle name="40% — акцент6 276 4" xfId="50216"/>
    <cellStyle name="40% — акцент6 277" xfId="11620"/>
    <cellStyle name="40% — акцент6 277 2" xfId="21285"/>
    <cellStyle name="40% — акцент6 277 2 2" xfId="40573"/>
    <cellStyle name="40% — акцент6 277 2 3" xfId="59861"/>
    <cellStyle name="40% — акцент6 277 3" xfId="30929"/>
    <cellStyle name="40% — акцент6 277 4" xfId="50217"/>
    <cellStyle name="40% — акцент6 278" xfId="11621"/>
    <cellStyle name="40% — акцент6 278 2" xfId="21286"/>
    <cellStyle name="40% — акцент6 278 2 2" xfId="40574"/>
    <cellStyle name="40% — акцент6 278 2 3" xfId="59862"/>
    <cellStyle name="40% — акцент6 278 3" xfId="30930"/>
    <cellStyle name="40% — акцент6 278 4" xfId="50218"/>
    <cellStyle name="40% — акцент6 279" xfId="11622"/>
    <cellStyle name="40% — акцент6 279 2" xfId="21287"/>
    <cellStyle name="40% — акцент6 279 2 2" xfId="40575"/>
    <cellStyle name="40% — акцент6 279 2 3" xfId="59863"/>
    <cellStyle name="40% — акцент6 279 3" xfId="30931"/>
    <cellStyle name="40% — акцент6 279 4" xfId="50219"/>
    <cellStyle name="40% - Акцент6 28" xfId="11623"/>
    <cellStyle name="40% — акцент6 28" xfId="11624"/>
    <cellStyle name="40% - Акцент6 28 2" xfId="21288"/>
    <cellStyle name="40% — акцент6 28 2" xfId="21289"/>
    <cellStyle name="40% - Акцент6 28 2 2" xfId="40576"/>
    <cellStyle name="40% — акцент6 28 2 2" xfId="40577"/>
    <cellStyle name="40% - Акцент6 28 2 3" xfId="59864"/>
    <cellStyle name="40% — акцент6 28 2 3" xfId="59865"/>
    <cellStyle name="40% - Акцент6 28 3" xfId="30932"/>
    <cellStyle name="40% — акцент6 28 3" xfId="30933"/>
    <cellStyle name="40% - Акцент6 28 4" xfId="50220"/>
    <cellStyle name="40% — акцент6 28 4" xfId="50221"/>
    <cellStyle name="40% — акцент6 280" xfId="11625"/>
    <cellStyle name="40% — акцент6 280 2" xfId="21290"/>
    <cellStyle name="40% — акцент6 280 2 2" xfId="40578"/>
    <cellStyle name="40% — акцент6 280 2 3" xfId="59866"/>
    <cellStyle name="40% — акцент6 280 3" xfId="30934"/>
    <cellStyle name="40% — акцент6 280 4" xfId="50222"/>
    <cellStyle name="40% — акцент6 281" xfId="11626"/>
    <cellStyle name="40% — акцент6 281 2" xfId="21291"/>
    <cellStyle name="40% — акцент6 281 2 2" xfId="40579"/>
    <cellStyle name="40% — акцент6 281 2 3" xfId="59867"/>
    <cellStyle name="40% — акцент6 281 3" xfId="30935"/>
    <cellStyle name="40% — акцент6 281 4" xfId="50223"/>
    <cellStyle name="40% — акцент6 282" xfId="11627"/>
    <cellStyle name="40% — акцент6 282 2" xfId="21292"/>
    <cellStyle name="40% — акцент6 282 2 2" xfId="40580"/>
    <cellStyle name="40% — акцент6 282 2 3" xfId="59868"/>
    <cellStyle name="40% — акцент6 282 3" xfId="30936"/>
    <cellStyle name="40% — акцент6 282 4" xfId="50224"/>
    <cellStyle name="40% — акцент6 283" xfId="11628"/>
    <cellStyle name="40% — акцент6 283 2" xfId="21293"/>
    <cellStyle name="40% — акцент6 283 2 2" xfId="40581"/>
    <cellStyle name="40% — акцент6 283 2 3" xfId="59869"/>
    <cellStyle name="40% — акцент6 283 3" xfId="30937"/>
    <cellStyle name="40% — акцент6 283 4" xfId="50225"/>
    <cellStyle name="40% — акцент6 284" xfId="11629"/>
    <cellStyle name="40% — акцент6 284 2" xfId="21294"/>
    <cellStyle name="40% — акцент6 284 2 2" xfId="40582"/>
    <cellStyle name="40% — акцент6 284 2 3" xfId="59870"/>
    <cellStyle name="40% — акцент6 284 3" xfId="30938"/>
    <cellStyle name="40% — акцент6 284 4" xfId="50226"/>
    <cellStyle name="40% — акцент6 285" xfId="11630"/>
    <cellStyle name="40% — акцент6 285 2" xfId="21295"/>
    <cellStyle name="40% — акцент6 285 2 2" xfId="40583"/>
    <cellStyle name="40% — акцент6 285 2 3" xfId="59871"/>
    <cellStyle name="40% — акцент6 285 3" xfId="30939"/>
    <cellStyle name="40% — акцент6 285 4" xfId="50227"/>
    <cellStyle name="40% — акцент6 286" xfId="11631"/>
    <cellStyle name="40% — акцент6 286 2" xfId="21296"/>
    <cellStyle name="40% — акцент6 286 2 2" xfId="40584"/>
    <cellStyle name="40% — акцент6 286 2 3" xfId="59872"/>
    <cellStyle name="40% — акцент6 286 3" xfId="30940"/>
    <cellStyle name="40% — акцент6 286 4" xfId="50228"/>
    <cellStyle name="40% — акцент6 287" xfId="11632"/>
    <cellStyle name="40% — акцент6 287 2" xfId="21297"/>
    <cellStyle name="40% — акцент6 287 2 2" xfId="40585"/>
    <cellStyle name="40% — акцент6 287 2 3" xfId="59873"/>
    <cellStyle name="40% — акцент6 287 3" xfId="30941"/>
    <cellStyle name="40% — акцент6 287 4" xfId="50229"/>
    <cellStyle name="40% — акцент6 288" xfId="11633"/>
    <cellStyle name="40% — акцент6 288 2" xfId="21298"/>
    <cellStyle name="40% — акцент6 288 2 2" xfId="40586"/>
    <cellStyle name="40% — акцент6 288 2 3" xfId="59874"/>
    <cellStyle name="40% — акцент6 288 3" xfId="30942"/>
    <cellStyle name="40% — акцент6 288 4" xfId="50230"/>
    <cellStyle name="40% — акцент6 289" xfId="11634"/>
    <cellStyle name="40% — акцент6 289 2" xfId="21299"/>
    <cellStyle name="40% — акцент6 289 2 2" xfId="40587"/>
    <cellStyle name="40% — акцент6 289 2 3" xfId="59875"/>
    <cellStyle name="40% — акцент6 289 3" xfId="30943"/>
    <cellStyle name="40% — акцент6 289 4" xfId="50231"/>
    <cellStyle name="40% - Акцент6 29" xfId="11635"/>
    <cellStyle name="40% — акцент6 29" xfId="11636"/>
    <cellStyle name="40% - Акцент6 29 2" xfId="21300"/>
    <cellStyle name="40% — акцент6 29 2" xfId="21301"/>
    <cellStyle name="40% - Акцент6 29 2 2" xfId="40588"/>
    <cellStyle name="40% — акцент6 29 2 2" xfId="40589"/>
    <cellStyle name="40% - Акцент6 29 2 3" xfId="59876"/>
    <cellStyle name="40% — акцент6 29 2 3" xfId="59877"/>
    <cellStyle name="40% - Акцент6 29 3" xfId="30944"/>
    <cellStyle name="40% — акцент6 29 3" xfId="30945"/>
    <cellStyle name="40% - Акцент6 29 4" xfId="50232"/>
    <cellStyle name="40% — акцент6 29 4" xfId="50233"/>
    <cellStyle name="40% — акцент6 290" xfId="11637"/>
    <cellStyle name="40% — акцент6 290 2" xfId="21302"/>
    <cellStyle name="40% — акцент6 290 2 2" xfId="40590"/>
    <cellStyle name="40% — акцент6 290 2 3" xfId="59878"/>
    <cellStyle name="40% — акцент6 290 3" xfId="30946"/>
    <cellStyle name="40% — акцент6 290 4" xfId="50234"/>
    <cellStyle name="40% — акцент6 291" xfId="11638"/>
    <cellStyle name="40% — акцент6 291 2" xfId="21303"/>
    <cellStyle name="40% — акцент6 291 2 2" xfId="40591"/>
    <cellStyle name="40% — акцент6 291 2 3" xfId="59879"/>
    <cellStyle name="40% — акцент6 291 3" xfId="30947"/>
    <cellStyle name="40% — акцент6 291 4" xfId="50235"/>
    <cellStyle name="40% — акцент6 292" xfId="11639"/>
    <cellStyle name="40% — акцент6 292 2" xfId="21304"/>
    <cellStyle name="40% — акцент6 292 2 2" xfId="40592"/>
    <cellStyle name="40% — акцент6 292 2 3" xfId="59880"/>
    <cellStyle name="40% — акцент6 292 3" xfId="30948"/>
    <cellStyle name="40% — акцент6 292 4" xfId="50236"/>
    <cellStyle name="40% — акцент6 293" xfId="11640"/>
    <cellStyle name="40% — акцент6 293 2" xfId="21305"/>
    <cellStyle name="40% — акцент6 293 2 2" xfId="40593"/>
    <cellStyle name="40% — акцент6 293 2 3" xfId="59881"/>
    <cellStyle name="40% — акцент6 293 3" xfId="30949"/>
    <cellStyle name="40% — акцент6 293 4" xfId="50237"/>
    <cellStyle name="40% — акцент6 294" xfId="11641"/>
    <cellStyle name="40% — акцент6 294 2" xfId="21306"/>
    <cellStyle name="40% — акцент6 294 2 2" xfId="40594"/>
    <cellStyle name="40% — акцент6 294 2 3" xfId="59882"/>
    <cellStyle name="40% — акцент6 294 3" xfId="30950"/>
    <cellStyle name="40% — акцент6 294 4" xfId="50238"/>
    <cellStyle name="40% — акцент6 295" xfId="11642"/>
    <cellStyle name="40% — акцент6 295 2" xfId="21307"/>
    <cellStyle name="40% — акцент6 295 2 2" xfId="40595"/>
    <cellStyle name="40% — акцент6 295 2 3" xfId="59883"/>
    <cellStyle name="40% — акцент6 295 3" xfId="30951"/>
    <cellStyle name="40% — акцент6 295 4" xfId="50239"/>
    <cellStyle name="40% — акцент6 296" xfId="11643"/>
    <cellStyle name="40% — акцент6 296 2" xfId="21308"/>
    <cellStyle name="40% — акцент6 296 2 2" xfId="40596"/>
    <cellStyle name="40% — акцент6 296 2 3" xfId="59884"/>
    <cellStyle name="40% — акцент6 296 3" xfId="30952"/>
    <cellStyle name="40% — акцент6 296 4" xfId="50240"/>
    <cellStyle name="40% — акцент6 297" xfId="11644"/>
    <cellStyle name="40% — акцент6 297 2" xfId="21309"/>
    <cellStyle name="40% — акцент6 297 2 2" xfId="40597"/>
    <cellStyle name="40% — акцент6 297 2 3" xfId="59885"/>
    <cellStyle name="40% — акцент6 297 3" xfId="30953"/>
    <cellStyle name="40% — акцент6 297 4" xfId="50241"/>
    <cellStyle name="40% — акцент6 298" xfId="11645"/>
    <cellStyle name="40% — акцент6 298 2" xfId="21310"/>
    <cellStyle name="40% — акцент6 298 2 2" xfId="40598"/>
    <cellStyle name="40% — акцент6 298 2 3" xfId="59886"/>
    <cellStyle name="40% — акцент6 298 3" xfId="30954"/>
    <cellStyle name="40% — акцент6 298 4" xfId="50242"/>
    <cellStyle name="40% — акцент6 299" xfId="11646"/>
    <cellStyle name="40% — акцент6 299 2" xfId="21311"/>
    <cellStyle name="40% — акцент6 299 2 2" xfId="40599"/>
    <cellStyle name="40% — акцент6 299 2 3" xfId="59887"/>
    <cellStyle name="40% — акцент6 299 3" xfId="30955"/>
    <cellStyle name="40% — акцент6 299 4" xfId="50243"/>
    <cellStyle name="40% - Акцент6 3" xfId="2445"/>
    <cellStyle name="40% — акцент6 3" xfId="3250"/>
    <cellStyle name="40% - Акцент6 3 2" xfId="2446"/>
    <cellStyle name="40% — акцент6 3 2" xfId="11647"/>
    <cellStyle name="40% — акцент6 3 2 2" xfId="21312"/>
    <cellStyle name="40% — акцент6 3 2 2 2" xfId="40600"/>
    <cellStyle name="40% — акцент6 3 2 2 3" xfId="59888"/>
    <cellStyle name="40% — акцент6 3 2 3" xfId="30956"/>
    <cellStyle name="40% — акцент6 3 2 4" xfId="50244"/>
    <cellStyle name="40% — акцент6 3 3" xfId="12861"/>
    <cellStyle name="40% — акцент6 3 3 2" xfId="22509"/>
    <cellStyle name="40% — акцент6 3 3 2 2" xfId="41797"/>
    <cellStyle name="40% — акцент6 3 3 2 3" xfId="61085"/>
    <cellStyle name="40% — акцент6 3 3 3" xfId="32153"/>
    <cellStyle name="40% — акцент6 3 3 4" xfId="51441"/>
    <cellStyle name="40% - Акцент6 3_Жамоат иши 7 та йўналиш)" xfId="2447"/>
    <cellStyle name="40% - Акцент6 30" xfId="11648"/>
    <cellStyle name="40% — акцент6 30" xfId="11649"/>
    <cellStyle name="40% - Акцент6 30 2" xfId="21313"/>
    <cellStyle name="40% — акцент6 30 2" xfId="21314"/>
    <cellStyle name="40% - Акцент6 30 2 2" xfId="40601"/>
    <cellStyle name="40% — акцент6 30 2 2" xfId="40602"/>
    <cellStyle name="40% - Акцент6 30 2 3" xfId="59889"/>
    <cellStyle name="40% — акцент6 30 2 3" xfId="59890"/>
    <cellStyle name="40% - Акцент6 30 3" xfId="30957"/>
    <cellStyle name="40% — акцент6 30 3" xfId="30958"/>
    <cellStyle name="40% - Акцент6 30 4" xfId="50245"/>
    <cellStyle name="40% — акцент6 30 4" xfId="50246"/>
    <cellStyle name="40% — акцент6 300" xfId="11650"/>
    <cellStyle name="40% — акцент6 300 2" xfId="21315"/>
    <cellStyle name="40% — акцент6 300 2 2" xfId="40603"/>
    <cellStyle name="40% — акцент6 300 2 3" xfId="59891"/>
    <cellStyle name="40% — акцент6 300 3" xfId="30959"/>
    <cellStyle name="40% — акцент6 300 4" xfId="50247"/>
    <cellStyle name="40% — акцент6 301" xfId="11651"/>
    <cellStyle name="40% — акцент6 301 2" xfId="21316"/>
    <cellStyle name="40% — акцент6 301 2 2" xfId="40604"/>
    <cellStyle name="40% — акцент6 301 2 3" xfId="59892"/>
    <cellStyle name="40% — акцент6 301 3" xfId="30960"/>
    <cellStyle name="40% — акцент6 301 4" xfId="50248"/>
    <cellStyle name="40% — акцент6 302" xfId="11652"/>
    <cellStyle name="40% — акцент6 302 2" xfId="21317"/>
    <cellStyle name="40% — акцент6 302 2 2" xfId="40605"/>
    <cellStyle name="40% — акцент6 302 2 3" xfId="59893"/>
    <cellStyle name="40% — акцент6 302 3" xfId="30961"/>
    <cellStyle name="40% — акцент6 302 4" xfId="50249"/>
    <cellStyle name="40% — акцент6 303" xfId="11653"/>
    <cellStyle name="40% — акцент6 303 2" xfId="21318"/>
    <cellStyle name="40% — акцент6 303 2 2" xfId="40606"/>
    <cellStyle name="40% — акцент6 303 2 3" xfId="59894"/>
    <cellStyle name="40% — акцент6 303 3" xfId="30962"/>
    <cellStyle name="40% — акцент6 303 4" xfId="50250"/>
    <cellStyle name="40% — акцент6 304" xfId="11654"/>
    <cellStyle name="40% — акцент6 304 2" xfId="21319"/>
    <cellStyle name="40% — акцент6 304 2 2" xfId="40607"/>
    <cellStyle name="40% — акцент6 304 2 3" xfId="59895"/>
    <cellStyle name="40% — акцент6 304 3" xfId="30963"/>
    <cellStyle name="40% — акцент6 304 4" xfId="50251"/>
    <cellStyle name="40% — акцент6 305" xfId="11655"/>
    <cellStyle name="40% — акцент6 305 2" xfId="21320"/>
    <cellStyle name="40% — акцент6 305 2 2" xfId="40608"/>
    <cellStyle name="40% — акцент6 305 2 3" xfId="59896"/>
    <cellStyle name="40% — акцент6 305 3" xfId="30964"/>
    <cellStyle name="40% — акцент6 305 4" xfId="50252"/>
    <cellStyle name="40% — акцент6 306" xfId="11656"/>
    <cellStyle name="40% — акцент6 306 2" xfId="21321"/>
    <cellStyle name="40% — акцент6 306 2 2" xfId="40609"/>
    <cellStyle name="40% — акцент6 306 2 3" xfId="59897"/>
    <cellStyle name="40% — акцент6 306 3" xfId="30965"/>
    <cellStyle name="40% — акцент6 306 4" xfId="50253"/>
    <cellStyle name="40% — акцент6 307" xfId="11657"/>
    <cellStyle name="40% — акцент6 307 2" xfId="21322"/>
    <cellStyle name="40% — акцент6 307 2 2" xfId="40610"/>
    <cellStyle name="40% — акцент6 307 2 3" xfId="59898"/>
    <cellStyle name="40% — акцент6 307 3" xfId="30966"/>
    <cellStyle name="40% — акцент6 307 4" xfId="50254"/>
    <cellStyle name="40% — акцент6 308" xfId="11658"/>
    <cellStyle name="40% — акцент6 308 2" xfId="21323"/>
    <cellStyle name="40% — акцент6 308 2 2" xfId="40611"/>
    <cellStyle name="40% — акцент6 308 2 3" xfId="59899"/>
    <cellStyle name="40% — акцент6 308 3" xfId="30967"/>
    <cellStyle name="40% — акцент6 308 4" xfId="50255"/>
    <cellStyle name="40% — акцент6 309" xfId="11659"/>
    <cellStyle name="40% — акцент6 309 2" xfId="21324"/>
    <cellStyle name="40% — акцент6 309 2 2" xfId="40612"/>
    <cellStyle name="40% — акцент6 309 2 3" xfId="59900"/>
    <cellStyle name="40% — акцент6 309 3" xfId="30968"/>
    <cellStyle name="40% — акцент6 309 4" xfId="50256"/>
    <cellStyle name="40% - Акцент6 31" xfId="11660"/>
    <cellStyle name="40% — акцент6 31" xfId="11661"/>
    <cellStyle name="40% - Акцент6 31 2" xfId="21325"/>
    <cellStyle name="40% — акцент6 31 2" xfId="21326"/>
    <cellStyle name="40% - Акцент6 31 2 2" xfId="40613"/>
    <cellStyle name="40% — акцент6 31 2 2" xfId="40614"/>
    <cellStyle name="40% - Акцент6 31 2 3" xfId="59901"/>
    <cellStyle name="40% — акцент6 31 2 3" xfId="59902"/>
    <cellStyle name="40% - Акцент6 31 3" xfId="30969"/>
    <cellStyle name="40% — акцент6 31 3" xfId="30970"/>
    <cellStyle name="40% - Акцент6 31 4" xfId="50257"/>
    <cellStyle name="40% — акцент6 31 4" xfId="50258"/>
    <cellStyle name="40% — акцент6 310" xfId="11662"/>
    <cellStyle name="40% — акцент6 310 2" xfId="21327"/>
    <cellStyle name="40% — акцент6 310 2 2" xfId="40615"/>
    <cellStyle name="40% — акцент6 310 2 3" xfId="59903"/>
    <cellStyle name="40% — акцент6 310 3" xfId="30971"/>
    <cellStyle name="40% — акцент6 310 4" xfId="50259"/>
    <cellStyle name="40% — акцент6 311" xfId="11663"/>
    <cellStyle name="40% — акцент6 311 2" xfId="21328"/>
    <cellStyle name="40% — акцент6 311 2 2" xfId="40616"/>
    <cellStyle name="40% — акцент6 311 2 3" xfId="59904"/>
    <cellStyle name="40% — акцент6 311 3" xfId="30972"/>
    <cellStyle name="40% — акцент6 311 4" xfId="50260"/>
    <cellStyle name="40% — акцент6 312" xfId="11664"/>
    <cellStyle name="40% — акцент6 312 2" xfId="21329"/>
    <cellStyle name="40% — акцент6 312 2 2" xfId="40617"/>
    <cellStyle name="40% — акцент6 312 2 3" xfId="59905"/>
    <cellStyle name="40% — акцент6 312 3" xfId="30973"/>
    <cellStyle name="40% — акцент6 312 4" xfId="50261"/>
    <cellStyle name="40% — акцент6 313" xfId="11665"/>
    <cellStyle name="40% — акцент6 313 2" xfId="21330"/>
    <cellStyle name="40% — акцент6 313 2 2" xfId="40618"/>
    <cellStyle name="40% — акцент6 313 2 3" xfId="59906"/>
    <cellStyle name="40% — акцент6 313 3" xfId="30974"/>
    <cellStyle name="40% — акцент6 313 4" xfId="50262"/>
    <cellStyle name="40% — акцент6 314" xfId="11666"/>
    <cellStyle name="40% — акцент6 314 2" xfId="21331"/>
    <cellStyle name="40% — акцент6 314 2 2" xfId="40619"/>
    <cellStyle name="40% — акцент6 314 2 3" xfId="59907"/>
    <cellStyle name="40% — акцент6 314 3" xfId="30975"/>
    <cellStyle name="40% — акцент6 314 4" xfId="50263"/>
    <cellStyle name="40% — акцент6 315" xfId="11667"/>
    <cellStyle name="40% — акцент6 315 2" xfId="21332"/>
    <cellStyle name="40% — акцент6 315 2 2" xfId="40620"/>
    <cellStyle name="40% — акцент6 315 2 3" xfId="59908"/>
    <cellStyle name="40% — акцент6 315 3" xfId="30976"/>
    <cellStyle name="40% — акцент6 315 4" xfId="50264"/>
    <cellStyle name="40% — акцент6 316" xfId="11668"/>
    <cellStyle name="40% — акцент6 316 2" xfId="21333"/>
    <cellStyle name="40% — акцент6 316 2 2" xfId="40621"/>
    <cellStyle name="40% — акцент6 316 2 3" xfId="59909"/>
    <cellStyle name="40% — акцент6 316 3" xfId="30977"/>
    <cellStyle name="40% — акцент6 316 4" xfId="50265"/>
    <cellStyle name="40% — акцент6 317" xfId="11669"/>
    <cellStyle name="40% — акцент6 317 2" xfId="21334"/>
    <cellStyle name="40% — акцент6 317 2 2" xfId="40622"/>
    <cellStyle name="40% — акцент6 317 2 3" xfId="59910"/>
    <cellStyle name="40% — акцент6 317 3" xfId="30978"/>
    <cellStyle name="40% — акцент6 317 4" xfId="50266"/>
    <cellStyle name="40% — акцент6 318" xfId="11670"/>
    <cellStyle name="40% — акцент6 318 2" xfId="21335"/>
    <cellStyle name="40% — акцент6 318 2 2" xfId="40623"/>
    <cellStyle name="40% — акцент6 318 2 3" xfId="59911"/>
    <cellStyle name="40% — акцент6 318 3" xfId="30979"/>
    <cellStyle name="40% — акцент6 318 4" xfId="50267"/>
    <cellStyle name="40% — акцент6 319" xfId="11671"/>
    <cellStyle name="40% — акцент6 319 2" xfId="21336"/>
    <cellStyle name="40% — акцент6 319 2 2" xfId="40624"/>
    <cellStyle name="40% — акцент6 319 2 3" xfId="59912"/>
    <cellStyle name="40% — акцент6 319 3" xfId="30980"/>
    <cellStyle name="40% — акцент6 319 4" xfId="50268"/>
    <cellStyle name="40% - Акцент6 32" xfId="11672"/>
    <cellStyle name="40% — акцент6 32" xfId="11673"/>
    <cellStyle name="40% - Акцент6 32 2" xfId="21337"/>
    <cellStyle name="40% — акцент6 32 2" xfId="21338"/>
    <cellStyle name="40% - Акцент6 32 2 2" xfId="40625"/>
    <cellStyle name="40% — акцент6 32 2 2" xfId="40626"/>
    <cellStyle name="40% - Акцент6 32 2 3" xfId="59913"/>
    <cellStyle name="40% — акцент6 32 2 3" xfId="59914"/>
    <cellStyle name="40% - Акцент6 32 3" xfId="30981"/>
    <cellStyle name="40% — акцент6 32 3" xfId="30982"/>
    <cellStyle name="40% - Акцент6 32 4" xfId="50269"/>
    <cellStyle name="40% — акцент6 32 4" xfId="50270"/>
    <cellStyle name="40% — акцент6 320" xfId="11674"/>
    <cellStyle name="40% — акцент6 320 2" xfId="21339"/>
    <cellStyle name="40% — акцент6 320 2 2" xfId="40627"/>
    <cellStyle name="40% — акцент6 320 2 3" xfId="59915"/>
    <cellStyle name="40% — акцент6 320 3" xfId="30983"/>
    <cellStyle name="40% — акцент6 320 4" xfId="50271"/>
    <cellStyle name="40% — акцент6 321" xfId="11675"/>
    <cellStyle name="40% — акцент6 321 2" xfId="21340"/>
    <cellStyle name="40% — акцент6 321 2 2" xfId="40628"/>
    <cellStyle name="40% — акцент6 321 2 3" xfId="59916"/>
    <cellStyle name="40% — акцент6 321 3" xfId="30984"/>
    <cellStyle name="40% — акцент6 321 4" xfId="50272"/>
    <cellStyle name="40% — акцент6 322" xfId="11676"/>
    <cellStyle name="40% — акцент6 322 2" xfId="21341"/>
    <cellStyle name="40% — акцент6 322 2 2" xfId="40629"/>
    <cellStyle name="40% — акцент6 322 2 3" xfId="59917"/>
    <cellStyle name="40% — акцент6 322 3" xfId="30985"/>
    <cellStyle name="40% — акцент6 322 4" xfId="50273"/>
    <cellStyle name="40% — акцент6 323" xfId="11677"/>
    <cellStyle name="40% — акцент6 323 2" xfId="21342"/>
    <cellStyle name="40% — акцент6 323 2 2" xfId="40630"/>
    <cellStyle name="40% — акцент6 323 2 3" xfId="59918"/>
    <cellStyle name="40% — акцент6 323 3" xfId="30986"/>
    <cellStyle name="40% — акцент6 323 4" xfId="50274"/>
    <cellStyle name="40% — акцент6 324" xfId="11678"/>
    <cellStyle name="40% — акцент6 324 2" xfId="21343"/>
    <cellStyle name="40% — акцент6 324 2 2" xfId="40631"/>
    <cellStyle name="40% — акцент6 324 2 3" xfId="59919"/>
    <cellStyle name="40% — акцент6 324 3" xfId="30987"/>
    <cellStyle name="40% — акцент6 324 4" xfId="50275"/>
    <cellStyle name="40% — акцент6 325" xfId="11679"/>
    <cellStyle name="40% — акцент6 325 2" xfId="21344"/>
    <cellStyle name="40% — акцент6 325 2 2" xfId="40632"/>
    <cellStyle name="40% — акцент6 325 2 3" xfId="59920"/>
    <cellStyle name="40% — акцент6 325 3" xfId="30988"/>
    <cellStyle name="40% — акцент6 325 4" xfId="50276"/>
    <cellStyle name="40% — акцент6 326" xfId="11680"/>
    <cellStyle name="40% — акцент6 326 2" xfId="21345"/>
    <cellStyle name="40% — акцент6 326 2 2" xfId="40633"/>
    <cellStyle name="40% — акцент6 326 2 3" xfId="59921"/>
    <cellStyle name="40% — акцент6 326 3" xfId="30989"/>
    <cellStyle name="40% — акцент6 326 4" xfId="50277"/>
    <cellStyle name="40% — акцент6 327" xfId="11681"/>
    <cellStyle name="40% — акцент6 327 2" xfId="21346"/>
    <cellStyle name="40% — акцент6 327 2 2" xfId="40634"/>
    <cellStyle name="40% — акцент6 327 2 3" xfId="59922"/>
    <cellStyle name="40% — акцент6 327 3" xfId="30990"/>
    <cellStyle name="40% — акцент6 327 4" xfId="50278"/>
    <cellStyle name="40% — акцент6 328" xfId="11682"/>
    <cellStyle name="40% — акцент6 328 2" xfId="21347"/>
    <cellStyle name="40% — акцент6 328 2 2" xfId="40635"/>
    <cellStyle name="40% — акцент6 328 2 3" xfId="59923"/>
    <cellStyle name="40% — акцент6 328 3" xfId="30991"/>
    <cellStyle name="40% — акцент6 328 4" xfId="50279"/>
    <cellStyle name="40% — акцент6 329" xfId="11683"/>
    <cellStyle name="40% — акцент6 329 2" xfId="21348"/>
    <cellStyle name="40% — акцент6 329 2 2" xfId="40636"/>
    <cellStyle name="40% — акцент6 329 2 3" xfId="59924"/>
    <cellStyle name="40% — акцент6 329 3" xfId="30992"/>
    <cellStyle name="40% — акцент6 329 4" xfId="50280"/>
    <cellStyle name="40% - Акцент6 33" xfId="11684"/>
    <cellStyle name="40% — акцент6 33" xfId="11685"/>
    <cellStyle name="40% - Акцент6 33 2" xfId="21349"/>
    <cellStyle name="40% — акцент6 33 2" xfId="21350"/>
    <cellStyle name="40% - Акцент6 33 2 2" xfId="40637"/>
    <cellStyle name="40% — акцент6 33 2 2" xfId="40638"/>
    <cellStyle name="40% - Акцент6 33 2 3" xfId="59925"/>
    <cellStyle name="40% — акцент6 33 2 3" xfId="59926"/>
    <cellStyle name="40% - Акцент6 33 3" xfId="30993"/>
    <cellStyle name="40% — акцент6 33 3" xfId="30994"/>
    <cellStyle name="40% - Акцент6 33 4" xfId="50281"/>
    <cellStyle name="40% — акцент6 33 4" xfId="50282"/>
    <cellStyle name="40% — акцент6 330" xfId="11686"/>
    <cellStyle name="40% — акцент6 330 2" xfId="21351"/>
    <cellStyle name="40% — акцент6 330 2 2" xfId="40639"/>
    <cellStyle name="40% — акцент6 330 2 3" xfId="59927"/>
    <cellStyle name="40% — акцент6 330 3" xfId="30995"/>
    <cellStyle name="40% — акцент6 330 4" xfId="50283"/>
    <cellStyle name="40% — акцент6 331" xfId="11687"/>
    <cellStyle name="40% — акцент6 331 2" xfId="21352"/>
    <cellStyle name="40% — акцент6 331 2 2" xfId="40640"/>
    <cellStyle name="40% — акцент6 331 2 3" xfId="59928"/>
    <cellStyle name="40% — акцент6 331 3" xfId="30996"/>
    <cellStyle name="40% — акцент6 331 4" xfId="50284"/>
    <cellStyle name="40% — акцент6 332" xfId="11688"/>
    <cellStyle name="40% — акцент6 332 2" xfId="21353"/>
    <cellStyle name="40% — акцент6 332 2 2" xfId="40641"/>
    <cellStyle name="40% — акцент6 332 2 3" xfId="59929"/>
    <cellStyle name="40% — акцент6 332 3" xfId="30997"/>
    <cellStyle name="40% — акцент6 332 4" xfId="50285"/>
    <cellStyle name="40% — акцент6 333" xfId="11689"/>
    <cellStyle name="40% — акцент6 333 2" xfId="21354"/>
    <cellStyle name="40% — акцент6 333 2 2" xfId="40642"/>
    <cellStyle name="40% — акцент6 333 2 3" xfId="59930"/>
    <cellStyle name="40% — акцент6 333 3" xfId="30998"/>
    <cellStyle name="40% — акцент6 333 4" xfId="50286"/>
    <cellStyle name="40% — акцент6 334" xfId="11690"/>
    <cellStyle name="40% — акцент6 334 2" xfId="21355"/>
    <cellStyle name="40% — акцент6 334 2 2" xfId="40643"/>
    <cellStyle name="40% — акцент6 334 2 3" xfId="59931"/>
    <cellStyle name="40% — акцент6 334 3" xfId="30999"/>
    <cellStyle name="40% — акцент6 334 4" xfId="50287"/>
    <cellStyle name="40% — акцент6 335" xfId="11691"/>
    <cellStyle name="40% — акцент6 335 2" xfId="21356"/>
    <cellStyle name="40% — акцент6 335 2 2" xfId="40644"/>
    <cellStyle name="40% — акцент6 335 2 3" xfId="59932"/>
    <cellStyle name="40% — акцент6 335 3" xfId="31000"/>
    <cellStyle name="40% — акцент6 335 4" xfId="50288"/>
    <cellStyle name="40% — акцент6 336" xfId="11692"/>
    <cellStyle name="40% — акцент6 336 2" xfId="21357"/>
    <cellStyle name="40% — акцент6 336 2 2" xfId="40645"/>
    <cellStyle name="40% — акцент6 336 2 3" xfId="59933"/>
    <cellStyle name="40% — акцент6 336 3" xfId="31001"/>
    <cellStyle name="40% — акцент6 336 4" xfId="50289"/>
    <cellStyle name="40% — акцент6 337" xfId="11693"/>
    <cellStyle name="40% — акцент6 337 2" xfId="21358"/>
    <cellStyle name="40% — акцент6 337 2 2" xfId="40646"/>
    <cellStyle name="40% — акцент6 337 2 3" xfId="59934"/>
    <cellStyle name="40% — акцент6 337 3" xfId="31002"/>
    <cellStyle name="40% — акцент6 337 4" xfId="50290"/>
    <cellStyle name="40% — акцент6 338" xfId="11694"/>
    <cellStyle name="40% — акцент6 338 2" xfId="21359"/>
    <cellStyle name="40% — акцент6 338 2 2" xfId="40647"/>
    <cellStyle name="40% — акцент6 338 2 3" xfId="59935"/>
    <cellStyle name="40% — акцент6 338 3" xfId="31003"/>
    <cellStyle name="40% — акцент6 338 4" xfId="50291"/>
    <cellStyle name="40% — акцент6 339" xfId="11695"/>
    <cellStyle name="40% — акцент6 339 2" xfId="21360"/>
    <cellStyle name="40% — акцент6 339 2 2" xfId="40648"/>
    <cellStyle name="40% — акцент6 339 2 3" xfId="59936"/>
    <cellStyle name="40% — акцент6 339 3" xfId="31004"/>
    <cellStyle name="40% — акцент6 339 4" xfId="50292"/>
    <cellStyle name="40% - Акцент6 34" xfId="11696"/>
    <cellStyle name="40% — акцент6 34" xfId="11697"/>
    <cellStyle name="40% - Акцент6 34 2" xfId="21361"/>
    <cellStyle name="40% — акцент6 34 2" xfId="21362"/>
    <cellStyle name="40% - Акцент6 34 2 2" xfId="40649"/>
    <cellStyle name="40% — акцент6 34 2 2" xfId="40650"/>
    <cellStyle name="40% - Акцент6 34 2 3" xfId="59937"/>
    <cellStyle name="40% — акцент6 34 2 3" xfId="59938"/>
    <cellStyle name="40% - Акцент6 34 3" xfId="31005"/>
    <cellStyle name="40% — акцент6 34 3" xfId="31006"/>
    <cellStyle name="40% - Акцент6 34 4" xfId="50293"/>
    <cellStyle name="40% — акцент6 34 4" xfId="50294"/>
    <cellStyle name="40% — акцент6 340" xfId="11698"/>
    <cellStyle name="40% — акцент6 340 2" xfId="21363"/>
    <cellStyle name="40% — акцент6 340 2 2" xfId="40651"/>
    <cellStyle name="40% — акцент6 340 2 3" xfId="59939"/>
    <cellStyle name="40% — акцент6 340 3" xfId="31007"/>
    <cellStyle name="40% — акцент6 340 4" xfId="50295"/>
    <cellStyle name="40% — акцент6 341" xfId="11699"/>
    <cellStyle name="40% — акцент6 341 2" xfId="21364"/>
    <cellStyle name="40% — акцент6 341 2 2" xfId="40652"/>
    <cellStyle name="40% — акцент6 341 2 3" xfId="59940"/>
    <cellStyle name="40% — акцент6 341 3" xfId="31008"/>
    <cellStyle name="40% — акцент6 341 4" xfId="50296"/>
    <cellStyle name="40% — акцент6 342" xfId="11700"/>
    <cellStyle name="40% — акцент6 342 2" xfId="21365"/>
    <cellStyle name="40% — акцент6 342 2 2" xfId="40653"/>
    <cellStyle name="40% — акцент6 342 2 3" xfId="59941"/>
    <cellStyle name="40% — акцент6 342 3" xfId="31009"/>
    <cellStyle name="40% — акцент6 342 4" xfId="50297"/>
    <cellStyle name="40% — акцент6 343" xfId="11701"/>
    <cellStyle name="40% — акцент6 343 2" xfId="21366"/>
    <cellStyle name="40% — акцент6 343 2 2" xfId="40654"/>
    <cellStyle name="40% — акцент6 343 2 3" xfId="59942"/>
    <cellStyle name="40% — акцент6 343 3" xfId="31010"/>
    <cellStyle name="40% — акцент6 343 4" xfId="50298"/>
    <cellStyle name="40% — акцент6 344" xfId="11702"/>
    <cellStyle name="40% — акцент6 344 2" xfId="21367"/>
    <cellStyle name="40% — акцент6 344 2 2" xfId="40655"/>
    <cellStyle name="40% — акцент6 344 2 3" xfId="59943"/>
    <cellStyle name="40% — акцент6 344 3" xfId="31011"/>
    <cellStyle name="40% — акцент6 344 4" xfId="50299"/>
    <cellStyle name="40% — акцент6 345" xfId="11703"/>
    <cellStyle name="40% — акцент6 345 2" xfId="21368"/>
    <cellStyle name="40% — акцент6 345 2 2" xfId="40656"/>
    <cellStyle name="40% — акцент6 345 2 3" xfId="59944"/>
    <cellStyle name="40% — акцент6 345 3" xfId="31012"/>
    <cellStyle name="40% — акцент6 345 4" xfId="50300"/>
    <cellStyle name="40% — акцент6 346" xfId="11704"/>
    <cellStyle name="40% — акцент6 346 2" xfId="21369"/>
    <cellStyle name="40% — акцент6 346 2 2" xfId="40657"/>
    <cellStyle name="40% — акцент6 346 2 3" xfId="59945"/>
    <cellStyle name="40% — акцент6 346 3" xfId="31013"/>
    <cellStyle name="40% — акцент6 346 4" xfId="50301"/>
    <cellStyle name="40% — акцент6 347" xfId="11705"/>
    <cellStyle name="40% — акцент6 347 2" xfId="21370"/>
    <cellStyle name="40% — акцент6 347 2 2" xfId="40658"/>
    <cellStyle name="40% — акцент6 347 2 3" xfId="59946"/>
    <cellStyle name="40% — акцент6 347 3" xfId="31014"/>
    <cellStyle name="40% — акцент6 347 4" xfId="50302"/>
    <cellStyle name="40% — акцент6 348" xfId="11706"/>
    <cellStyle name="40% — акцент6 348 2" xfId="21371"/>
    <cellStyle name="40% — акцент6 348 2 2" xfId="40659"/>
    <cellStyle name="40% — акцент6 348 2 3" xfId="59947"/>
    <cellStyle name="40% — акцент6 348 3" xfId="31015"/>
    <cellStyle name="40% — акцент6 348 4" xfId="50303"/>
    <cellStyle name="40% — акцент6 349" xfId="11707"/>
    <cellStyle name="40% — акцент6 349 2" xfId="21372"/>
    <cellStyle name="40% — акцент6 349 2 2" xfId="40660"/>
    <cellStyle name="40% — акцент6 349 2 3" xfId="59948"/>
    <cellStyle name="40% — акцент6 349 3" xfId="31016"/>
    <cellStyle name="40% — акцент6 349 4" xfId="50304"/>
    <cellStyle name="40% - Акцент6 35" xfId="11708"/>
    <cellStyle name="40% — акцент6 35" xfId="11709"/>
    <cellStyle name="40% - Акцент6 35 2" xfId="21373"/>
    <cellStyle name="40% — акцент6 35 2" xfId="21374"/>
    <cellStyle name="40% - Акцент6 35 2 2" xfId="40661"/>
    <cellStyle name="40% — акцент6 35 2 2" xfId="40662"/>
    <cellStyle name="40% - Акцент6 35 2 3" xfId="59949"/>
    <cellStyle name="40% — акцент6 35 2 3" xfId="59950"/>
    <cellStyle name="40% - Акцент6 35 3" xfId="31017"/>
    <cellStyle name="40% — акцент6 35 3" xfId="31018"/>
    <cellStyle name="40% - Акцент6 35 4" xfId="50305"/>
    <cellStyle name="40% — акцент6 35 4" xfId="50306"/>
    <cellStyle name="40% — акцент6 350" xfId="11710"/>
    <cellStyle name="40% — акцент6 350 2" xfId="21375"/>
    <cellStyle name="40% — акцент6 350 2 2" xfId="40663"/>
    <cellStyle name="40% — акцент6 350 2 3" xfId="59951"/>
    <cellStyle name="40% — акцент6 350 3" xfId="31019"/>
    <cellStyle name="40% — акцент6 350 4" xfId="50307"/>
    <cellStyle name="40% — акцент6 351" xfId="11711"/>
    <cellStyle name="40% — акцент6 351 2" xfId="21376"/>
    <cellStyle name="40% — акцент6 351 2 2" xfId="40664"/>
    <cellStyle name="40% — акцент6 351 2 3" xfId="59952"/>
    <cellStyle name="40% — акцент6 351 3" xfId="31020"/>
    <cellStyle name="40% — акцент6 351 4" xfId="50308"/>
    <cellStyle name="40% — акцент6 352" xfId="11712"/>
    <cellStyle name="40% — акцент6 352 2" xfId="21377"/>
    <cellStyle name="40% — акцент6 352 2 2" xfId="40665"/>
    <cellStyle name="40% — акцент6 352 2 3" xfId="59953"/>
    <cellStyle name="40% — акцент6 352 3" xfId="31021"/>
    <cellStyle name="40% — акцент6 352 4" xfId="50309"/>
    <cellStyle name="40% — акцент6 353" xfId="11713"/>
    <cellStyle name="40% — акцент6 353 2" xfId="21378"/>
    <cellStyle name="40% — акцент6 353 2 2" xfId="40666"/>
    <cellStyle name="40% — акцент6 353 2 3" xfId="59954"/>
    <cellStyle name="40% — акцент6 353 3" xfId="31022"/>
    <cellStyle name="40% — акцент6 353 4" xfId="50310"/>
    <cellStyle name="40% — акцент6 354" xfId="11714"/>
    <cellStyle name="40% — акцент6 354 2" xfId="21379"/>
    <cellStyle name="40% — акцент6 354 2 2" xfId="40667"/>
    <cellStyle name="40% — акцент6 354 2 3" xfId="59955"/>
    <cellStyle name="40% — акцент6 354 3" xfId="31023"/>
    <cellStyle name="40% — акцент6 354 4" xfId="50311"/>
    <cellStyle name="40% — акцент6 355" xfId="11715"/>
    <cellStyle name="40% — акцент6 355 2" xfId="21380"/>
    <cellStyle name="40% — акцент6 355 2 2" xfId="40668"/>
    <cellStyle name="40% — акцент6 355 2 3" xfId="59956"/>
    <cellStyle name="40% — акцент6 355 3" xfId="31024"/>
    <cellStyle name="40% — акцент6 355 4" xfId="50312"/>
    <cellStyle name="40% — акцент6 356" xfId="11716"/>
    <cellStyle name="40% — акцент6 356 2" xfId="21381"/>
    <cellStyle name="40% — акцент6 356 2 2" xfId="40669"/>
    <cellStyle name="40% — акцент6 356 2 3" xfId="59957"/>
    <cellStyle name="40% — акцент6 356 3" xfId="31025"/>
    <cellStyle name="40% — акцент6 356 4" xfId="50313"/>
    <cellStyle name="40% — акцент6 357" xfId="11717"/>
    <cellStyle name="40% — акцент6 357 2" xfId="21382"/>
    <cellStyle name="40% — акцент6 357 2 2" xfId="40670"/>
    <cellStyle name="40% — акцент6 357 2 3" xfId="59958"/>
    <cellStyle name="40% — акцент6 357 3" xfId="31026"/>
    <cellStyle name="40% — акцент6 357 4" xfId="50314"/>
    <cellStyle name="40% — акцент6 358" xfId="11718"/>
    <cellStyle name="40% — акцент6 358 2" xfId="21383"/>
    <cellStyle name="40% — акцент6 358 2 2" xfId="40671"/>
    <cellStyle name="40% — акцент6 358 2 3" xfId="59959"/>
    <cellStyle name="40% — акцент6 358 3" xfId="31027"/>
    <cellStyle name="40% — акцент6 358 4" xfId="50315"/>
    <cellStyle name="40% — акцент6 359" xfId="11719"/>
    <cellStyle name="40% — акцент6 359 2" xfId="21384"/>
    <cellStyle name="40% — акцент6 359 2 2" xfId="40672"/>
    <cellStyle name="40% — акцент6 359 2 3" xfId="59960"/>
    <cellStyle name="40% — акцент6 359 3" xfId="31028"/>
    <cellStyle name="40% — акцент6 359 4" xfId="50316"/>
    <cellStyle name="40% - Акцент6 36" xfId="11720"/>
    <cellStyle name="40% — акцент6 36" xfId="11721"/>
    <cellStyle name="40% - Акцент6 36 2" xfId="21385"/>
    <cellStyle name="40% — акцент6 36 2" xfId="21386"/>
    <cellStyle name="40% - Акцент6 36 2 2" xfId="40673"/>
    <cellStyle name="40% — акцент6 36 2 2" xfId="40674"/>
    <cellStyle name="40% - Акцент6 36 2 3" xfId="59961"/>
    <cellStyle name="40% — акцент6 36 2 3" xfId="59962"/>
    <cellStyle name="40% - Акцент6 36 3" xfId="31029"/>
    <cellStyle name="40% — акцент6 36 3" xfId="31030"/>
    <cellStyle name="40% - Акцент6 36 4" xfId="50317"/>
    <cellStyle name="40% — акцент6 36 4" xfId="50318"/>
    <cellStyle name="40% — акцент6 360" xfId="11722"/>
    <cellStyle name="40% — акцент6 360 2" xfId="21387"/>
    <cellStyle name="40% — акцент6 360 2 2" xfId="40675"/>
    <cellStyle name="40% — акцент6 360 2 3" xfId="59963"/>
    <cellStyle name="40% — акцент6 360 3" xfId="31031"/>
    <cellStyle name="40% — акцент6 360 4" xfId="50319"/>
    <cellStyle name="40% — акцент6 361" xfId="11723"/>
    <cellStyle name="40% — акцент6 361 2" xfId="21388"/>
    <cellStyle name="40% — акцент6 361 2 2" xfId="40676"/>
    <cellStyle name="40% — акцент6 361 2 3" xfId="59964"/>
    <cellStyle name="40% — акцент6 361 3" xfId="31032"/>
    <cellStyle name="40% — акцент6 361 4" xfId="50320"/>
    <cellStyle name="40% — акцент6 362" xfId="11724"/>
    <cellStyle name="40% — акцент6 362 2" xfId="21389"/>
    <cellStyle name="40% — акцент6 362 2 2" xfId="40677"/>
    <cellStyle name="40% — акцент6 362 2 3" xfId="59965"/>
    <cellStyle name="40% — акцент6 362 3" xfId="31033"/>
    <cellStyle name="40% — акцент6 362 4" xfId="50321"/>
    <cellStyle name="40% — акцент6 363" xfId="11725"/>
    <cellStyle name="40% — акцент6 363 2" xfId="21390"/>
    <cellStyle name="40% — акцент6 363 2 2" xfId="40678"/>
    <cellStyle name="40% — акцент6 363 2 3" xfId="59966"/>
    <cellStyle name="40% — акцент6 363 3" xfId="31034"/>
    <cellStyle name="40% — акцент6 363 4" xfId="50322"/>
    <cellStyle name="40% — акцент6 364" xfId="11726"/>
    <cellStyle name="40% — акцент6 364 2" xfId="21391"/>
    <cellStyle name="40% — акцент6 364 2 2" xfId="40679"/>
    <cellStyle name="40% — акцент6 364 2 3" xfId="59967"/>
    <cellStyle name="40% — акцент6 364 3" xfId="31035"/>
    <cellStyle name="40% — акцент6 364 4" xfId="50323"/>
    <cellStyle name="40% — акцент6 365" xfId="11727"/>
    <cellStyle name="40% — акцент6 365 2" xfId="21392"/>
    <cellStyle name="40% — акцент6 365 2 2" xfId="40680"/>
    <cellStyle name="40% — акцент6 365 2 3" xfId="59968"/>
    <cellStyle name="40% — акцент6 365 3" xfId="31036"/>
    <cellStyle name="40% — акцент6 365 4" xfId="50324"/>
    <cellStyle name="40% — акцент6 366" xfId="11728"/>
    <cellStyle name="40% — акцент6 366 2" xfId="21393"/>
    <cellStyle name="40% — акцент6 366 2 2" xfId="40681"/>
    <cellStyle name="40% — акцент6 366 2 3" xfId="59969"/>
    <cellStyle name="40% — акцент6 366 3" xfId="31037"/>
    <cellStyle name="40% — акцент6 366 4" xfId="50325"/>
    <cellStyle name="40% — акцент6 367" xfId="11729"/>
    <cellStyle name="40% — акцент6 367 2" xfId="21394"/>
    <cellStyle name="40% — акцент6 367 2 2" xfId="40682"/>
    <cellStyle name="40% — акцент6 367 2 3" xfId="59970"/>
    <cellStyle name="40% — акцент6 367 3" xfId="31038"/>
    <cellStyle name="40% — акцент6 367 4" xfId="50326"/>
    <cellStyle name="40% — акцент6 368" xfId="11730"/>
    <cellStyle name="40% — акцент6 368 2" xfId="21395"/>
    <cellStyle name="40% — акцент6 368 2 2" xfId="40683"/>
    <cellStyle name="40% — акцент6 368 2 3" xfId="59971"/>
    <cellStyle name="40% — акцент6 368 3" xfId="31039"/>
    <cellStyle name="40% — акцент6 368 4" xfId="50327"/>
    <cellStyle name="40% — акцент6 369" xfId="11731"/>
    <cellStyle name="40% — акцент6 369 2" xfId="21396"/>
    <cellStyle name="40% — акцент6 369 2 2" xfId="40684"/>
    <cellStyle name="40% — акцент6 369 2 3" xfId="59972"/>
    <cellStyle name="40% — акцент6 369 3" xfId="31040"/>
    <cellStyle name="40% — акцент6 369 4" xfId="50328"/>
    <cellStyle name="40% - Акцент6 37" xfId="11732"/>
    <cellStyle name="40% — акцент6 37" xfId="11733"/>
    <cellStyle name="40% - Акцент6 37 2" xfId="21397"/>
    <cellStyle name="40% — акцент6 37 2" xfId="21398"/>
    <cellStyle name="40% - Акцент6 37 2 2" xfId="40685"/>
    <cellStyle name="40% — акцент6 37 2 2" xfId="40686"/>
    <cellStyle name="40% - Акцент6 37 2 3" xfId="59973"/>
    <cellStyle name="40% — акцент6 37 2 3" xfId="59974"/>
    <cellStyle name="40% - Акцент6 37 3" xfId="31041"/>
    <cellStyle name="40% — акцент6 37 3" xfId="31042"/>
    <cellStyle name="40% - Акцент6 37 4" xfId="50329"/>
    <cellStyle name="40% — акцент6 37 4" xfId="50330"/>
    <cellStyle name="40% — акцент6 370" xfId="11734"/>
    <cellStyle name="40% — акцент6 370 2" xfId="21399"/>
    <cellStyle name="40% — акцент6 370 2 2" xfId="40687"/>
    <cellStyle name="40% — акцент6 370 2 3" xfId="59975"/>
    <cellStyle name="40% — акцент6 370 3" xfId="31043"/>
    <cellStyle name="40% — акцент6 370 4" xfId="50331"/>
    <cellStyle name="40% — акцент6 371" xfId="11735"/>
    <cellStyle name="40% — акцент6 371 2" xfId="21400"/>
    <cellStyle name="40% — акцент6 371 2 2" xfId="40688"/>
    <cellStyle name="40% — акцент6 371 2 3" xfId="59976"/>
    <cellStyle name="40% — акцент6 371 3" xfId="31044"/>
    <cellStyle name="40% — акцент6 371 4" xfId="50332"/>
    <cellStyle name="40% — акцент6 372" xfId="11736"/>
    <cellStyle name="40% — акцент6 372 2" xfId="21401"/>
    <cellStyle name="40% — акцент6 372 2 2" xfId="40689"/>
    <cellStyle name="40% — акцент6 372 2 3" xfId="59977"/>
    <cellStyle name="40% — акцент6 372 3" xfId="31045"/>
    <cellStyle name="40% — акцент6 372 4" xfId="50333"/>
    <cellStyle name="40% — акцент6 373" xfId="11737"/>
    <cellStyle name="40% — акцент6 373 2" xfId="21402"/>
    <cellStyle name="40% — акцент6 373 2 2" xfId="40690"/>
    <cellStyle name="40% — акцент6 373 2 3" xfId="59978"/>
    <cellStyle name="40% — акцент6 373 3" xfId="31046"/>
    <cellStyle name="40% — акцент6 373 4" xfId="50334"/>
    <cellStyle name="40% — акцент6 374" xfId="11738"/>
    <cellStyle name="40% — акцент6 374 2" xfId="21403"/>
    <cellStyle name="40% — акцент6 374 2 2" xfId="40691"/>
    <cellStyle name="40% — акцент6 374 2 3" xfId="59979"/>
    <cellStyle name="40% — акцент6 374 3" xfId="31047"/>
    <cellStyle name="40% — акцент6 374 4" xfId="50335"/>
    <cellStyle name="40% — акцент6 375" xfId="11739"/>
    <cellStyle name="40% — акцент6 375 2" xfId="21404"/>
    <cellStyle name="40% — акцент6 375 2 2" xfId="40692"/>
    <cellStyle name="40% — акцент6 375 2 3" xfId="59980"/>
    <cellStyle name="40% — акцент6 375 3" xfId="31048"/>
    <cellStyle name="40% — акцент6 375 4" xfId="50336"/>
    <cellStyle name="40% — акцент6 376" xfId="11740"/>
    <cellStyle name="40% — акцент6 376 2" xfId="21405"/>
    <cellStyle name="40% — акцент6 376 2 2" xfId="40693"/>
    <cellStyle name="40% — акцент6 376 2 3" xfId="59981"/>
    <cellStyle name="40% — акцент6 376 3" xfId="31049"/>
    <cellStyle name="40% — акцент6 376 4" xfId="50337"/>
    <cellStyle name="40% — акцент6 377" xfId="11741"/>
    <cellStyle name="40% — акцент6 377 2" xfId="21406"/>
    <cellStyle name="40% — акцент6 377 2 2" xfId="40694"/>
    <cellStyle name="40% — акцент6 377 2 3" xfId="59982"/>
    <cellStyle name="40% — акцент6 377 3" xfId="31050"/>
    <cellStyle name="40% — акцент6 377 4" xfId="50338"/>
    <cellStyle name="40% — акцент6 378" xfId="11742"/>
    <cellStyle name="40% — акцент6 378 2" xfId="21407"/>
    <cellStyle name="40% — акцент6 378 2 2" xfId="40695"/>
    <cellStyle name="40% — акцент6 378 2 3" xfId="59983"/>
    <cellStyle name="40% — акцент6 378 3" xfId="31051"/>
    <cellStyle name="40% — акцент6 378 4" xfId="50339"/>
    <cellStyle name="40% — акцент6 379" xfId="11743"/>
    <cellStyle name="40% — акцент6 379 2" xfId="21408"/>
    <cellStyle name="40% — акцент6 379 2 2" xfId="40696"/>
    <cellStyle name="40% — акцент6 379 2 3" xfId="59984"/>
    <cellStyle name="40% — акцент6 379 3" xfId="31052"/>
    <cellStyle name="40% — акцент6 379 4" xfId="50340"/>
    <cellStyle name="40% - Акцент6 38" xfId="11744"/>
    <cellStyle name="40% — акцент6 38" xfId="11745"/>
    <cellStyle name="40% - Акцент6 38 2" xfId="21409"/>
    <cellStyle name="40% — акцент6 38 2" xfId="21410"/>
    <cellStyle name="40% - Акцент6 38 2 2" xfId="40697"/>
    <cellStyle name="40% — акцент6 38 2 2" xfId="40698"/>
    <cellStyle name="40% - Акцент6 38 2 3" xfId="59985"/>
    <cellStyle name="40% — акцент6 38 2 3" xfId="59986"/>
    <cellStyle name="40% - Акцент6 38 3" xfId="31053"/>
    <cellStyle name="40% — акцент6 38 3" xfId="31054"/>
    <cellStyle name="40% - Акцент6 38 4" xfId="50341"/>
    <cellStyle name="40% — акцент6 38 4" xfId="50342"/>
    <cellStyle name="40% — акцент6 380" xfId="11746"/>
    <cellStyle name="40% — акцент6 380 2" xfId="21411"/>
    <cellStyle name="40% — акцент6 380 2 2" xfId="40699"/>
    <cellStyle name="40% — акцент6 380 2 3" xfId="59987"/>
    <cellStyle name="40% — акцент6 380 3" xfId="31055"/>
    <cellStyle name="40% — акцент6 380 4" xfId="50343"/>
    <cellStyle name="40% — акцент6 381" xfId="11747"/>
    <cellStyle name="40% — акцент6 381 2" xfId="21412"/>
    <cellStyle name="40% — акцент6 381 2 2" xfId="40700"/>
    <cellStyle name="40% — акцент6 381 2 3" xfId="59988"/>
    <cellStyle name="40% — акцент6 381 3" xfId="31056"/>
    <cellStyle name="40% — акцент6 381 4" xfId="50344"/>
    <cellStyle name="40% — акцент6 382" xfId="11748"/>
    <cellStyle name="40% — акцент6 382 2" xfId="21413"/>
    <cellStyle name="40% — акцент6 382 2 2" xfId="40701"/>
    <cellStyle name="40% — акцент6 382 2 3" xfId="59989"/>
    <cellStyle name="40% — акцент6 382 3" xfId="31057"/>
    <cellStyle name="40% — акцент6 382 4" xfId="50345"/>
    <cellStyle name="40% — акцент6 383" xfId="11749"/>
    <cellStyle name="40% — акцент6 383 2" xfId="21414"/>
    <cellStyle name="40% — акцент6 383 2 2" xfId="40702"/>
    <cellStyle name="40% — акцент6 383 2 3" xfId="59990"/>
    <cellStyle name="40% — акцент6 383 3" xfId="31058"/>
    <cellStyle name="40% — акцент6 383 4" xfId="50346"/>
    <cellStyle name="40% — акцент6 384" xfId="11750"/>
    <cellStyle name="40% — акцент6 384 2" xfId="21415"/>
    <cellStyle name="40% — акцент6 384 2 2" xfId="40703"/>
    <cellStyle name="40% — акцент6 384 2 3" xfId="59991"/>
    <cellStyle name="40% — акцент6 384 3" xfId="31059"/>
    <cellStyle name="40% — акцент6 384 4" xfId="50347"/>
    <cellStyle name="40% — акцент6 385" xfId="11751"/>
    <cellStyle name="40% — акцент6 385 2" xfId="21416"/>
    <cellStyle name="40% — акцент6 385 2 2" xfId="40704"/>
    <cellStyle name="40% — акцент6 385 2 3" xfId="59992"/>
    <cellStyle name="40% — акцент6 385 3" xfId="31060"/>
    <cellStyle name="40% — акцент6 385 4" xfId="50348"/>
    <cellStyle name="40% — акцент6 386" xfId="11752"/>
    <cellStyle name="40% — акцент6 386 2" xfId="21417"/>
    <cellStyle name="40% — акцент6 386 2 2" xfId="40705"/>
    <cellStyle name="40% — акцент6 386 2 3" xfId="59993"/>
    <cellStyle name="40% — акцент6 386 3" xfId="31061"/>
    <cellStyle name="40% — акцент6 386 4" xfId="50349"/>
    <cellStyle name="40% — акцент6 387" xfId="11753"/>
    <cellStyle name="40% — акцент6 387 2" xfId="21418"/>
    <cellStyle name="40% — акцент6 387 2 2" xfId="40706"/>
    <cellStyle name="40% — акцент6 387 2 3" xfId="59994"/>
    <cellStyle name="40% — акцент6 387 3" xfId="31062"/>
    <cellStyle name="40% — акцент6 387 4" xfId="50350"/>
    <cellStyle name="40% — акцент6 388" xfId="11754"/>
    <cellStyle name="40% — акцент6 388 2" xfId="21419"/>
    <cellStyle name="40% — акцент6 388 2 2" xfId="40707"/>
    <cellStyle name="40% — акцент6 388 2 3" xfId="59995"/>
    <cellStyle name="40% — акцент6 388 3" xfId="31063"/>
    <cellStyle name="40% — акцент6 388 4" xfId="50351"/>
    <cellStyle name="40% — акцент6 389" xfId="11755"/>
    <cellStyle name="40% — акцент6 389 2" xfId="21420"/>
    <cellStyle name="40% — акцент6 389 2 2" xfId="40708"/>
    <cellStyle name="40% — акцент6 389 2 3" xfId="59996"/>
    <cellStyle name="40% — акцент6 389 3" xfId="31064"/>
    <cellStyle name="40% — акцент6 389 4" xfId="50352"/>
    <cellStyle name="40% - Акцент6 39" xfId="11756"/>
    <cellStyle name="40% — акцент6 39" xfId="11757"/>
    <cellStyle name="40% - Акцент6 39 2" xfId="21421"/>
    <cellStyle name="40% — акцент6 39 2" xfId="21422"/>
    <cellStyle name="40% - Акцент6 39 2 2" xfId="40709"/>
    <cellStyle name="40% — акцент6 39 2 2" xfId="40710"/>
    <cellStyle name="40% - Акцент6 39 2 3" xfId="59997"/>
    <cellStyle name="40% — акцент6 39 2 3" xfId="59998"/>
    <cellStyle name="40% - Акцент6 39 3" xfId="31065"/>
    <cellStyle name="40% — акцент6 39 3" xfId="31066"/>
    <cellStyle name="40% - Акцент6 39 4" xfId="50353"/>
    <cellStyle name="40% — акцент6 39 4" xfId="50354"/>
    <cellStyle name="40% — акцент6 390" xfId="11758"/>
    <cellStyle name="40% — акцент6 390 2" xfId="21423"/>
    <cellStyle name="40% — акцент6 390 2 2" xfId="40711"/>
    <cellStyle name="40% — акцент6 390 2 3" xfId="59999"/>
    <cellStyle name="40% — акцент6 390 3" xfId="31067"/>
    <cellStyle name="40% — акцент6 390 4" xfId="50355"/>
    <cellStyle name="40% — акцент6 391" xfId="11759"/>
    <cellStyle name="40% — акцент6 391 2" xfId="21424"/>
    <cellStyle name="40% — акцент6 391 2 2" xfId="40712"/>
    <cellStyle name="40% — акцент6 391 2 3" xfId="60000"/>
    <cellStyle name="40% — акцент6 391 3" xfId="31068"/>
    <cellStyle name="40% — акцент6 391 4" xfId="50356"/>
    <cellStyle name="40% — акцент6 392" xfId="11760"/>
    <cellStyle name="40% — акцент6 392 2" xfId="21425"/>
    <cellStyle name="40% — акцент6 392 2 2" xfId="40713"/>
    <cellStyle name="40% — акцент6 392 2 3" xfId="60001"/>
    <cellStyle name="40% — акцент6 392 3" xfId="31069"/>
    <cellStyle name="40% — акцент6 392 4" xfId="50357"/>
    <cellStyle name="40% — акцент6 393" xfId="11761"/>
    <cellStyle name="40% — акцент6 393 2" xfId="21426"/>
    <cellStyle name="40% — акцент6 393 2 2" xfId="40714"/>
    <cellStyle name="40% — акцент6 393 2 3" xfId="60002"/>
    <cellStyle name="40% — акцент6 393 3" xfId="31070"/>
    <cellStyle name="40% — акцент6 393 4" xfId="50358"/>
    <cellStyle name="40% — акцент6 394" xfId="11762"/>
    <cellStyle name="40% — акцент6 394 2" xfId="21427"/>
    <cellStyle name="40% — акцент6 394 2 2" xfId="40715"/>
    <cellStyle name="40% — акцент6 394 2 3" xfId="60003"/>
    <cellStyle name="40% — акцент6 394 3" xfId="31071"/>
    <cellStyle name="40% — акцент6 394 4" xfId="50359"/>
    <cellStyle name="40% — акцент6 395" xfId="11763"/>
    <cellStyle name="40% — акцент6 395 2" xfId="21428"/>
    <cellStyle name="40% — акцент6 395 2 2" xfId="40716"/>
    <cellStyle name="40% — акцент6 395 2 3" xfId="60004"/>
    <cellStyle name="40% — акцент6 395 3" xfId="31072"/>
    <cellStyle name="40% — акцент6 395 4" xfId="50360"/>
    <cellStyle name="40% — акцент6 396" xfId="11764"/>
    <cellStyle name="40% — акцент6 396 2" xfId="21429"/>
    <cellStyle name="40% — акцент6 396 2 2" xfId="40717"/>
    <cellStyle name="40% — акцент6 396 2 3" xfId="60005"/>
    <cellStyle name="40% — акцент6 396 3" xfId="31073"/>
    <cellStyle name="40% — акцент6 396 4" xfId="50361"/>
    <cellStyle name="40% — акцент6 397" xfId="11765"/>
    <cellStyle name="40% — акцент6 397 2" xfId="21430"/>
    <cellStyle name="40% — акцент6 397 2 2" xfId="40718"/>
    <cellStyle name="40% — акцент6 397 2 3" xfId="60006"/>
    <cellStyle name="40% — акцент6 397 3" xfId="31074"/>
    <cellStyle name="40% — акцент6 397 4" xfId="50362"/>
    <cellStyle name="40% — акцент6 398" xfId="11766"/>
    <cellStyle name="40% — акцент6 398 2" xfId="21431"/>
    <cellStyle name="40% — акцент6 398 2 2" xfId="40719"/>
    <cellStyle name="40% — акцент6 398 2 3" xfId="60007"/>
    <cellStyle name="40% — акцент6 398 3" xfId="31075"/>
    <cellStyle name="40% — акцент6 398 4" xfId="50363"/>
    <cellStyle name="40% — акцент6 399" xfId="11767"/>
    <cellStyle name="40% — акцент6 399 2" xfId="21432"/>
    <cellStyle name="40% — акцент6 399 2 2" xfId="40720"/>
    <cellStyle name="40% — акцент6 399 2 3" xfId="60008"/>
    <cellStyle name="40% — акцент6 399 3" xfId="31076"/>
    <cellStyle name="40% — акцент6 399 4" xfId="50364"/>
    <cellStyle name="40% - Акцент6 4" xfId="2448"/>
    <cellStyle name="40% — акцент6 4" xfId="11768"/>
    <cellStyle name="40% - Акцент6 4 2" xfId="2449"/>
    <cellStyle name="40% — акцент6 4 2" xfId="21433"/>
    <cellStyle name="40% - Акцент6 4 2 2" xfId="12937"/>
    <cellStyle name="40% — акцент6 4 2 2" xfId="40721"/>
    <cellStyle name="40% - Акцент6 4 2 2 2" xfId="32225"/>
    <cellStyle name="40% - Акцент6 4 2 2 3" xfId="51513"/>
    <cellStyle name="40% - Акцент6 4 2 3" xfId="22581"/>
    <cellStyle name="40% — акцент6 4 2 3" xfId="60009"/>
    <cellStyle name="40% - Акцент6 4 2 4" xfId="41869"/>
    <cellStyle name="40% - Акцент6 4 3" xfId="3277"/>
    <cellStyle name="40% — акцент6 4 3" xfId="31077"/>
    <cellStyle name="40% - Акцент6 4 3 2" xfId="12976"/>
    <cellStyle name="40% - Акцент6 4 3 2 2" xfId="32264"/>
    <cellStyle name="40% - Акцент6 4 3 2 3" xfId="51552"/>
    <cellStyle name="40% - Акцент6 4 3 3" xfId="22620"/>
    <cellStyle name="40% - Акцент6 4 3 4" xfId="41908"/>
    <cellStyle name="40% - Акцент6 4 4" xfId="3269"/>
    <cellStyle name="40% — акцент6 4 4" xfId="50365"/>
    <cellStyle name="40% - Акцент6 4 4 2" xfId="12968"/>
    <cellStyle name="40% - Акцент6 4 4 2 2" xfId="32256"/>
    <cellStyle name="40% - Акцент6 4 4 2 3" xfId="51544"/>
    <cellStyle name="40% - Акцент6 4 4 3" xfId="22612"/>
    <cellStyle name="40% - Акцент6 4 4 4" xfId="41900"/>
    <cellStyle name="40% - Акцент6 4 5" xfId="12890"/>
    <cellStyle name="40% - Акцент6 4 5 2" xfId="22537"/>
    <cellStyle name="40% - Акцент6 4 5 2 2" xfId="41825"/>
    <cellStyle name="40% - Акцент6 4 5 2 3" xfId="61113"/>
    <cellStyle name="40% - Акцент6 4 5 3" xfId="32181"/>
    <cellStyle name="40% - Акцент6 4 5 4" xfId="51469"/>
    <cellStyle name="40% - Акцент6 4 6" xfId="12868"/>
    <cellStyle name="40% - Акцент6 4 6 2" xfId="22515"/>
    <cellStyle name="40% - Акцент6 4 6 2 2" xfId="41803"/>
    <cellStyle name="40% - Акцент6 4 6 2 3" xfId="61091"/>
    <cellStyle name="40% - Акцент6 4 6 3" xfId="32159"/>
    <cellStyle name="40% - Акцент6 4 6 4" xfId="51447"/>
    <cellStyle name="40% - Акцент6 4 7" xfId="12891"/>
    <cellStyle name="40% - Акцент6 4 7 2" xfId="22538"/>
    <cellStyle name="40% - Акцент6 4 7 2 2" xfId="41826"/>
    <cellStyle name="40% - Акцент6 4 7 2 3" xfId="61114"/>
    <cellStyle name="40% - Акцент6 4 7 3" xfId="32182"/>
    <cellStyle name="40% - Акцент6 4 7 4" xfId="51470"/>
    <cellStyle name="40% - Акцент6 40" xfId="11769"/>
    <cellStyle name="40% — акцент6 40" xfId="11770"/>
    <cellStyle name="40% - Акцент6 40 2" xfId="21434"/>
    <cellStyle name="40% — акцент6 40 2" xfId="21435"/>
    <cellStyle name="40% - Акцент6 40 2 2" xfId="40722"/>
    <cellStyle name="40% — акцент6 40 2 2" xfId="40723"/>
    <cellStyle name="40% - Акцент6 40 2 3" xfId="60010"/>
    <cellStyle name="40% — акцент6 40 2 3" xfId="60011"/>
    <cellStyle name="40% - Акцент6 40 3" xfId="31078"/>
    <cellStyle name="40% — акцент6 40 3" xfId="31079"/>
    <cellStyle name="40% - Акцент6 40 4" xfId="50366"/>
    <cellStyle name="40% — акцент6 40 4" xfId="50367"/>
    <cellStyle name="40% — акцент6 400" xfId="11771"/>
    <cellStyle name="40% — акцент6 400 2" xfId="21436"/>
    <cellStyle name="40% — акцент6 400 2 2" xfId="40724"/>
    <cellStyle name="40% — акцент6 400 2 3" xfId="60012"/>
    <cellStyle name="40% — акцент6 400 3" xfId="31080"/>
    <cellStyle name="40% — акцент6 400 4" xfId="50368"/>
    <cellStyle name="40% — акцент6 401" xfId="11772"/>
    <cellStyle name="40% — акцент6 401 2" xfId="21437"/>
    <cellStyle name="40% — акцент6 401 2 2" xfId="40725"/>
    <cellStyle name="40% — акцент6 401 2 3" xfId="60013"/>
    <cellStyle name="40% — акцент6 401 3" xfId="31081"/>
    <cellStyle name="40% — акцент6 401 4" xfId="50369"/>
    <cellStyle name="40% — акцент6 402" xfId="11773"/>
    <cellStyle name="40% — акцент6 402 2" xfId="21438"/>
    <cellStyle name="40% — акцент6 402 2 2" xfId="40726"/>
    <cellStyle name="40% — акцент6 402 2 3" xfId="60014"/>
    <cellStyle name="40% — акцент6 402 3" xfId="31082"/>
    <cellStyle name="40% — акцент6 402 4" xfId="50370"/>
    <cellStyle name="40% — акцент6 403" xfId="11774"/>
    <cellStyle name="40% — акцент6 403 2" xfId="21439"/>
    <cellStyle name="40% — акцент6 403 2 2" xfId="40727"/>
    <cellStyle name="40% — акцент6 403 2 3" xfId="60015"/>
    <cellStyle name="40% — акцент6 403 3" xfId="31083"/>
    <cellStyle name="40% — акцент6 403 4" xfId="50371"/>
    <cellStyle name="40% — акцент6 404" xfId="11775"/>
    <cellStyle name="40% — акцент6 404 2" xfId="21440"/>
    <cellStyle name="40% — акцент6 404 2 2" xfId="40728"/>
    <cellStyle name="40% — акцент6 404 2 3" xfId="60016"/>
    <cellStyle name="40% — акцент6 404 3" xfId="31084"/>
    <cellStyle name="40% — акцент6 404 4" xfId="50372"/>
    <cellStyle name="40% — акцент6 405" xfId="11776"/>
    <cellStyle name="40% — акцент6 405 2" xfId="21441"/>
    <cellStyle name="40% — акцент6 405 2 2" xfId="40729"/>
    <cellStyle name="40% — акцент6 405 2 3" xfId="60017"/>
    <cellStyle name="40% — акцент6 405 3" xfId="31085"/>
    <cellStyle name="40% — акцент6 405 4" xfId="50373"/>
    <cellStyle name="40% — акцент6 406" xfId="11777"/>
    <cellStyle name="40% — акцент6 406 2" xfId="21442"/>
    <cellStyle name="40% — акцент6 406 2 2" xfId="40730"/>
    <cellStyle name="40% — акцент6 406 2 3" xfId="60018"/>
    <cellStyle name="40% — акцент6 406 3" xfId="31086"/>
    <cellStyle name="40% — акцент6 406 4" xfId="50374"/>
    <cellStyle name="40% — акцент6 407" xfId="11778"/>
    <cellStyle name="40% — акцент6 407 2" xfId="21443"/>
    <cellStyle name="40% — акцент6 407 2 2" xfId="40731"/>
    <cellStyle name="40% — акцент6 407 2 3" xfId="60019"/>
    <cellStyle name="40% — акцент6 407 3" xfId="31087"/>
    <cellStyle name="40% — акцент6 407 4" xfId="50375"/>
    <cellStyle name="40% — акцент6 408" xfId="11779"/>
    <cellStyle name="40% — акцент6 408 2" xfId="21444"/>
    <cellStyle name="40% — акцент6 408 2 2" xfId="40732"/>
    <cellStyle name="40% — акцент6 408 2 3" xfId="60020"/>
    <cellStyle name="40% — акцент6 408 3" xfId="31088"/>
    <cellStyle name="40% — акцент6 408 4" xfId="50376"/>
    <cellStyle name="40% — акцент6 409" xfId="11780"/>
    <cellStyle name="40% — акцент6 409 2" xfId="21445"/>
    <cellStyle name="40% — акцент6 409 2 2" xfId="40733"/>
    <cellStyle name="40% — акцент6 409 2 3" xfId="60021"/>
    <cellStyle name="40% — акцент6 409 3" xfId="31089"/>
    <cellStyle name="40% — акцент6 409 4" xfId="50377"/>
    <cellStyle name="40% - Акцент6 41" xfId="11781"/>
    <cellStyle name="40% — акцент6 41" xfId="11782"/>
    <cellStyle name="40% - Акцент6 41 2" xfId="21446"/>
    <cellStyle name="40% — акцент6 41 2" xfId="21447"/>
    <cellStyle name="40% - Акцент6 41 2 2" xfId="40734"/>
    <cellStyle name="40% — акцент6 41 2 2" xfId="40735"/>
    <cellStyle name="40% - Акцент6 41 2 3" xfId="60022"/>
    <cellStyle name="40% — акцент6 41 2 3" xfId="60023"/>
    <cellStyle name="40% - Акцент6 41 3" xfId="31090"/>
    <cellStyle name="40% — акцент6 41 3" xfId="31091"/>
    <cellStyle name="40% - Акцент6 41 4" xfId="50378"/>
    <cellStyle name="40% — акцент6 41 4" xfId="50379"/>
    <cellStyle name="40% — акцент6 410" xfId="11783"/>
    <cellStyle name="40% — акцент6 410 2" xfId="21448"/>
    <cellStyle name="40% — акцент6 410 2 2" xfId="40736"/>
    <cellStyle name="40% — акцент6 410 2 3" xfId="60024"/>
    <cellStyle name="40% — акцент6 410 3" xfId="31092"/>
    <cellStyle name="40% — акцент6 410 4" xfId="50380"/>
    <cellStyle name="40% — акцент6 411" xfId="11784"/>
    <cellStyle name="40% — акцент6 411 2" xfId="21449"/>
    <cellStyle name="40% — акцент6 411 2 2" xfId="40737"/>
    <cellStyle name="40% — акцент6 411 2 3" xfId="60025"/>
    <cellStyle name="40% — акцент6 411 3" xfId="31093"/>
    <cellStyle name="40% — акцент6 411 4" xfId="50381"/>
    <cellStyle name="40% — акцент6 412" xfId="11785"/>
    <cellStyle name="40% — акцент6 412 2" xfId="21450"/>
    <cellStyle name="40% — акцент6 412 2 2" xfId="40738"/>
    <cellStyle name="40% — акцент6 412 2 3" xfId="60026"/>
    <cellStyle name="40% — акцент6 412 3" xfId="31094"/>
    <cellStyle name="40% — акцент6 412 4" xfId="50382"/>
    <cellStyle name="40% — акцент6 413" xfId="11786"/>
    <cellStyle name="40% — акцент6 413 2" xfId="21451"/>
    <cellStyle name="40% — акцент6 413 2 2" xfId="40739"/>
    <cellStyle name="40% — акцент6 413 2 3" xfId="60027"/>
    <cellStyle name="40% — акцент6 413 3" xfId="31095"/>
    <cellStyle name="40% — акцент6 413 4" xfId="50383"/>
    <cellStyle name="40% — акцент6 414" xfId="11787"/>
    <cellStyle name="40% — акцент6 414 2" xfId="21452"/>
    <cellStyle name="40% — акцент6 414 2 2" xfId="40740"/>
    <cellStyle name="40% — акцент6 414 2 3" xfId="60028"/>
    <cellStyle name="40% — акцент6 414 3" xfId="31096"/>
    <cellStyle name="40% — акцент6 414 4" xfId="50384"/>
    <cellStyle name="40% — акцент6 415" xfId="11788"/>
    <cellStyle name="40% — акцент6 415 2" xfId="21453"/>
    <cellStyle name="40% — акцент6 415 2 2" xfId="40741"/>
    <cellStyle name="40% — акцент6 415 2 3" xfId="60029"/>
    <cellStyle name="40% — акцент6 415 3" xfId="31097"/>
    <cellStyle name="40% — акцент6 415 4" xfId="50385"/>
    <cellStyle name="40% — акцент6 416" xfId="11789"/>
    <cellStyle name="40% — акцент6 416 2" xfId="21454"/>
    <cellStyle name="40% — акцент6 416 2 2" xfId="40742"/>
    <cellStyle name="40% — акцент6 416 2 3" xfId="60030"/>
    <cellStyle name="40% — акцент6 416 3" xfId="31098"/>
    <cellStyle name="40% — акцент6 416 4" xfId="50386"/>
    <cellStyle name="40% — акцент6 417" xfId="11790"/>
    <cellStyle name="40% — акцент6 417 2" xfId="21455"/>
    <cellStyle name="40% — акцент6 417 2 2" xfId="40743"/>
    <cellStyle name="40% — акцент6 417 2 3" xfId="60031"/>
    <cellStyle name="40% — акцент6 417 3" xfId="31099"/>
    <cellStyle name="40% — акцент6 417 4" xfId="50387"/>
    <cellStyle name="40% — акцент6 418" xfId="11791"/>
    <cellStyle name="40% — акцент6 418 2" xfId="21456"/>
    <cellStyle name="40% — акцент6 418 2 2" xfId="40744"/>
    <cellStyle name="40% — акцент6 418 2 3" xfId="60032"/>
    <cellStyle name="40% — акцент6 418 3" xfId="31100"/>
    <cellStyle name="40% — акцент6 418 4" xfId="50388"/>
    <cellStyle name="40% — акцент6 419" xfId="11792"/>
    <cellStyle name="40% — акцент6 419 2" xfId="21457"/>
    <cellStyle name="40% — акцент6 419 2 2" xfId="40745"/>
    <cellStyle name="40% — акцент6 419 2 3" xfId="60033"/>
    <cellStyle name="40% — акцент6 419 3" xfId="31101"/>
    <cellStyle name="40% — акцент6 419 4" xfId="50389"/>
    <cellStyle name="40% - Акцент6 42" xfId="11793"/>
    <cellStyle name="40% — акцент6 42" xfId="11794"/>
    <cellStyle name="40% - Акцент6 42 2" xfId="21458"/>
    <cellStyle name="40% — акцент6 42 2" xfId="21459"/>
    <cellStyle name="40% - Акцент6 42 2 2" xfId="40746"/>
    <cellStyle name="40% — акцент6 42 2 2" xfId="40747"/>
    <cellStyle name="40% - Акцент6 42 2 3" xfId="60034"/>
    <cellStyle name="40% — акцент6 42 2 3" xfId="60035"/>
    <cellStyle name="40% - Акцент6 42 3" xfId="31102"/>
    <cellStyle name="40% — акцент6 42 3" xfId="31103"/>
    <cellStyle name="40% - Акцент6 42 4" xfId="50390"/>
    <cellStyle name="40% — акцент6 42 4" xfId="50391"/>
    <cellStyle name="40% — акцент6 420" xfId="11795"/>
    <cellStyle name="40% — акцент6 420 2" xfId="21460"/>
    <cellStyle name="40% — акцент6 420 2 2" xfId="40748"/>
    <cellStyle name="40% — акцент6 420 2 3" xfId="60036"/>
    <cellStyle name="40% — акцент6 420 3" xfId="31104"/>
    <cellStyle name="40% — акцент6 420 4" xfId="50392"/>
    <cellStyle name="40% — акцент6 421" xfId="11796"/>
    <cellStyle name="40% — акцент6 421 2" xfId="21461"/>
    <cellStyle name="40% — акцент6 421 2 2" xfId="40749"/>
    <cellStyle name="40% — акцент6 421 2 3" xfId="60037"/>
    <cellStyle name="40% — акцент6 421 3" xfId="31105"/>
    <cellStyle name="40% — акцент6 421 4" xfId="50393"/>
    <cellStyle name="40% — акцент6 422" xfId="11797"/>
    <cellStyle name="40% — акцент6 422 2" xfId="21462"/>
    <cellStyle name="40% — акцент6 422 2 2" xfId="40750"/>
    <cellStyle name="40% — акцент6 422 2 3" xfId="60038"/>
    <cellStyle name="40% — акцент6 422 3" xfId="31106"/>
    <cellStyle name="40% — акцент6 422 4" xfId="50394"/>
    <cellStyle name="40% — акцент6 423" xfId="11798"/>
    <cellStyle name="40% — акцент6 423 2" xfId="21463"/>
    <cellStyle name="40% — акцент6 423 2 2" xfId="40751"/>
    <cellStyle name="40% — акцент6 423 2 3" xfId="60039"/>
    <cellStyle name="40% — акцент6 423 3" xfId="31107"/>
    <cellStyle name="40% — акцент6 423 4" xfId="50395"/>
    <cellStyle name="40% — акцент6 424" xfId="11799"/>
    <cellStyle name="40% — акцент6 424 2" xfId="21464"/>
    <cellStyle name="40% — акцент6 424 2 2" xfId="40752"/>
    <cellStyle name="40% — акцент6 424 2 3" xfId="60040"/>
    <cellStyle name="40% — акцент6 424 3" xfId="31108"/>
    <cellStyle name="40% — акцент6 424 4" xfId="50396"/>
    <cellStyle name="40% — акцент6 425" xfId="11800"/>
    <cellStyle name="40% — акцент6 425 2" xfId="21465"/>
    <cellStyle name="40% — акцент6 425 2 2" xfId="40753"/>
    <cellStyle name="40% — акцент6 425 2 3" xfId="60041"/>
    <cellStyle name="40% — акцент6 425 3" xfId="31109"/>
    <cellStyle name="40% — акцент6 425 4" xfId="50397"/>
    <cellStyle name="40% — акцент6 426" xfId="11801"/>
    <cellStyle name="40% — акцент6 426 2" xfId="21466"/>
    <cellStyle name="40% — акцент6 426 2 2" xfId="40754"/>
    <cellStyle name="40% — акцент6 426 2 3" xfId="60042"/>
    <cellStyle name="40% — акцент6 426 3" xfId="31110"/>
    <cellStyle name="40% — акцент6 426 4" xfId="50398"/>
    <cellStyle name="40% — акцент6 427" xfId="11802"/>
    <cellStyle name="40% — акцент6 427 2" xfId="21467"/>
    <cellStyle name="40% — акцент6 427 2 2" xfId="40755"/>
    <cellStyle name="40% — акцент6 427 2 3" xfId="60043"/>
    <cellStyle name="40% — акцент6 427 3" xfId="31111"/>
    <cellStyle name="40% — акцент6 427 4" xfId="50399"/>
    <cellStyle name="40% — акцент6 428" xfId="11803"/>
    <cellStyle name="40% — акцент6 428 2" xfId="21468"/>
    <cellStyle name="40% — акцент6 428 2 2" xfId="40756"/>
    <cellStyle name="40% — акцент6 428 2 3" xfId="60044"/>
    <cellStyle name="40% — акцент6 428 3" xfId="31112"/>
    <cellStyle name="40% — акцент6 428 4" xfId="50400"/>
    <cellStyle name="40% — акцент6 429" xfId="11804"/>
    <cellStyle name="40% — акцент6 429 2" xfId="21469"/>
    <cellStyle name="40% — акцент6 429 2 2" xfId="40757"/>
    <cellStyle name="40% — акцент6 429 2 3" xfId="60045"/>
    <cellStyle name="40% — акцент6 429 3" xfId="31113"/>
    <cellStyle name="40% — акцент6 429 4" xfId="50401"/>
    <cellStyle name="40% - Акцент6 43" xfId="11805"/>
    <cellStyle name="40% — акцент6 43" xfId="11806"/>
    <cellStyle name="40% - Акцент6 43 2" xfId="21470"/>
    <cellStyle name="40% — акцент6 43 2" xfId="21471"/>
    <cellStyle name="40% - Акцент6 43 2 2" xfId="40758"/>
    <cellStyle name="40% — акцент6 43 2 2" xfId="40759"/>
    <cellStyle name="40% - Акцент6 43 2 3" xfId="60046"/>
    <cellStyle name="40% — акцент6 43 2 3" xfId="60047"/>
    <cellStyle name="40% - Акцент6 43 3" xfId="31114"/>
    <cellStyle name="40% — акцент6 43 3" xfId="31115"/>
    <cellStyle name="40% - Акцент6 43 4" xfId="50402"/>
    <cellStyle name="40% — акцент6 43 4" xfId="50403"/>
    <cellStyle name="40% — акцент6 430" xfId="11807"/>
    <cellStyle name="40% — акцент6 430 2" xfId="21472"/>
    <cellStyle name="40% — акцент6 430 2 2" xfId="40760"/>
    <cellStyle name="40% — акцент6 430 2 3" xfId="60048"/>
    <cellStyle name="40% — акцент6 430 3" xfId="31116"/>
    <cellStyle name="40% — акцент6 430 4" xfId="50404"/>
    <cellStyle name="40% — акцент6 431" xfId="11808"/>
    <cellStyle name="40% — акцент6 431 2" xfId="21473"/>
    <cellStyle name="40% — акцент6 431 2 2" xfId="40761"/>
    <cellStyle name="40% — акцент6 431 2 3" xfId="60049"/>
    <cellStyle name="40% — акцент6 431 3" xfId="31117"/>
    <cellStyle name="40% — акцент6 431 4" xfId="50405"/>
    <cellStyle name="40% — акцент6 432" xfId="11809"/>
    <cellStyle name="40% — акцент6 432 2" xfId="21474"/>
    <cellStyle name="40% — акцент6 432 2 2" xfId="40762"/>
    <cellStyle name="40% — акцент6 432 2 3" xfId="60050"/>
    <cellStyle name="40% — акцент6 432 3" xfId="31118"/>
    <cellStyle name="40% — акцент6 432 4" xfId="50406"/>
    <cellStyle name="40% — акцент6 433" xfId="11810"/>
    <cellStyle name="40% — акцент6 433 2" xfId="21475"/>
    <cellStyle name="40% — акцент6 433 2 2" xfId="40763"/>
    <cellStyle name="40% — акцент6 433 2 3" xfId="60051"/>
    <cellStyle name="40% — акцент6 433 3" xfId="31119"/>
    <cellStyle name="40% — акцент6 433 4" xfId="50407"/>
    <cellStyle name="40% — акцент6 434" xfId="11811"/>
    <cellStyle name="40% — акцент6 434 2" xfId="21476"/>
    <cellStyle name="40% — акцент6 434 2 2" xfId="40764"/>
    <cellStyle name="40% — акцент6 434 2 3" xfId="60052"/>
    <cellStyle name="40% — акцент6 434 3" xfId="31120"/>
    <cellStyle name="40% — акцент6 434 4" xfId="50408"/>
    <cellStyle name="40% — акцент6 435" xfId="11812"/>
    <cellStyle name="40% — акцент6 435 2" xfId="21477"/>
    <cellStyle name="40% — акцент6 435 2 2" xfId="40765"/>
    <cellStyle name="40% — акцент6 435 2 3" xfId="60053"/>
    <cellStyle name="40% — акцент6 435 3" xfId="31121"/>
    <cellStyle name="40% — акцент6 435 4" xfId="50409"/>
    <cellStyle name="40% — акцент6 436" xfId="11813"/>
    <cellStyle name="40% — акцент6 436 2" xfId="21478"/>
    <cellStyle name="40% — акцент6 436 2 2" xfId="40766"/>
    <cellStyle name="40% — акцент6 436 2 3" xfId="60054"/>
    <cellStyle name="40% — акцент6 436 3" xfId="31122"/>
    <cellStyle name="40% — акцент6 436 4" xfId="50410"/>
    <cellStyle name="40% — акцент6 437" xfId="11814"/>
    <cellStyle name="40% — акцент6 437 2" xfId="21479"/>
    <cellStyle name="40% — акцент6 437 2 2" xfId="40767"/>
    <cellStyle name="40% — акцент6 437 2 3" xfId="60055"/>
    <cellStyle name="40% — акцент6 437 3" xfId="31123"/>
    <cellStyle name="40% — акцент6 437 4" xfId="50411"/>
    <cellStyle name="40% — акцент6 438" xfId="11815"/>
    <cellStyle name="40% — акцент6 438 2" xfId="21480"/>
    <cellStyle name="40% — акцент6 438 2 2" xfId="40768"/>
    <cellStyle name="40% — акцент6 438 2 3" xfId="60056"/>
    <cellStyle name="40% — акцент6 438 3" xfId="31124"/>
    <cellStyle name="40% — акцент6 438 4" xfId="50412"/>
    <cellStyle name="40% — акцент6 439" xfId="11816"/>
    <cellStyle name="40% — акцент6 439 2" xfId="21481"/>
    <cellStyle name="40% — акцент6 439 2 2" xfId="40769"/>
    <cellStyle name="40% — акцент6 439 2 3" xfId="60057"/>
    <cellStyle name="40% — акцент6 439 3" xfId="31125"/>
    <cellStyle name="40% — акцент6 439 4" xfId="50413"/>
    <cellStyle name="40% - Акцент6 44" xfId="11817"/>
    <cellStyle name="40% — акцент6 44" xfId="11818"/>
    <cellStyle name="40% - Акцент6 44 2" xfId="21482"/>
    <cellStyle name="40% — акцент6 44 2" xfId="21483"/>
    <cellStyle name="40% - Акцент6 44 2 2" xfId="40770"/>
    <cellStyle name="40% — акцент6 44 2 2" xfId="40771"/>
    <cellStyle name="40% - Акцент6 44 2 3" xfId="60058"/>
    <cellStyle name="40% — акцент6 44 2 3" xfId="60059"/>
    <cellStyle name="40% - Акцент6 44 3" xfId="31126"/>
    <cellStyle name="40% — акцент6 44 3" xfId="31127"/>
    <cellStyle name="40% - Акцент6 44 4" xfId="50414"/>
    <cellStyle name="40% — акцент6 44 4" xfId="50415"/>
    <cellStyle name="40% — акцент6 440" xfId="11819"/>
    <cellStyle name="40% — акцент6 440 2" xfId="21484"/>
    <cellStyle name="40% — акцент6 440 2 2" xfId="40772"/>
    <cellStyle name="40% — акцент6 440 2 3" xfId="60060"/>
    <cellStyle name="40% — акцент6 440 3" xfId="31128"/>
    <cellStyle name="40% — акцент6 440 4" xfId="50416"/>
    <cellStyle name="40% — акцент6 441" xfId="11820"/>
    <cellStyle name="40% — акцент6 441 2" xfId="21485"/>
    <cellStyle name="40% — акцент6 441 2 2" xfId="40773"/>
    <cellStyle name="40% — акцент6 441 2 3" xfId="60061"/>
    <cellStyle name="40% — акцент6 441 3" xfId="31129"/>
    <cellStyle name="40% — акцент6 441 4" xfId="50417"/>
    <cellStyle name="40% — акцент6 442" xfId="11821"/>
    <cellStyle name="40% — акцент6 442 2" xfId="21486"/>
    <cellStyle name="40% — акцент6 442 2 2" xfId="40774"/>
    <cellStyle name="40% — акцент6 442 2 3" xfId="60062"/>
    <cellStyle name="40% — акцент6 442 3" xfId="31130"/>
    <cellStyle name="40% — акцент6 442 4" xfId="50418"/>
    <cellStyle name="40% — акцент6 443" xfId="11822"/>
    <cellStyle name="40% — акцент6 443 2" xfId="21487"/>
    <cellStyle name="40% — акцент6 443 2 2" xfId="40775"/>
    <cellStyle name="40% — акцент6 443 2 3" xfId="60063"/>
    <cellStyle name="40% — акцент6 443 3" xfId="31131"/>
    <cellStyle name="40% — акцент6 443 4" xfId="50419"/>
    <cellStyle name="40% — акцент6 444" xfId="11823"/>
    <cellStyle name="40% — акцент6 444 2" xfId="21488"/>
    <cellStyle name="40% — акцент6 444 2 2" xfId="40776"/>
    <cellStyle name="40% — акцент6 444 2 3" xfId="60064"/>
    <cellStyle name="40% — акцент6 444 3" xfId="31132"/>
    <cellStyle name="40% — акцент6 444 4" xfId="50420"/>
    <cellStyle name="40% — акцент6 445" xfId="11824"/>
    <cellStyle name="40% — акцент6 445 2" xfId="21489"/>
    <cellStyle name="40% — акцент6 445 2 2" xfId="40777"/>
    <cellStyle name="40% — акцент6 445 2 3" xfId="60065"/>
    <cellStyle name="40% — акцент6 445 3" xfId="31133"/>
    <cellStyle name="40% — акцент6 445 4" xfId="50421"/>
    <cellStyle name="40% — акцент6 446" xfId="11825"/>
    <cellStyle name="40% — акцент6 446 2" xfId="21490"/>
    <cellStyle name="40% — акцент6 446 2 2" xfId="40778"/>
    <cellStyle name="40% — акцент6 446 2 3" xfId="60066"/>
    <cellStyle name="40% — акцент6 446 3" xfId="31134"/>
    <cellStyle name="40% — акцент6 446 4" xfId="50422"/>
    <cellStyle name="40% — акцент6 447" xfId="11826"/>
    <cellStyle name="40% — акцент6 447 2" xfId="21491"/>
    <cellStyle name="40% — акцент6 447 2 2" xfId="40779"/>
    <cellStyle name="40% — акцент6 447 2 3" xfId="60067"/>
    <cellStyle name="40% — акцент6 447 3" xfId="31135"/>
    <cellStyle name="40% — акцент6 447 4" xfId="50423"/>
    <cellStyle name="40% — акцент6 448" xfId="11827"/>
    <cellStyle name="40% — акцент6 448 2" xfId="21492"/>
    <cellStyle name="40% — акцент6 448 2 2" xfId="40780"/>
    <cellStyle name="40% — акцент6 448 2 3" xfId="60068"/>
    <cellStyle name="40% — акцент6 448 3" xfId="31136"/>
    <cellStyle name="40% — акцент6 448 4" xfId="50424"/>
    <cellStyle name="40% — акцент6 449" xfId="11828"/>
    <cellStyle name="40% — акцент6 449 2" xfId="21493"/>
    <cellStyle name="40% — акцент6 449 2 2" xfId="40781"/>
    <cellStyle name="40% — акцент6 449 2 3" xfId="60069"/>
    <cellStyle name="40% — акцент6 449 3" xfId="31137"/>
    <cellStyle name="40% — акцент6 449 4" xfId="50425"/>
    <cellStyle name="40% - Акцент6 45" xfId="11829"/>
    <cellStyle name="40% — акцент6 45" xfId="11830"/>
    <cellStyle name="40% - Акцент6 45 2" xfId="21494"/>
    <cellStyle name="40% — акцент6 45 2" xfId="21495"/>
    <cellStyle name="40% - Акцент6 45 2 2" xfId="40782"/>
    <cellStyle name="40% — акцент6 45 2 2" xfId="40783"/>
    <cellStyle name="40% - Акцент6 45 2 3" xfId="60070"/>
    <cellStyle name="40% — акцент6 45 2 3" xfId="60071"/>
    <cellStyle name="40% - Акцент6 45 3" xfId="31138"/>
    <cellStyle name="40% — акцент6 45 3" xfId="31139"/>
    <cellStyle name="40% - Акцент6 45 4" xfId="50426"/>
    <cellStyle name="40% — акцент6 45 4" xfId="50427"/>
    <cellStyle name="40% — акцент6 450" xfId="11831"/>
    <cellStyle name="40% — акцент6 450 2" xfId="21496"/>
    <cellStyle name="40% — акцент6 450 2 2" xfId="40784"/>
    <cellStyle name="40% — акцент6 450 2 3" xfId="60072"/>
    <cellStyle name="40% — акцент6 450 3" xfId="31140"/>
    <cellStyle name="40% — акцент6 450 4" xfId="50428"/>
    <cellStyle name="40% — акцент6 451" xfId="11832"/>
    <cellStyle name="40% — акцент6 451 2" xfId="21497"/>
    <cellStyle name="40% — акцент6 451 2 2" xfId="40785"/>
    <cellStyle name="40% — акцент6 451 2 3" xfId="60073"/>
    <cellStyle name="40% — акцент6 451 3" xfId="31141"/>
    <cellStyle name="40% — акцент6 451 4" xfId="50429"/>
    <cellStyle name="40% — акцент6 452" xfId="11833"/>
    <cellStyle name="40% — акцент6 452 2" xfId="21498"/>
    <cellStyle name="40% — акцент6 452 2 2" xfId="40786"/>
    <cellStyle name="40% — акцент6 452 2 3" xfId="60074"/>
    <cellStyle name="40% — акцент6 452 3" xfId="31142"/>
    <cellStyle name="40% — акцент6 452 4" xfId="50430"/>
    <cellStyle name="40% — акцент6 453" xfId="11834"/>
    <cellStyle name="40% — акцент6 453 2" xfId="21499"/>
    <cellStyle name="40% — акцент6 453 2 2" xfId="40787"/>
    <cellStyle name="40% — акцент6 453 2 3" xfId="60075"/>
    <cellStyle name="40% — акцент6 453 3" xfId="31143"/>
    <cellStyle name="40% — акцент6 453 4" xfId="50431"/>
    <cellStyle name="40% — акцент6 454" xfId="11835"/>
    <cellStyle name="40% — акцент6 454 2" xfId="21500"/>
    <cellStyle name="40% — акцент6 454 2 2" xfId="40788"/>
    <cellStyle name="40% — акцент6 454 2 3" xfId="60076"/>
    <cellStyle name="40% — акцент6 454 3" xfId="31144"/>
    <cellStyle name="40% — акцент6 454 4" xfId="50432"/>
    <cellStyle name="40% — акцент6 455" xfId="11836"/>
    <cellStyle name="40% — акцент6 455 2" xfId="21501"/>
    <cellStyle name="40% — акцент6 455 2 2" xfId="40789"/>
    <cellStyle name="40% — акцент6 455 2 3" xfId="60077"/>
    <cellStyle name="40% — акцент6 455 3" xfId="31145"/>
    <cellStyle name="40% — акцент6 455 4" xfId="50433"/>
    <cellStyle name="40% — акцент6 456" xfId="11837"/>
    <cellStyle name="40% — акцент6 456 2" xfId="21502"/>
    <cellStyle name="40% — акцент6 456 2 2" xfId="40790"/>
    <cellStyle name="40% — акцент6 456 2 3" xfId="60078"/>
    <cellStyle name="40% — акцент6 456 3" xfId="31146"/>
    <cellStyle name="40% — акцент6 456 4" xfId="50434"/>
    <cellStyle name="40% — акцент6 457" xfId="11838"/>
    <cellStyle name="40% — акцент6 457 2" xfId="21503"/>
    <cellStyle name="40% — акцент6 457 2 2" xfId="40791"/>
    <cellStyle name="40% — акцент6 457 2 3" xfId="60079"/>
    <cellStyle name="40% — акцент6 457 3" xfId="31147"/>
    <cellStyle name="40% — акцент6 457 4" xfId="50435"/>
    <cellStyle name="40% — акцент6 458" xfId="11839"/>
    <cellStyle name="40% — акцент6 458 2" xfId="21504"/>
    <cellStyle name="40% — акцент6 458 2 2" xfId="40792"/>
    <cellStyle name="40% — акцент6 458 2 3" xfId="60080"/>
    <cellStyle name="40% — акцент6 458 3" xfId="31148"/>
    <cellStyle name="40% — акцент6 458 4" xfId="50436"/>
    <cellStyle name="40% — акцент6 459" xfId="11840"/>
    <cellStyle name="40% — акцент6 459 2" xfId="21505"/>
    <cellStyle name="40% — акцент6 459 2 2" xfId="40793"/>
    <cellStyle name="40% — акцент6 459 2 3" xfId="60081"/>
    <cellStyle name="40% — акцент6 459 3" xfId="31149"/>
    <cellStyle name="40% — акцент6 459 4" xfId="50437"/>
    <cellStyle name="40% - Акцент6 46" xfId="11841"/>
    <cellStyle name="40% — акцент6 46" xfId="11842"/>
    <cellStyle name="40% - Акцент6 46 2" xfId="21506"/>
    <cellStyle name="40% — акцент6 46 2" xfId="21507"/>
    <cellStyle name="40% - Акцент6 46 2 2" xfId="40794"/>
    <cellStyle name="40% — акцент6 46 2 2" xfId="40795"/>
    <cellStyle name="40% - Акцент6 46 2 3" xfId="60082"/>
    <cellStyle name="40% — акцент6 46 2 3" xfId="60083"/>
    <cellStyle name="40% - Акцент6 46 3" xfId="31150"/>
    <cellStyle name="40% — акцент6 46 3" xfId="31151"/>
    <cellStyle name="40% - Акцент6 46 4" xfId="50438"/>
    <cellStyle name="40% — акцент6 46 4" xfId="50439"/>
    <cellStyle name="40% — акцент6 460" xfId="11843"/>
    <cellStyle name="40% — акцент6 460 2" xfId="21508"/>
    <cellStyle name="40% — акцент6 460 2 2" xfId="40796"/>
    <cellStyle name="40% — акцент6 460 2 3" xfId="60084"/>
    <cellStyle name="40% — акцент6 460 3" xfId="31152"/>
    <cellStyle name="40% — акцент6 460 4" xfId="50440"/>
    <cellStyle name="40% — акцент6 461" xfId="11844"/>
    <cellStyle name="40% — акцент6 461 2" xfId="21509"/>
    <cellStyle name="40% — акцент6 461 2 2" xfId="40797"/>
    <cellStyle name="40% — акцент6 461 2 3" xfId="60085"/>
    <cellStyle name="40% — акцент6 461 3" xfId="31153"/>
    <cellStyle name="40% — акцент6 461 4" xfId="50441"/>
    <cellStyle name="40% — акцент6 462" xfId="11845"/>
    <cellStyle name="40% — акцент6 462 2" xfId="21510"/>
    <cellStyle name="40% — акцент6 462 2 2" xfId="40798"/>
    <cellStyle name="40% — акцент6 462 2 3" xfId="60086"/>
    <cellStyle name="40% — акцент6 462 3" xfId="31154"/>
    <cellStyle name="40% — акцент6 462 4" xfId="50442"/>
    <cellStyle name="40% — акцент6 463" xfId="11846"/>
    <cellStyle name="40% — акцент6 463 2" xfId="21511"/>
    <cellStyle name="40% — акцент6 463 2 2" xfId="40799"/>
    <cellStyle name="40% — акцент6 463 2 3" xfId="60087"/>
    <cellStyle name="40% — акцент6 463 3" xfId="31155"/>
    <cellStyle name="40% — акцент6 463 4" xfId="50443"/>
    <cellStyle name="40% — акцент6 464" xfId="11847"/>
    <cellStyle name="40% — акцент6 464 2" xfId="21512"/>
    <cellStyle name="40% — акцент6 464 2 2" xfId="40800"/>
    <cellStyle name="40% — акцент6 464 2 3" xfId="60088"/>
    <cellStyle name="40% — акцент6 464 3" xfId="31156"/>
    <cellStyle name="40% — акцент6 464 4" xfId="50444"/>
    <cellStyle name="40% — акцент6 465" xfId="11848"/>
    <cellStyle name="40% — акцент6 465 2" xfId="21513"/>
    <cellStyle name="40% — акцент6 465 2 2" xfId="40801"/>
    <cellStyle name="40% — акцент6 465 2 3" xfId="60089"/>
    <cellStyle name="40% — акцент6 465 3" xfId="31157"/>
    <cellStyle name="40% — акцент6 465 4" xfId="50445"/>
    <cellStyle name="40% — акцент6 466" xfId="11849"/>
    <cellStyle name="40% — акцент6 466 2" xfId="21514"/>
    <cellStyle name="40% — акцент6 466 2 2" xfId="40802"/>
    <cellStyle name="40% — акцент6 466 2 3" xfId="60090"/>
    <cellStyle name="40% — акцент6 466 3" xfId="31158"/>
    <cellStyle name="40% — акцент6 466 4" xfId="50446"/>
    <cellStyle name="40% — акцент6 467" xfId="11850"/>
    <cellStyle name="40% — акцент6 467 2" xfId="21515"/>
    <cellStyle name="40% — акцент6 467 2 2" xfId="40803"/>
    <cellStyle name="40% — акцент6 467 2 3" xfId="60091"/>
    <cellStyle name="40% — акцент6 467 3" xfId="31159"/>
    <cellStyle name="40% — акцент6 467 4" xfId="50447"/>
    <cellStyle name="40% — акцент6 468" xfId="11851"/>
    <cellStyle name="40% — акцент6 468 2" xfId="21516"/>
    <cellStyle name="40% — акцент6 468 2 2" xfId="40804"/>
    <cellStyle name="40% — акцент6 468 2 3" xfId="60092"/>
    <cellStyle name="40% — акцент6 468 3" xfId="31160"/>
    <cellStyle name="40% — акцент6 468 4" xfId="50448"/>
    <cellStyle name="40% — акцент6 469" xfId="11852"/>
    <cellStyle name="40% — акцент6 469 2" xfId="21517"/>
    <cellStyle name="40% — акцент6 469 2 2" xfId="40805"/>
    <cellStyle name="40% — акцент6 469 2 3" xfId="60093"/>
    <cellStyle name="40% — акцент6 469 3" xfId="31161"/>
    <cellStyle name="40% — акцент6 469 4" xfId="50449"/>
    <cellStyle name="40% - Акцент6 47" xfId="11853"/>
    <cellStyle name="40% — акцент6 47" xfId="11854"/>
    <cellStyle name="40% - Акцент6 47 2" xfId="21518"/>
    <cellStyle name="40% — акцент6 47 2" xfId="21519"/>
    <cellStyle name="40% - Акцент6 47 2 2" xfId="40806"/>
    <cellStyle name="40% — акцент6 47 2 2" xfId="40807"/>
    <cellStyle name="40% - Акцент6 47 2 3" xfId="60094"/>
    <cellStyle name="40% — акцент6 47 2 3" xfId="60095"/>
    <cellStyle name="40% - Акцент6 47 3" xfId="31162"/>
    <cellStyle name="40% — акцент6 47 3" xfId="31163"/>
    <cellStyle name="40% - Акцент6 47 4" xfId="50450"/>
    <cellStyle name="40% — акцент6 47 4" xfId="50451"/>
    <cellStyle name="40% — акцент6 470" xfId="11855"/>
    <cellStyle name="40% — акцент6 470 2" xfId="21520"/>
    <cellStyle name="40% — акцент6 470 2 2" xfId="40808"/>
    <cellStyle name="40% — акцент6 470 2 3" xfId="60096"/>
    <cellStyle name="40% — акцент6 470 3" xfId="31164"/>
    <cellStyle name="40% — акцент6 470 4" xfId="50452"/>
    <cellStyle name="40% — акцент6 471" xfId="11856"/>
    <cellStyle name="40% — акцент6 471 2" xfId="21521"/>
    <cellStyle name="40% — акцент6 471 2 2" xfId="40809"/>
    <cellStyle name="40% — акцент6 471 2 3" xfId="60097"/>
    <cellStyle name="40% — акцент6 471 3" xfId="31165"/>
    <cellStyle name="40% — акцент6 471 4" xfId="50453"/>
    <cellStyle name="40% — акцент6 472" xfId="11857"/>
    <cellStyle name="40% — акцент6 472 2" xfId="21522"/>
    <cellStyle name="40% — акцент6 472 2 2" xfId="40810"/>
    <cellStyle name="40% — акцент6 472 2 3" xfId="60098"/>
    <cellStyle name="40% — акцент6 472 3" xfId="31166"/>
    <cellStyle name="40% — акцент6 472 4" xfId="50454"/>
    <cellStyle name="40% — акцент6 473" xfId="11858"/>
    <cellStyle name="40% — акцент6 473 2" xfId="21523"/>
    <cellStyle name="40% — акцент6 473 2 2" xfId="40811"/>
    <cellStyle name="40% — акцент6 473 2 3" xfId="60099"/>
    <cellStyle name="40% — акцент6 473 3" xfId="31167"/>
    <cellStyle name="40% — акцент6 473 4" xfId="50455"/>
    <cellStyle name="40% — акцент6 474" xfId="11859"/>
    <cellStyle name="40% — акцент6 474 2" xfId="21524"/>
    <cellStyle name="40% — акцент6 474 2 2" xfId="40812"/>
    <cellStyle name="40% — акцент6 474 2 3" xfId="60100"/>
    <cellStyle name="40% — акцент6 474 3" xfId="31168"/>
    <cellStyle name="40% — акцент6 474 4" xfId="50456"/>
    <cellStyle name="40% — акцент6 475" xfId="11860"/>
    <cellStyle name="40% — акцент6 475 2" xfId="21525"/>
    <cellStyle name="40% — акцент6 475 2 2" xfId="40813"/>
    <cellStyle name="40% — акцент6 475 2 3" xfId="60101"/>
    <cellStyle name="40% — акцент6 475 3" xfId="31169"/>
    <cellStyle name="40% — акцент6 475 4" xfId="50457"/>
    <cellStyle name="40% — акцент6 476" xfId="11861"/>
    <cellStyle name="40% — акцент6 476 2" xfId="21526"/>
    <cellStyle name="40% — акцент6 476 2 2" xfId="40814"/>
    <cellStyle name="40% — акцент6 476 2 3" xfId="60102"/>
    <cellStyle name="40% — акцент6 476 3" xfId="31170"/>
    <cellStyle name="40% — акцент6 476 4" xfId="50458"/>
    <cellStyle name="40% — акцент6 477" xfId="11862"/>
    <cellStyle name="40% — акцент6 477 2" xfId="21527"/>
    <cellStyle name="40% — акцент6 477 2 2" xfId="40815"/>
    <cellStyle name="40% — акцент6 477 2 3" xfId="60103"/>
    <cellStyle name="40% — акцент6 477 3" xfId="31171"/>
    <cellStyle name="40% — акцент6 477 4" xfId="50459"/>
    <cellStyle name="40% — акцент6 478" xfId="11863"/>
    <cellStyle name="40% — акцент6 478 2" xfId="21528"/>
    <cellStyle name="40% — акцент6 478 2 2" xfId="40816"/>
    <cellStyle name="40% — акцент6 478 2 3" xfId="60104"/>
    <cellStyle name="40% — акцент6 478 3" xfId="31172"/>
    <cellStyle name="40% — акцент6 478 4" xfId="50460"/>
    <cellStyle name="40% — акцент6 479" xfId="11864"/>
    <cellStyle name="40% — акцент6 479 2" xfId="21529"/>
    <cellStyle name="40% — акцент6 479 2 2" xfId="40817"/>
    <cellStyle name="40% — акцент6 479 2 3" xfId="60105"/>
    <cellStyle name="40% — акцент6 479 3" xfId="31173"/>
    <cellStyle name="40% — акцент6 479 4" xfId="50461"/>
    <cellStyle name="40% - Акцент6 48" xfId="11865"/>
    <cellStyle name="40% — акцент6 48" xfId="11866"/>
    <cellStyle name="40% - Акцент6 48 2" xfId="21530"/>
    <cellStyle name="40% — акцент6 48 2" xfId="21531"/>
    <cellStyle name="40% - Акцент6 48 2 2" xfId="40818"/>
    <cellStyle name="40% — акцент6 48 2 2" xfId="40819"/>
    <cellStyle name="40% - Акцент6 48 2 3" xfId="60106"/>
    <cellStyle name="40% — акцент6 48 2 3" xfId="60107"/>
    <cellStyle name="40% - Акцент6 48 3" xfId="31174"/>
    <cellStyle name="40% — акцент6 48 3" xfId="31175"/>
    <cellStyle name="40% - Акцент6 48 4" xfId="50462"/>
    <cellStyle name="40% — акцент6 48 4" xfId="50463"/>
    <cellStyle name="40% — акцент6 480" xfId="11867"/>
    <cellStyle name="40% — акцент6 480 2" xfId="21532"/>
    <cellStyle name="40% — акцент6 480 2 2" xfId="40820"/>
    <cellStyle name="40% — акцент6 480 2 3" xfId="60108"/>
    <cellStyle name="40% — акцент6 480 3" xfId="31176"/>
    <cellStyle name="40% — акцент6 480 4" xfId="50464"/>
    <cellStyle name="40% — акцент6 481" xfId="11868"/>
    <cellStyle name="40% — акцент6 481 2" xfId="21533"/>
    <cellStyle name="40% — акцент6 481 2 2" xfId="40821"/>
    <cellStyle name="40% — акцент6 481 2 3" xfId="60109"/>
    <cellStyle name="40% — акцент6 481 3" xfId="31177"/>
    <cellStyle name="40% — акцент6 481 4" xfId="50465"/>
    <cellStyle name="40% — акцент6 482" xfId="11869"/>
    <cellStyle name="40% — акцент6 482 2" xfId="21534"/>
    <cellStyle name="40% — акцент6 482 2 2" xfId="40822"/>
    <cellStyle name="40% — акцент6 482 2 3" xfId="60110"/>
    <cellStyle name="40% — акцент6 482 3" xfId="31178"/>
    <cellStyle name="40% — акцент6 482 4" xfId="50466"/>
    <cellStyle name="40% — акцент6 483" xfId="11870"/>
    <cellStyle name="40% — акцент6 483 2" xfId="21535"/>
    <cellStyle name="40% — акцент6 483 2 2" xfId="40823"/>
    <cellStyle name="40% — акцент6 483 2 3" xfId="60111"/>
    <cellStyle name="40% — акцент6 483 3" xfId="31179"/>
    <cellStyle name="40% — акцент6 483 4" xfId="50467"/>
    <cellStyle name="40% — акцент6 484" xfId="11871"/>
    <cellStyle name="40% — акцент6 484 2" xfId="21536"/>
    <cellStyle name="40% — акцент6 484 2 2" xfId="40824"/>
    <cellStyle name="40% — акцент6 484 2 3" xfId="60112"/>
    <cellStyle name="40% — акцент6 484 3" xfId="31180"/>
    <cellStyle name="40% — акцент6 484 4" xfId="50468"/>
    <cellStyle name="40% — акцент6 485" xfId="11872"/>
    <cellStyle name="40% — акцент6 485 2" xfId="21537"/>
    <cellStyle name="40% — акцент6 485 2 2" xfId="40825"/>
    <cellStyle name="40% — акцент6 485 2 3" xfId="60113"/>
    <cellStyle name="40% — акцент6 485 3" xfId="31181"/>
    <cellStyle name="40% — акцент6 485 4" xfId="50469"/>
    <cellStyle name="40% — акцент6 486" xfId="11873"/>
    <cellStyle name="40% — акцент6 486 2" xfId="21538"/>
    <cellStyle name="40% — акцент6 486 2 2" xfId="40826"/>
    <cellStyle name="40% — акцент6 486 2 3" xfId="60114"/>
    <cellStyle name="40% — акцент6 486 3" xfId="31182"/>
    <cellStyle name="40% — акцент6 486 4" xfId="50470"/>
    <cellStyle name="40% — акцент6 487" xfId="11874"/>
    <cellStyle name="40% — акцент6 487 2" xfId="21539"/>
    <cellStyle name="40% — акцент6 487 2 2" xfId="40827"/>
    <cellStyle name="40% — акцент6 487 2 3" xfId="60115"/>
    <cellStyle name="40% — акцент6 487 3" xfId="31183"/>
    <cellStyle name="40% — акцент6 487 4" xfId="50471"/>
    <cellStyle name="40% — акцент6 488" xfId="11875"/>
    <cellStyle name="40% — акцент6 488 2" xfId="21540"/>
    <cellStyle name="40% — акцент6 488 2 2" xfId="40828"/>
    <cellStyle name="40% — акцент6 488 2 3" xfId="60116"/>
    <cellStyle name="40% — акцент6 488 3" xfId="31184"/>
    <cellStyle name="40% — акцент6 488 4" xfId="50472"/>
    <cellStyle name="40% — акцент6 489" xfId="11876"/>
    <cellStyle name="40% — акцент6 489 2" xfId="21541"/>
    <cellStyle name="40% — акцент6 489 2 2" xfId="40829"/>
    <cellStyle name="40% — акцент6 489 2 3" xfId="60117"/>
    <cellStyle name="40% — акцент6 489 3" xfId="31185"/>
    <cellStyle name="40% — акцент6 489 4" xfId="50473"/>
    <cellStyle name="40% - Акцент6 49" xfId="11877"/>
    <cellStyle name="40% — акцент6 49" xfId="11878"/>
    <cellStyle name="40% - Акцент6 49 2" xfId="21542"/>
    <cellStyle name="40% — акцент6 49 2" xfId="21543"/>
    <cellStyle name="40% - Акцент6 49 2 2" xfId="40830"/>
    <cellStyle name="40% — акцент6 49 2 2" xfId="40831"/>
    <cellStyle name="40% - Акцент6 49 2 3" xfId="60118"/>
    <cellStyle name="40% — акцент6 49 2 3" xfId="60119"/>
    <cellStyle name="40% - Акцент6 49 3" xfId="31186"/>
    <cellStyle name="40% — акцент6 49 3" xfId="31187"/>
    <cellStyle name="40% - Акцент6 49 4" xfId="50474"/>
    <cellStyle name="40% — акцент6 49 4" xfId="50475"/>
    <cellStyle name="40% — акцент6 490" xfId="11879"/>
    <cellStyle name="40% — акцент6 490 2" xfId="21544"/>
    <cellStyle name="40% — акцент6 490 2 2" xfId="40832"/>
    <cellStyle name="40% — акцент6 490 2 3" xfId="60120"/>
    <cellStyle name="40% — акцент6 490 3" xfId="31188"/>
    <cellStyle name="40% — акцент6 490 4" xfId="50476"/>
    <cellStyle name="40% — акцент6 491" xfId="11880"/>
    <cellStyle name="40% — акцент6 491 2" xfId="21545"/>
    <cellStyle name="40% — акцент6 491 2 2" xfId="40833"/>
    <cellStyle name="40% — акцент6 491 2 3" xfId="60121"/>
    <cellStyle name="40% — акцент6 491 3" xfId="31189"/>
    <cellStyle name="40% — акцент6 491 4" xfId="50477"/>
    <cellStyle name="40% — акцент6 492" xfId="11881"/>
    <cellStyle name="40% — акцент6 492 2" xfId="21546"/>
    <cellStyle name="40% — акцент6 492 2 2" xfId="40834"/>
    <cellStyle name="40% — акцент6 492 2 3" xfId="60122"/>
    <cellStyle name="40% — акцент6 492 3" xfId="31190"/>
    <cellStyle name="40% — акцент6 492 4" xfId="50478"/>
    <cellStyle name="40% — акцент6 493" xfId="11882"/>
    <cellStyle name="40% — акцент6 493 2" xfId="21547"/>
    <cellStyle name="40% — акцент6 493 2 2" xfId="40835"/>
    <cellStyle name="40% — акцент6 493 2 3" xfId="60123"/>
    <cellStyle name="40% — акцент6 493 3" xfId="31191"/>
    <cellStyle name="40% — акцент6 493 4" xfId="50479"/>
    <cellStyle name="40% — акцент6 494" xfId="11883"/>
    <cellStyle name="40% — акцент6 494 2" xfId="21548"/>
    <cellStyle name="40% — акцент6 494 2 2" xfId="40836"/>
    <cellStyle name="40% — акцент6 494 2 3" xfId="60124"/>
    <cellStyle name="40% — акцент6 494 3" xfId="31192"/>
    <cellStyle name="40% — акцент6 494 4" xfId="50480"/>
    <cellStyle name="40% — акцент6 495" xfId="11884"/>
    <cellStyle name="40% — акцент6 495 2" xfId="21549"/>
    <cellStyle name="40% — акцент6 495 2 2" xfId="40837"/>
    <cellStyle name="40% — акцент6 495 2 3" xfId="60125"/>
    <cellStyle name="40% — акцент6 495 3" xfId="31193"/>
    <cellStyle name="40% — акцент6 495 4" xfId="50481"/>
    <cellStyle name="40% — акцент6 496" xfId="11885"/>
    <cellStyle name="40% — акцент6 496 2" xfId="21550"/>
    <cellStyle name="40% — акцент6 496 2 2" xfId="40838"/>
    <cellStyle name="40% — акцент6 496 2 3" xfId="60126"/>
    <cellStyle name="40% — акцент6 496 3" xfId="31194"/>
    <cellStyle name="40% — акцент6 496 4" xfId="50482"/>
    <cellStyle name="40% — акцент6 497" xfId="11886"/>
    <cellStyle name="40% — акцент6 497 2" xfId="21551"/>
    <cellStyle name="40% — акцент6 497 2 2" xfId="40839"/>
    <cellStyle name="40% — акцент6 497 2 3" xfId="60127"/>
    <cellStyle name="40% — акцент6 497 3" xfId="31195"/>
    <cellStyle name="40% — акцент6 497 4" xfId="50483"/>
    <cellStyle name="40% — акцент6 498" xfId="11887"/>
    <cellStyle name="40% — акцент6 498 2" xfId="21552"/>
    <cellStyle name="40% — акцент6 498 2 2" xfId="40840"/>
    <cellStyle name="40% — акцент6 498 2 3" xfId="60128"/>
    <cellStyle name="40% — акцент6 498 3" xfId="31196"/>
    <cellStyle name="40% — акцент6 498 4" xfId="50484"/>
    <cellStyle name="40% — акцент6 499" xfId="11888"/>
    <cellStyle name="40% — акцент6 499 2" xfId="21553"/>
    <cellStyle name="40% — акцент6 499 2 2" xfId="40841"/>
    <cellStyle name="40% — акцент6 499 2 3" xfId="60129"/>
    <cellStyle name="40% — акцент6 499 3" xfId="31197"/>
    <cellStyle name="40% — акцент6 499 4" xfId="50485"/>
    <cellStyle name="40% - Акцент6 5" xfId="11889"/>
    <cellStyle name="40% — акцент6 5" xfId="11890"/>
    <cellStyle name="40% - Акцент6 5 2" xfId="21554"/>
    <cellStyle name="40% — акцент6 5 2" xfId="21555"/>
    <cellStyle name="40% - Акцент6 5 2 2" xfId="40842"/>
    <cellStyle name="40% — акцент6 5 2 2" xfId="40843"/>
    <cellStyle name="40% - Акцент6 5 2 3" xfId="60130"/>
    <cellStyle name="40% — акцент6 5 2 3" xfId="60131"/>
    <cellStyle name="40% - Акцент6 5 3" xfId="31198"/>
    <cellStyle name="40% — акцент6 5 3" xfId="31199"/>
    <cellStyle name="40% - Акцент6 5 4" xfId="50486"/>
    <cellStyle name="40% — акцент6 5 4" xfId="50487"/>
    <cellStyle name="40% - Акцент6 50" xfId="11891"/>
    <cellStyle name="40% — акцент6 50" xfId="11892"/>
    <cellStyle name="40% - Акцент6 50 2" xfId="21556"/>
    <cellStyle name="40% — акцент6 50 2" xfId="21557"/>
    <cellStyle name="40% - Акцент6 50 2 2" xfId="40844"/>
    <cellStyle name="40% — акцент6 50 2 2" xfId="40845"/>
    <cellStyle name="40% - Акцент6 50 2 3" xfId="60132"/>
    <cellStyle name="40% — акцент6 50 2 3" xfId="60133"/>
    <cellStyle name="40% - Акцент6 50 3" xfId="31200"/>
    <cellStyle name="40% — акцент6 50 3" xfId="31201"/>
    <cellStyle name="40% - Акцент6 50 4" xfId="50488"/>
    <cellStyle name="40% — акцент6 50 4" xfId="50489"/>
    <cellStyle name="40% — акцент6 500" xfId="11893"/>
    <cellStyle name="40% — акцент6 500 2" xfId="21558"/>
    <cellStyle name="40% — акцент6 500 2 2" xfId="40846"/>
    <cellStyle name="40% — акцент6 500 2 3" xfId="60134"/>
    <cellStyle name="40% — акцент6 500 3" xfId="31202"/>
    <cellStyle name="40% — акцент6 500 4" xfId="50490"/>
    <cellStyle name="40% — акцент6 501" xfId="11894"/>
    <cellStyle name="40% — акцент6 501 2" xfId="21559"/>
    <cellStyle name="40% — акцент6 501 2 2" xfId="40847"/>
    <cellStyle name="40% — акцент6 501 2 3" xfId="60135"/>
    <cellStyle name="40% — акцент6 501 3" xfId="31203"/>
    <cellStyle name="40% — акцент6 501 4" xfId="50491"/>
    <cellStyle name="40% — акцент6 502" xfId="11895"/>
    <cellStyle name="40% — акцент6 502 2" xfId="21560"/>
    <cellStyle name="40% — акцент6 502 2 2" xfId="40848"/>
    <cellStyle name="40% — акцент6 502 2 3" xfId="60136"/>
    <cellStyle name="40% — акцент6 502 3" xfId="31204"/>
    <cellStyle name="40% — акцент6 502 4" xfId="50492"/>
    <cellStyle name="40% — акцент6 503" xfId="11896"/>
    <cellStyle name="40% — акцент6 503 2" xfId="21561"/>
    <cellStyle name="40% — акцент6 503 2 2" xfId="40849"/>
    <cellStyle name="40% — акцент6 503 2 3" xfId="60137"/>
    <cellStyle name="40% — акцент6 503 3" xfId="31205"/>
    <cellStyle name="40% — акцент6 503 4" xfId="50493"/>
    <cellStyle name="40% — акцент6 504" xfId="11897"/>
    <cellStyle name="40% — акцент6 504 2" xfId="21562"/>
    <cellStyle name="40% — акцент6 504 2 2" xfId="40850"/>
    <cellStyle name="40% — акцент6 504 2 3" xfId="60138"/>
    <cellStyle name="40% — акцент6 504 3" xfId="31206"/>
    <cellStyle name="40% — акцент6 504 4" xfId="50494"/>
    <cellStyle name="40% — акцент6 505" xfId="11898"/>
    <cellStyle name="40% — акцент6 505 2" xfId="21563"/>
    <cellStyle name="40% — акцент6 505 2 2" xfId="40851"/>
    <cellStyle name="40% — акцент6 505 2 3" xfId="60139"/>
    <cellStyle name="40% — акцент6 505 3" xfId="31207"/>
    <cellStyle name="40% — акцент6 505 4" xfId="50495"/>
    <cellStyle name="40% — акцент6 506" xfId="11899"/>
    <cellStyle name="40% — акцент6 506 2" xfId="21564"/>
    <cellStyle name="40% — акцент6 506 2 2" xfId="40852"/>
    <cellStyle name="40% — акцент6 506 2 3" xfId="60140"/>
    <cellStyle name="40% — акцент6 506 3" xfId="31208"/>
    <cellStyle name="40% — акцент6 506 4" xfId="50496"/>
    <cellStyle name="40% — акцент6 507" xfId="11900"/>
    <cellStyle name="40% — акцент6 507 2" xfId="21565"/>
    <cellStyle name="40% — акцент6 507 2 2" xfId="40853"/>
    <cellStyle name="40% — акцент6 507 2 3" xfId="60141"/>
    <cellStyle name="40% — акцент6 507 3" xfId="31209"/>
    <cellStyle name="40% — акцент6 507 4" xfId="50497"/>
    <cellStyle name="40% — акцент6 508" xfId="11901"/>
    <cellStyle name="40% — акцент6 508 2" xfId="21566"/>
    <cellStyle name="40% — акцент6 508 2 2" xfId="40854"/>
    <cellStyle name="40% — акцент6 508 2 3" xfId="60142"/>
    <cellStyle name="40% — акцент6 508 3" xfId="31210"/>
    <cellStyle name="40% — акцент6 508 4" xfId="50498"/>
    <cellStyle name="40% — акцент6 509" xfId="11902"/>
    <cellStyle name="40% — акцент6 509 2" xfId="21567"/>
    <cellStyle name="40% — акцент6 509 2 2" xfId="40855"/>
    <cellStyle name="40% — акцент6 509 2 3" xfId="60143"/>
    <cellStyle name="40% — акцент6 509 3" xfId="31211"/>
    <cellStyle name="40% — акцент6 509 4" xfId="50499"/>
    <cellStyle name="40% - Акцент6 51" xfId="11903"/>
    <cellStyle name="40% — акцент6 51" xfId="11904"/>
    <cellStyle name="40% - Акцент6 51 2" xfId="21568"/>
    <cellStyle name="40% — акцент6 51 2" xfId="21569"/>
    <cellStyle name="40% - Акцент6 51 2 2" xfId="40856"/>
    <cellStyle name="40% — акцент6 51 2 2" xfId="40857"/>
    <cellStyle name="40% - Акцент6 51 2 3" xfId="60144"/>
    <cellStyle name="40% — акцент6 51 2 3" xfId="60145"/>
    <cellStyle name="40% - Акцент6 51 3" xfId="31212"/>
    <cellStyle name="40% — акцент6 51 3" xfId="31213"/>
    <cellStyle name="40% - Акцент6 51 4" xfId="50500"/>
    <cellStyle name="40% — акцент6 51 4" xfId="50501"/>
    <cellStyle name="40% — акцент6 510" xfId="11905"/>
    <cellStyle name="40% — акцент6 510 2" xfId="21570"/>
    <cellStyle name="40% — акцент6 510 2 2" xfId="40858"/>
    <cellStyle name="40% — акцент6 510 2 3" xfId="60146"/>
    <cellStyle name="40% — акцент6 510 3" xfId="31214"/>
    <cellStyle name="40% — акцент6 510 4" xfId="50502"/>
    <cellStyle name="40% — акцент6 511" xfId="11906"/>
    <cellStyle name="40% — акцент6 511 2" xfId="21571"/>
    <cellStyle name="40% — акцент6 511 2 2" xfId="40859"/>
    <cellStyle name="40% — акцент6 511 2 3" xfId="60147"/>
    <cellStyle name="40% — акцент6 511 3" xfId="31215"/>
    <cellStyle name="40% — акцент6 511 4" xfId="50503"/>
    <cellStyle name="40% — акцент6 512" xfId="11907"/>
    <cellStyle name="40% — акцент6 512 2" xfId="21572"/>
    <cellStyle name="40% — акцент6 512 2 2" xfId="40860"/>
    <cellStyle name="40% — акцент6 512 2 3" xfId="60148"/>
    <cellStyle name="40% — акцент6 512 3" xfId="31216"/>
    <cellStyle name="40% — акцент6 512 4" xfId="50504"/>
    <cellStyle name="40% — акцент6 513" xfId="11908"/>
    <cellStyle name="40% — акцент6 513 2" xfId="21573"/>
    <cellStyle name="40% — акцент6 513 2 2" xfId="40861"/>
    <cellStyle name="40% — акцент6 513 2 3" xfId="60149"/>
    <cellStyle name="40% — акцент6 513 3" xfId="31217"/>
    <cellStyle name="40% — акцент6 513 4" xfId="50505"/>
    <cellStyle name="40% — акцент6 514" xfId="11909"/>
    <cellStyle name="40% — акцент6 514 2" xfId="21574"/>
    <cellStyle name="40% — акцент6 514 2 2" xfId="40862"/>
    <cellStyle name="40% — акцент6 514 2 3" xfId="60150"/>
    <cellStyle name="40% — акцент6 514 3" xfId="31218"/>
    <cellStyle name="40% — акцент6 514 4" xfId="50506"/>
    <cellStyle name="40% — акцент6 515" xfId="11910"/>
    <cellStyle name="40% — акцент6 515 2" xfId="21575"/>
    <cellStyle name="40% — акцент6 515 2 2" xfId="40863"/>
    <cellStyle name="40% — акцент6 515 2 3" xfId="60151"/>
    <cellStyle name="40% — акцент6 515 3" xfId="31219"/>
    <cellStyle name="40% — акцент6 515 4" xfId="50507"/>
    <cellStyle name="40% — акцент6 516" xfId="11911"/>
    <cellStyle name="40% — акцент6 516 2" xfId="21576"/>
    <cellStyle name="40% — акцент6 516 2 2" xfId="40864"/>
    <cellStyle name="40% — акцент6 516 2 3" xfId="60152"/>
    <cellStyle name="40% — акцент6 516 3" xfId="31220"/>
    <cellStyle name="40% — акцент6 516 4" xfId="50508"/>
    <cellStyle name="40% — акцент6 517" xfId="11912"/>
    <cellStyle name="40% — акцент6 517 2" xfId="21577"/>
    <cellStyle name="40% — акцент6 517 2 2" xfId="40865"/>
    <cellStyle name="40% — акцент6 517 2 3" xfId="60153"/>
    <cellStyle name="40% — акцент6 517 3" xfId="31221"/>
    <cellStyle name="40% — акцент6 517 4" xfId="50509"/>
    <cellStyle name="40% — акцент6 518" xfId="11913"/>
    <cellStyle name="40% — акцент6 518 2" xfId="21578"/>
    <cellStyle name="40% — акцент6 518 2 2" xfId="40866"/>
    <cellStyle name="40% — акцент6 518 2 3" xfId="60154"/>
    <cellStyle name="40% — акцент6 518 3" xfId="31222"/>
    <cellStyle name="40% — акцент6 518 4" xfId="50510"/>
    <cellStyle name="40% — акцент6 519" xfId="11914"/>
    <cellStyle name="40% — акцент6 519 2" xfId="21579"/>
    <cellStyle name="40% — акцент6 519 2 2" xfId="40867"/>
    <cellStyle name="40% — акцент6 519 2 3" xfId="60155"/>
    <cellStyle name="40% — акцент6 519 3" xfId="31223"/>
    <cellStyle name="40% — акцент6 519 4" xfId="50511"/>
    <cellStyle name="40% - Акцент6 52" xfId="11915"/>
    <cellStyle name="40% — акцент6 52" xfId="11916"/>
    <cellStyle name="40% - Акцент6 52 2" xfId="21580"/>
    <cellStyle name="40% — акцент6 52 2" xfId="21581"/>
    <cellStyle name="40% - Акцент6 52 2 2" xfId="40868"/>
    <cellStyle name="40% — акцент6 52 2 2" xfId="40869"/>
    <cellStyle name="40% - Акцент6 52 2 3" xfId="60156"/>
    <cellStyle name="40% — акцент6 52 2 3" xfId="60157"/>
    <cellStyle name="40% - Акцент6 52 3" xfId="31224"/>
    <cellStyle name="40% — акцент6 52 3" xfId="31225"/>
    <cellStyle name="40% - Акцент6 52 4" xfId="50512"/>
    <cellStyle name="40% — акцент6 52 4" xfId="50513"/>
    <cellStyle name="40% — акцент6 520" xfId="11917"/>
    <cellStyle name="40% — акцент6 520 2" xfId="21582"/>
    <cellStyle name="40% — акцент6 520 2 2" xfId="40870"/>
    <cellStyle name="40% — акцент6 520 2 3" xfId="60158"/>
    <cellStyle name="40% — акцент6 520 3" xfId="31226"/>
    <cellStyle name="40% — акцент6 520 4" xfId="50514"/>
    <cellStyle name="40% — акцент6 521" xfId="11918"/>
    <cellStyle name="40% — акцент6 521 2" xfId="21583"/>
    <cellStyle name="40% — акцент6 521 2 2" xfId="40871"/>
    <cellStyle name="40% — акцент6 521 2 3" xfId="60159"/>
    <cellStyle name="40% — акцент6 521 3" xfId="31227"/>
    <cellStyle name="40% — акцент6 521 4" xfId="50515"/>
    <cellStyle name="40% — акцент6 522" xfId="11919"/>
    <cellStyle name="40% — акцент6 522 2" xfId="21584"/>
    <cellStyle name="40% — акцент6 522 2 2" xfId="40872"/>
    <cellStyle name="40% — акцент6 522 2 3" xfId="60160"/>
    <cellStyle name="40% — акцент6 522 3" xfId="31228"/>
    <cellStyle name="40% — акцент6 522 4" xfId="50516"/>
    <cellStyle name="40% — акцент6 523" xfId="11920"/>
    <cellStyle name="40% — акцент6 523 2" xfId="21585"/>
    <cellStyle name="40% — акцент6 523 2 2" xfId="40873"/>
    <cellStyle name="40% — акцент6 523 2 3" xfId="60161"/>
    <cellStyle name="40% — акцент6 523 3" xfId="31229"/>
    <cellStyle name="40% — акцент6 523 4" xfId="50517"/>
    <cellStyle name="40% — акцент6 524" xfId="11921"/>
    <cellStyle name="40% — акцент6 524 2" xfId="21586"/>
    <cellStyle name="40% — акцент6 524 2 2" xfId="40874"/>
    <cellStyle name="40% — акцент6 524 2 3" xfId="60162"/>
    <cellStyle name="40% — акцент6 524 3" xfId="31230"/>
    <cellStyle name="40% — акцент6 524 4" xfId="50518"/>
    <cellStyle name="40% — акцент6 525" xfId="11922"/>
    <cellStyle name="40% — акцент6 525 2" xfId="21587"/>
    <cellStyle name="40% — акцент6 525 2 2" xfId="40875"/>
    <cellStyle name="40% — акцент6 525 2 3" xfId="60163"/>
    <cellStyle name="40% — акцент6 525 3" xfId="31231"/>
    <cellStyle name="40% — акцент6 525 4" xfId="50519"/>
    <cellStyle name="40% — акцент6 526" xfId="11923"/>
    <cellStyle name="40% — акцент6 526 2" xfId="21588"/>
    <cellStyle name="40% — акцент6 526 2 2" xfId="40876"/>
    <cellStyle name="40% — акцент6 526 2 3" xfId="60164"/>
    <cellStyle name="40% — акцент6 526 3" xfId="31232"/>
    <cellStyle name="40% — акцент6 526 4" xfId="50520"/>
    <cellStyle name="40% — акцент6 527" xfId="11924"/>
    <cellStyle name="40% — акцент6 527 2" xfId="21589"/>
    <cellStyle name="40% — акцент6 527 2 2" xfId="40877"/>
    <cellStyle name="40% — акцент6 527 2 3" xfId="60165"/>
    <cellStyle name="40% — акцент6 527 3" xfId="31233"/>
    <cellStyle name="40% — акцент6 527 4" xfId="50521"/>
    <cellStyle name="40% — акцент6 528" xfId="11925"/>
    <cellStyle name="40% — акцент6 528 2" xfId="21590"/>
    <cellStyle name="40% — акцент6 528 2 2" xfId="40878"/>
    <cellStyle name="40% — акцент6 528 2 3" xfId="60166"/>
    <cellStyle name="40% — акцент6 528 3" xfId="31234"/>
    <cellStyle name="40% — акцент6 528 4" xfId="50522"/>
    <cellStyle name="40% — акцент6 529" xfId="11926"/>
    <cellStyle name="40% — акцент6 529 2" xfId="21591"/>
    <cellStyle name="40% — акцент6 529 2 2" xfId="40879"/>
    <cellStyle name="40% — акцент6 529 2 3" xfId="60167"/>
    <cellStyle name="40% — акцент6 529 3" xfId="31235"/>
    <cellStyle name="40% — акцент6 529 4" xfId="50523"/>
    <cellStyle name="40% - Акцент6 53" xfId="11927"/>
    <cellStyle name="40% — акцент6 53" xfId="11928"/>
    <cellStyle name="40% - Акцент6 53 2" xfId="21592"/>
    <cellStyle name="40% — акцент6 53 2" xfId="21593"/>
    <cellStyle name="40% - Акцент6 53 2 2" xfId="40880"/>
    <cellStyle name="40% — акцент6 53 2 2" xfId="40881"/>
    <cellStyle name="40% - Акцент6 53 2 3" xfId="60168"/>
    <cellStyle name="40% — акцент6 53 2 3" xfId="60169"/>
    <cellStyle name="40% - Акцент6 53 3" xfId="31236"/>
    <cellStyle name="40% — акцент6 53 3" xfId="31237"/>
    <cellStyle name="40% - Акцент6 53 4" xfId="50524"/>
    <cellStyle name="40% — акцент6 53 4" xfId="50525"/>
    <cellStyle name="40% — акцент6 530" xfId="11929"/>
    <cellStyle name="40% — акцент6 530 2" xfId="21594"/>
    <cellStyle name="40% — акцент6 530 2 2" xfId="40882"/>
    <cellStyle name="40% — акцент6 530 2 3" xfId="60170"/>
    <cellStyle name="40% — акцент6 530 3" xfId="31238"/>
    <cellStyle name="40% — акцент6 530 4" xfId="50526"/>
    <cellStyle name="40% — акцент6 531" xfId="11930"/>
    <cellStyle name="40% — акцент6 531 2" xfId="21595"/>
    <cellStyle name="40% — акцент6 531 2 2" xfId="40883"/>
    <cellStyle name="40% — акцент6 531 2 3" xfId="60171"/>
    <cellStyle name="40% — акцент6 531 3" xfId="31239"/>
    <cellStyle name="40% — акцент6 531 4" xfId="50527"/>
    <cellStyle name="40% — акцент6 532" xfId="11931"/>
    <cellStyle name="40% — акцент6 532 2" xfId="21596"/>
    <cellStyle name="40% — акцент6 532 2 2" xfId="40884"/>
    <cellStyle name="40% — акцент6 532 2 3" xfId="60172"/>
    <cellStyle name="40% — акцент6 532 3" xfId="31240"/>
    <cellStyle name="40% — акцент6 532 4" xfId="50528"/>
    <cellStyle name="40% — акцент6 533" xfId="11932"/>
    <cellStyle name="40% — акцент6 533 2" xfId="21597"/>
    <cellStyle name="40% — акцент6 533 2 2" xfId="40885"/>
    <cellStyle name="40% — акцент6 533 2 3" xfId="60173"/>
    <cellStyle name="40% — акцент6 533 3" xfId="31241"/>
    <cellStyle name="40% — акцент6 533 4" xfId="50529"/>
    <cellStyle name="40% — акцент6 534" xfId="11933"/>
    <cellStyle name="40% — акцент6 534 2" xfId="21598"/>
    <cellStyle name="40% — акцент6 534 2 2" xfId="40886"/>
    <cellStyle name="40% — акцент6 534 2 3" xfId="60174"/>
    <cellStyle name="40% — акцент6 534 3" xfId="31242"/>
    <cellStyle name="40% — акцент6 534 4" xfId="50530"/>
    <cellStyle name="40% — акцент6 535" xfId="11934"/>
    <cellStyle name="40% — акцент6 535 2" xfId="21599"/>
    <cellStyle name="40% — акцент6 535 2 2" xfId="40887"/>
    <cellStyle name="40% — акцент6 535 2 3" xfId="60175"/>
    <cellStyle name="40% — акцент6 535 3" xfId="31243"/>
    <cellStyle name="40% — акцент6 535 4" xfId="50531"/>
    <cellStyle name="40% — акцент6 536" xfId="11935"/>
    <cellStyle name="40% — акцент6 536 2" xfId="21600"/>
    <cellStyle name="40% — акцент6 536 2 2" xfId="40888"/>
    <cellStyle name="40% — акцент6 536 2 3" xfId="60176"/>
    <cellStyle name="40% — акцент6 536 3" xfId="31244"/>
    <cellStyle name="40% — акцент6 536 4" xfId="50532"/>
    <cellStyle name="40% — акцент6 537" xfId="11936"/>
    <cellStyle name="40% — акцент6 537 2" xfId="21601"/>
    <cellStyle name="40% — акцент6 537 2 2" xfId="40889"/>
    <cellStyle name="40% — акцент6 537 2 3" xfId="60177"/>
    <cellStyle name="40% — акцент6 537 3" xfId="31245"/>
    <cellStyle name="40% — акцент6 537 4" xfId="50533"/>
    <cellStyle name="40% — акцент6 538" xfId="11937"/>
    <cellStyle name="40% — акцент6 538 2" xfId="21602"/>
    <cellStyle name="40% — акцент6 538 2 2" xfId="40890"/>
    <cellStyle name="40% — акцент6 538 2 3" xfId="60178"/>
    <cellStyle name="40% — акцент6 538 3" xfId="31246"/>
    <cellStyle name="40% — акцент6 538 4" xfId="50534"/>
    <cellStyle name="40% — акцент6 539" xfId="11938"/>
    <cellStyle name="40% — акцент6 539 2" xfId="21603"/>
    <cellStyle name="40% — акцент6 539 2 2" xfId="40891"/>
    <cellStyle name="40% — акцент6 539 2 3" xfId="60179"/>
    <cellStyle name="40% — акцент6 539 3" xfId="31247"/>
    <cellStyle name="40% — акцент6 539 4" xfId="50535"/>
    <cellStyle name="40% - Акцент6 54" xfId="11939"/>
    <cellStyle name="40% — акцент6 54" xfId="11940"/>
    <cellStyle name="40% - Акцент6 54 2" xfId="21604"/>
    <cellStyle name="40% — акцент6 54 2" xfId="21605"/>
    <cellStyle name="40% - Акцент6 54 2 2" xfId="40892"/>
    <cellStyle name="40% — акцент6 54 2 2" xfId="40893"/>
    <cellStyle name="40% - Акцент6 54 2 3" xfId="60180"/>
    <cellStyle name="40% — акцент6 54 2 3" xfId="60181"/>
    <cellStyle name="40% - Акцент6 54 3" xfId="31248"/>
    <cellStyle name="40% — акцент6 54 3" xfId="31249"/>
    <cellStyle name="40% - Акцент6 54 4" xfId="50536"/>
    <cellStyle name="40% — акцент6 54 4" xfId="50537"/>
    <cellStyle name="40% — акцент6 540" xfId="11941"/>
    <cellStyle name="40% — акцент6 540 2" xfId="21606"/>
    <cellStyle name="40% — акцент6 540 2 2" xfId="40894"/>
    <cellStyle name="40% — акцент6 540 2 3" xfId="60182"/>
    <cellStyle name="40% — акцент6 540 3" xfId="31250"/>
    <cellStyle name="40% — акцент6 540 4" xfId="50538"/>
    <cellStyle name="40% — акцент6 541" xfId="11942"/>
    <cellStyle name="40% — акцент6 541 2" xfId="21607"/>
    <cellStyle name="40% — акцент6 541 2 2" xfId="40895"/>
    <cellStyle name="40% — акцент6 541 2 3" xfId="60183"/>
    <cellStyle name="40% — акцент6 541 3" xfId="31251"/>
    <cellStyle name="40% — акцент6 541 4" xfId="50539"/>
    <cellStyle name="40% — акцент6 542" xfId="11943"/>
    <cellStyle name="40% — акцент6 542 2" xfId="21608"/>
    <cellStyle name="40% — акцент6 542 2 2" xfId="40896"/>
    <cellStyle name="40% — акцент6 542 2 3" xfId="60184"/>
    <cellStyle name="40% — акцент6 542 3" xfId="31252"/>
    <cellStyle name="40% — акцент6 542 4" xfId="50540"/>
    <cellStyle name="40% — акцент6 543" xfId="11944"/>
    <cellStyle name="40% — акцент6 543 2" xfId="21609"/>
    <cellStyle name="40% — акцент6 543 2 2" xfId="40897"/>
    <cellStyle name="40% — акцент6 543 2 3" xfId="60185"/>
    <cellStyle name="40% — акцент6 543 3" xfId="31253"/>
    <cellStyle name="40% — акцент6 543 4" xfId="50541"/>
    <cellStyle name="40% — акцент6 544" xfId="11945"/>
    <cellStyle name="40% — акцент6 544 2" xfId="21610"/>
    <cellStyle name="40% — акцент6 544 2 2" xfId="40898"/>
    <cellStyle name="40% — акцент6 544 2 3" xfId="60186"/>
    <cellStyle name="40% — акцент6 544 3" xfId="31254"/>
    <cellStyle name="40% — акцент6 544 4" xfId="50542"/>
    <cellStyle name="40% — акцент6 545" xfId="11946"/>
    <cellStyle name="40% — акцент6 545 2" xfId="21611"/>
    <cellStyle name="40% — акцент6 545 2 2" xfId="40899"/>
    <cellStyle name="40% — акцент6 545 2 3" xfId="60187"/>
    <cellStyle name="40% — акцент6 545 3" xfId="31255"/>
    <cellStyle name="40% — акцент6 545 4" xfId="50543"/>
    <cellStyle name="40% — акцент6 546" xfId="11947"/>
    <cellStyle name="40% — акцент6 546 2" xfId="21612"/>
    <cellStyle name="40% — акцент6 546 2 2" xfId="40900"/>
    <cellStyle name="40% — акцент6 546 2 3" xfId="60188"/>
    <cellStyle name="40% — акцент6 546 3" xfId="31256"/>
    <cellStyle name="40% — акцент6 546 4" xfId="50544"/>
    <cellStyle name="40% — акцент6 547" xfId="11948"/>
    <cellStyle name="40% — акцент6 547 2" xfId="21613"/>
    <cellStyle name="40% — акцент6 547 2 2" xfId="40901"/>
    <cellStyle name="40% — акцент6 547 2 3" xfId="60189"/>
    <cellStyle name="40% — акцент6 547 3" xfId="31257"/>
    <cellStyle name="40% — акцент6 547 4" xfId="50545"/>
    <cellStyle name="40% — акцент6 548" xfId="11949"/>
    <cellStyle name="40% — акцент6 548 2" xfId="21614"/>
    <cellStyle name="40% — акцент6 548 2 2" xfId="40902"/>
    <cellStyle name="40% — акцент6 548 2 3" xfId="60190"/>
    <cellStyle name="40% — акцент6 548 3" xfId="31258"/>
    <cellStyle name="40% — акцент6 548 4" xfId="50546"/>
    <cellStyle name="40% — акцент6 549" xfId="11950"/>
    <cellStyle name="40% — акцент6 549 2" xfId="21615"/>
    <cellStyle name="40% — акцент6 549 2 2" xfId="40903"/>
    <cellStyle name="40% — акцент6 549 2 3" xfId="60191"/>
    <cellStyle name="40% — акцент6 549 3" xfId="31259"/>
    <cellStyle name="40% — акцент6 549 4" xfId="50547"/>
    <cellStyle name="40% - Акцент6 55" xfId="11951"/>
    <cellStyle name="40% — акцент6 55" xfId="11952"/>
    <cellStyle name="40% - Акцент6 55 2" xfId="21616"/>
    <cellStyle name="40% — акцент6 55 2" xfId="21617"/>
    <cellStyle name="40% - Акцент6 55 2 2" xfId="40904"/>
    <cellStyle name="40% — акцент6 55 2 2" xfId="40905"/>
    <cellStyle name="40% - Акцент6 55 2 3" xfId="60192"/>
    <cellStyle name="40% — акцент6 55 2 3" xfId="60193"/>
    <cellStyle name="40% - Акцент6 55 3" xfId="31260"/>
    <cellStyle name="40% — акцент6 55 3" xfId="31261"/>
    <cellStyle name="40% - Акцент6 55 4" xfId="50548"/>
    <cellStyle name="40% — акцент6 55 4" xfId="50549"/>
    <cellStyle name="40% — акцент6 550" xfId="11953"/>
    <cellStyle name="40% — акцент6 550 2" xfId="21618"/>
    <cellStyle name="40% — акцент6 550 2 2" xfId="40906"/>
    <cellStyle name="40% — акцент6 550 2 3" xfId="60194"/>
    <cellStyle name="40% — акцент6 550 3" xfId="31262"/>
    <cellStyle name="40% — акцент6 550 4" xfId="50550"/>
    <cellStyle name="40% — акцент6 551" xfId="11954"/>
    <cellStyle name="40% — акцент6 551 2" xfId="21619"/>
    <cellStyle name="40% — акцент6 551 2 2" xfId="40907"/>
    <cellStyle name="40% — акцент6 551 2 3" xfId="60195"/>
    <cellStyle name="40% — акцент6 551 3" xfId="31263"/>
    <cellStyle name="40% — акцент6 551 4" xfId="50551"/>
    <cellStyle name="40% — акцент6 552" xfId="11955"/>
    <cellStyle name="40% — акцент6 552 2" xfId="21620"/>
    <cellStyle name="40% — акцент6 552 2 2" xfId="40908"/>
    <cellStyle name="40% — акцент6 552 2 3" xfId="60196"/>
    <cellStyle name="40% — акцент6 552 3" xfId="31264"/>
    <cellStyle name="40% — акцент6 552 4" xfId="50552"/>
    <cellStyle name="40% — акцент6 553" xfId="11956"/>
    <cellStyle name="40% — акцент6 553 2" xfId="21621"/>
    <cellStyle name="40% — акцент6 553 2 2" xfId="40909"/>
    <cellStyle name="40% — акцент6 553 2 3" xfId="60197"/>
    <cellStyle name="40% — акцент6 553 3" xfId="31265"/>
    <cellStyle name="40% — акцент6 553 4" xfId="50553"/>
    <cellStyle name="40% — акцент6 554" xfId="11957"/>
    <cellStyle name="40% — акцент6 554 2" xfId="21622"/>
    <cellStyle name="40% — акцент6 554 2 2" xfId="40910"/>
    <cellStyle name="40% — акцент6 554 2 3" xfId="60198"/>
    <cellStyle name="40% — акцент6 554 3" xfId="31266"/>
    <cellStyle name="40% — акцент6 554 4" xfId="50554"/>
    <cellStyle name="40% — акцент6 555" xfId="11958"/>
    <cellStyle name="40% — акцент6 555 2" xfId="21623"/>
    <cellStyle name="40% — акцент6 555 2 2" xfId="40911"/>
    <cellStyle name="40% — акцент6 555 2 3" xfId="60199"/>
    <cellStyle name="40% — акцент6 555 3" xfId="31267"/>
    <cellStyle name="40% — акцент6 555 4" xfId="50555"/>
    <cellStyle name="40% — акцент6 556" xfId="11959"/>
    <cellStyle name="40% — акцент6 556 2" xfId="21624"/>
    <cellStyle name="40% — акцент6 556 2 2" xfId="40912"/>
    <cellStyle name="40% — акцент6 556 2 3" xfId="60200"/>
    <cellStyle name="40% — акцент6 556 3" xfId="31268"/>
    <cellStyle name="40% — акцент6 556 4" xfId="50556"/>
    <cellStyle name="40% — акцент6 557" xfId="11960"/>
    <cellStyle name="40% — акцент6 557 2" xfId="21625"/>
    <cellStyle name="40% — акцент6 557 2 2" xfId="40913"/>
    <cellStyle name="40% — акцент6 557 2 3" xfId="60201"/>
    <cellStyle name="40% — акцент6 557 3" xfId="31269"/>
    <cellStyle name="40% — акцент6 557 4" xfId="50557"/>
    <cellStyle name="40% — акцент6 558" xfId="11961"/>
    <cellStyle name="40% — акцент6 558 2" xfId="21626"/>
    <cellStyle name="40% — акцент6 558 2 2" xfId="40914"/>
    <cellStyle name="40% — акцент6 558 2 3" xfId="60202"/>
    <cellStyle name="40% — акцент6 558 3" xfId="31270"/>
    <cellStyle name="40% — акцент6 558 4" xfId="50558"/>
    <cellStyle name="40% — акцент6 559" xfId="11962"/>
    <cellStyle name="40% — акцент6 559 2" xfId="21627"/>
    <cellStyle name="40% — акцент6 559 2 2" xfId="40915"/>
    <cellStyle name="40% — акцент6 559 2 3" xfId="60203"/>
    <cellStyle name="40% — акцент6 559 3" xfId="31271"/>
    <cellStyle name="40% — акцент6 559 4" xfId="50559"/>
    <cellStyle name="40% - Акцент6 56" xfId="11963"/>
    <cellStyle name="40% — акцент6 56" xfId="11964"/>
    <cellStyle name="40% - Акцент6 56 2" xfId="21628"/>
    <cellStyle name="40% — акцент6 56 2" xfId="21629"/>
    <cellStyle name="40% - Акцент6 56 2 2" xfId="40916"/>
    <cellStyle name="40% — акцент6 56 2 2" xfId="40917"/>
    <cellStyle name="40% - Акцент6 56 2 3" xfId="60204"/>
    <cellStyle name="40% — акцент6 56 2 3" xfId="60205"/>
    <cellStyle name="40% - Акцент6 56 3" xfId="31272"/>
    <cellStyle name="40% — акцент6 56 3" xfId="31273"/>
    <cellStyle name="40% - Акцент6 56 4" xfId="50560"/>
    <cellStyle name="40% — акцент6 56 4" xfId="50561"/>
    <cellStyle name="40% — акцент6 560" xfId="11965"/>
    <cellStyle name="40% — акцент6 560 2" xfId="21630"/>
    <cellStyle name="40% — акцент6 560 2 2" xfId="40918"/>
    <cellStyle name="40% — акцент6 560 2 3" xfId="60206"/>
    <cellStyle name="40% — акцент6 560 3" xfId="31274"/>
    <cellStyle name="40% — акцент6 560 4" xfId="50562"/>
    <cellStyle name="40% — акцент6 561" xfId="11966"/>
    <cellStyle name="40% — акцент6 561 2" xfId="21631"/>
    <cellStyle name="40% — акцент6 561 2 2" xfId="40919"/>
    <cellStyle name="40% — акцент6 561 2 3" xfId="60207"/>
    <cellStyle name="40% — акцент6 561 3" xfId="31275"/>
    <cellStyle name="40% — акцент6 561 4" xfId="50563"/>
    <cellStyle name="40% — акцент6 562" xfId="11967"/>
    <cellStyle name="40% — акцент6 562 2" xfId="21632"/>
    <cellStyle name="40% — акцент6 562 2 2" xfId="40920"/>
    <cellStyle name="40% — акцент6 562 2 3" xfId="60208"/>
    <cellStyle name="40% — акцент6 562 3" xfId="31276"/>
    <cellStyle name="40% — акцент6 562 4" xfId="50564"/>
    <cellStyle name="40% — акцент6 563" xfId="11968"/>
    <cellStyle name="40% — акцент6 563 2" xfId="21633"/>
    <cellStyle name="40% — акцент6 563 2 2" xfId="40921"/>
    <cellStyle name="40% — акцент6 563 2 3" xfId="60209"/>
    <cellStyle name="40% — акцент6 563 3" xfId="31277"/>
    <cellStyle name="40% — акцент6 563 4" xfId="50565"/>
    <cellStyle name="40% — акцент6 564" xfId="11969"/>
    <cellStyle name="40% — акцент6 564 2" xfId="21634"/>
    <cellStyle name="40% — акцент6 564 2 2" xfId="40922"/>
    <cellStyle name="40% — акцент6 564 2 3" xfId="60210"/>
    <cellStyle name="40% — акцент6 564 3" xfId="31278"/>
    <cellStyle name="40% — акцент6 564 4" xfId="50566"/>
    <cellStyle name="40% — акцент6 565" xfId="11970"/>
    <cellStyle name="40% — акцент6 565 2" xfId="21635"/>
    <cellStyle name="40% — акцент6 565 2 2" xfId="40923"/>
    <cellStyle name="40% — акцент6 565 2 3" xfId="60211"/>
    <cellStyle name="40% — акцент6 565 3" xfId="31279"/>
    <cellStyle name="40% — акцент6 565 4" xfId="50567"/>
    <cellStyle name="40% — акцент6 566" xfId="11971"/>
    <cellStyle name="40% — акцент6 566 2" xfId="21636"/>
    <cellStyle name="40% — акцент6 566 2 2" xfId="40924"/>
    <cellStyle name="40% — акцент6 566 2 3" xfId="60212"/>
    <cellStyle name="40% — акцент6 566 3" xfId="31280"/>
    <cellStyle name="40% — акцент6 566 4" xfId="50568"/>
    <cellStyle name="40% — акцент6 567" xfId="11972"/>
    <cellStyle name="40% — акцент6 567 2" xfId="21637"/>
    <cellStyle name="40% — акцент6 567 2 2" xfId="40925"/>
    <cellStyle name="40% — акцент6 567 2 3" xfId="60213"/>
    <cellStyle name="40% — акцент6 567 3" xfId="31281"/>
    <cellStyle name="40% — акцент6 567 4" xfId="50569"/>
    <cellStyle name="40% — акцент6 568" xfId="11973"/>
    <cellStyle name="40% — акцент6 568 2" xfId="21638"/>
    <cellStyle name="40% — акцент6 568 2 2" xfId="40926"/>
    <cellStyle name="40% — акцент6 568 2 3" xfId="60214"/>
    <cellStyle name="40% — акцент6 568 3" xfId="31282"/>
    <cellStyle name="40% — акцент6 568 4" xfId="50570"/>
    <cellStyle name="40% — акцент6 569" xfId="11974"/>
    <cellStyle name="40% — акцент6 569 2" xfId="21639"/>
    <cellStyle name="40% — акцент6 569 2 2" xfId="40927"/>
    <cellStyle name="40% — акцент6 569 2 3" xfId="60215"/>
    <cellStyle name="40% — акцент6 569 3" xfId="31283"/>
    <cellStyle name="40% — акцент6 569 4" xfId="50571"/>
    <cellStyle name="40% - Акцент6 57" xfId="11975"/>
    <cellStyle name="40% — акцент6 57" xfId="11976"/>
    <cellStyle name="40% - Акцент6 57 2" xfId="21640"/>
    <cellStyle name="40% — акцент6 57 2" xfId="21641"/>
    <cellStyle name="40% - Акцент6 57 2 2" xfId="40928"/>
    <cellStyle name="40% — акцент6 57 2 2" xfId="40929"/>
    <cellStyle name="40% - Акцент6 57 2 3" xfId="60216"/>
    <cellStyle name="40% — акцент6 57 2 3" xfId="60217"/>
    <cellStyle name="40% - Акцент6 57 3" xfId="31284"/>
    <cellStyle name="40% — акцент6 57 3" xfId="31285"/>
    <cellStyle name="40% - Акцент6 57 4" xfId="50572"/>
    <cellStyle name="40% — акцент6 57 4" xfId="50573"/>
    <cellStyle name="40% — акцент6 570" xfId="11977"/>
    <cellStyle name="40% — акцент6 570 2" xfId="21642"/>
    <cellStyle name="40% — акцент6 570 2 2" xfId="40930"/>
    <cellStyle name="40% — акцент6 570 2 3" xfId="60218"/>
    <cellStyle name="40% — акцент6 570 3" xfId="31286"/>
    <cellStyle name="40% — акцент6 570 4" xfId="50574"/>
    <cellStyle name="40% — акцент6 571" xfId="11978"/>
    <cellStyle name="40% — акцент6 571 2" xfId="21643"/>
    <cellStyle name="40% — акцент6 571 2 2" xfId="40931"/>
    <cellStyle name="40% — акцент6 571 2 3" xfId="60219"/>
    <cellStyle name="40% — акцент6 571 3" xfId="31287"/>
    <cellStyle name="40% — акцент6 571 4" xfId="50575"/>
    <cellStyle name="40% — акцент6 572" xfId="11979"/>
    <cellStyle name="40% — акцент6 572 2" xfId="21644"/>
    <cellStyle name="40% — акцент6 572 2 2" xfId="40932"/>
    <cellStyle name="40% — акцент6 572 2 3" xfId="60220"/>
    <cellStyle name="40% — акцент6 572 3" xfId="31288"/>
    <cellStyle name="40% — акцент6 572 4" xfId="50576"/>
    <cellStyle name="40% — акцент6 573" xfId="11980"/>
    <cellStyle name="40% — акцент6 573 2" xfId="21645"/>
    <cellStyle name="40% — акцент6 573 2 2" xfId="40933"/>
    <cellStyle name="40% — акцент6 573 2 3" xfId="60221"/>
    <cellStyle name="40% — акцент6 573 3" xfId="31289"/>
    <cellStyle name="40% — акцент6 573 4" xfId="50577"/>
    <cellStyle name="40% — акцент6 574" xfId="11981"/>
    <cellStyle name="40% — акцент6 574 2" xfId="21646"/>
    <cellStyle name="40% — акцент6 574 2 2" xfId="40934"/>
    <cellStyle name="40% — акцент6 574 2 3" xfId="60222"/>
    <cellStyle name="40% — акцент6 574 3" xfId="31290"/>
    <cellStyle name="40% — акцент6 574 4" xfId="50578"/>
    <cellStyle name="40% — акцент6 575" xfId="11982"/>
    <cellStyle name="40% — акцент6 575 2" xfId="21647"/>
    <cellStyle name="40% — акцент6 575 2 2" xfId="40935"/>
    <cellStyle name="40% — акцент6 575 2 3" xfId="60223"/>
    <cellStyle name="40% — акцент6 575 3" xfId="31291"/>
    <cellStyle name="40% — акцент6 575 4" xfId="50579"/>
    <cellStyle name="40% — акцент6 576" xfId="11983"/>
    <cellStyle name="40% — акцент6 576 2" xfId="21648"/>
    <cellStyle name="40% — акцент6 576 2 2" xfId="40936"/>
    <cellStyle name="40% — акцент6 576 2 3" xfId="60224"/>
    <cellStyle name="40% — акцент6 576 3" xfId="31292"/>
    <cellStyle name="40% — акцент6 576 4" xfId="50580"/>
    <cellStyle name="40% — акцент6 577" xfId="11984"/>
    <cellStyle name="40% — акцент6 577 2" xfId="21649"/>
    <cellStyle name="40% — акцент6 577 2 2" xfId="40937"/>
    <cellStyle name="40% — акцент6 577 2 3" xfId="60225"/>
    <cellStyle name="40% — акцент6 577 3" xfId="31293"/>
    <cellStyle name="40% — акцент6 577 4" xfId="50581"/>
    <cellStyle name="40% — акцент6 578" xfId="11985"/>
    <cellStyle name="40% — акцент6 578 2" xfId="21650"/>
    <cellStyle name="40% — акцент6 578 2 2" xfId="40938"/>
    <cellStyle name="40% — акцент6 578 2 3" xfId="60226"/>
    <cellStyle name="40% — акцент6 578 3" xfId="31294"/>
    <cellStyle name="40% — акцент6 578 4" xfId="50582"/>
    <cellStyle name="40% — акцент6 579" xfId="11986"/>
    <cellStyle name="40% — акцент6 579 2" xfId="21651"/>
    <cellStyle name="40% — акцент6 579 2 2" xfId="40939"/>
    <cellStyle name="40% — акцент6 579 2 3" xfId="60227"/>
    <cellStyle name="40% — акцент6 579 3" xfId="31295"/>
    <cellStyle name="40% — акцент6 579 4" xfId="50583"/>
    <cellStyle name="40% - Акцент6 58" xfId="11987"/>
    <cellStyle name="40% — акцент6 58" xfId="11988"/>
    <cellStyle name="40% - Акцент6 58 2" xfId="21652"/>
    <cellStyle name="40% — акцент6 58 2" xfId="21653"/>
    <cellStyle name="40% - Акцент6 58 2 2" xfId="40940"/>
    <cellStyle name="40% — акцент6 58 2 2" xfId="40941"/>
    <cellStyle name="40% - Акцент6 58 2 3" xfId="60228"/>
    <cellStyle name="40% — акцент6 58 2 3" xfId="60229"/>
    <cellStyle name="40% - Акцент6 58 3" xfId="31296"/>
    <cellStyle name="40% — акцент6 58 3" xfId="31297"/>
    <cellStyle name="40% - Акцент6 58 4" xfId="50584"/>
    <cellStyle name="40% — акцент6 58 4" xfId="50585"/>
    <cellStyle name="40% — акцент6 580" xfId="11989"/>
    <cellStyle name="40% — акцент6 580 2" xfId="21654"/>
    <cellStyle name="40% — акцент6 580 2 2" xfId="40942"/>
    <cellStyle name="40% — акцент6 580 2 3" xfId="60230"/>
    <cellStyle name="40% — акцент6 580 3" xfId="31298"/>
    <cellStyle name="40% — акцент6 580 4" xfId="50586"/>
    <cellStyle name="40% — акцент6 581" xfId="11990"/>
    <cellStyle name="40% — акцент6 581 2" xfId="21655"/>
    <cellStyle name="40% — акцент6 581 2 2" xfId="40943"/>
    <cellStyle name="40% — акцент6 581 2 3" xfId="60231"/>
    <cellStyle name="40% — акцент6 581 3" xfId="31299"/>
    <cellStyle name="40% — акцент6 581 4" xfId="50587"/>
    <cellStyle name="40% — акцент6 582" xfId="11991"/>
    <cellStyle name="40% — акцент6 582 2" xfId="21656"/>
    <cellStyle name="40% — акцент6 582 2 2" xfId="40944"/>
    <cellStyle name="40% — акцент6 582 2 3" xfId="60232"/>
    <cellStyle name="40% — акцент6 582 3" xfId="31300"/>
    <cellStyle name="40% — акцент6 582 4" xfId="50588"/>
    <cellStyle name="40% — акцент6 583" xfId="11992"/>
    <cellStyle name="40% — акцент6 583 2" xfId="21657"/>
    <cellStyle name="40% — акцент6 583 2 2" xfId="40945"/>
    <cellStyle name="40% — акцент6 583 2 3" xfId="60233"/>
    <cellStyle name="40% — акцент6 583 3" xfId="31301"/>
    <cellStyle name="40% — акцент6 583 4" xfId="50589"/>
    <cellStyle name="40% — акцент6 584" xfId="11993"/>
    <cellStyle name="40% — акцент6 584 2" xfId="21658"/>
    <cellStyle name="40% — акцент6 584 2 2" xfId="40946"/>
    <cellStyle name="40% — акцент6 584 2 3" xfId="60234"/>
    <cellStyle name="40% — акцент6 584 3" xfId="31302"/>
    <cellStyle name="40% — акцент6 584 4" xfId="50590"/>
    <cellStyle name="40% — акцент6 585" xfId="11994"/>
    <cellStyle name="40% — акцент6 585 2" xfId="21659"/>
    <cellStyle name="40% — акцент6 585 2 2" xfId="40947"/>
    <cellStyle name="40% — акцент6 585 2 3" xfId="60235"/>
    <cellStyle name="40% — акцент6 585 3" xfId="31303"/>
    <cellStyle name="40% — акцент6 585 4" xfId="50591"/>
    <cellStyle name="40% — акцент6 586" xfId="11995"/>
    <cellStyle name="40% — акцент6 586 2" xfId="21660"/>
    <cellStyle name="40% — акцент6 586 2 2" xfId="40948"/>
    <cellStyle name="40% — акцент6 586 2 3" xfId="60236"/>
    <cellStyle name="40% — акцент6 586 3" xfId="31304"/>
    <cellStyle name="40% — акцент6 586 4" xfId="50592"/>
    <cellStyle name="40% — акцент6 587" xfId="11996"/>
    <cellStyle name="40% — акцент6 587 2" xfId="21661"/>
    <cellStyle name="40% — акцент6 587 2 2" xfId="40949"/>
    <cellStyle name="40% — акцент6 587 2 3" xfId="60237"/>
    <cellStyle name="40% — акцент6 587 3" xfId="31305"/>
    <cellStyle name="40% — акцент6 587 4" xfId="50593"/>
    <cellStyle name="40% — акцент6 588" xfId="11997"/>
    <cellStyle name="40% — акцент6 588 2" xfId="21662"/>
    <cellStyle name="40% — акцент6 588 2 2" xfId="40950"/>
    <cellStyle name="40% — акцент6 588 2 3" xfId="60238"/>
    <cellStyle name="40% — акцент6 588 3" xfId="31306"/>
    <cellStyle name="40% — акцент6 588 4" xfId="50594"/>
    <cellStyle name="40% — акцент6 589" xfId="11998"/>
    <cellStyle name="40% — акцент6 589 2" xfId="21663"/>
    <cellStyle name="40% — акцент6 589 2 2" xfId="40951"/>
    <cellStyle name="40% — акцент6 589 2 3" xfId="60239"/>
    <cellStyle name="40% — акцент6 589 3" xfId="31307"/>
    <cellStyle name="40% — акцент6 589 4" xfId="50595"/>
    <cellStyle name="40% - Акцент6 59" xfId="11999"/>
    <cellStyle name="40% — акцент6 59" xfId="12000"/>
    <cellStyle name="40% - Акцент6 59 2" xfId="21664"/>
    <cellStyle name="40% — акцент6 59 2" xfId="21665"/>
    <cellStyle name="40% - Акцент6 59 2 2" xfId="40952"/>
    <cellStyle name="40% — акцент6 59 2 2" xfId="40953"/>
    <cellStyle name="40% - Акцент6 59 2 3" xfId="60240"/>
    <cellStyle name="40% — акцент6 59 2 3" xfId="60241"/>
    <cellStyle name="40% - Акцент6 59 3" xfId="31308"/>
    <cellStyle name="40% — акцент6 59 3" xfId="31309"/>
    <cellStyle name="40% - Акцент6 59 4" xfId="50596"/>
    <cellStyle name="40% — акцент6 59 4" xfId="50597"/>
    <cellStyle name="40% — акцент6 590" xfId="12001"/>
    <cellStyle name="40% — акцент6 590 2" xfId="21666"/>
    <cellStyle name="40% — акцент6 590 2 2" xfId="40954"/>
    <cellStyle name="40% — акцент6 590 2 3" xfId="60242"/>
    <cellStyle name="40% — акцент6 590 3" xfId="31310"/>
    <cellStyle name="40% — акцент6 590 4" xfId="50598"/>
    <cellStyle name="40% — акцент6 591" xfId="12002"/>
    <cellStyle name="40% — акцент6 591 2" xfId="21667"/>
    <cellStyle name="40% — акцент6 591 2 2" xfId="40955"/>
    <cellStyle name="40% — акцент6 591 2 3" xfId="60243"/>
    <cellStyle name="40% — акцент6 591 3" xfId="31311"/>
    <cellStyle name="40% — акцент6 591 4" xfId="50599"/>
    <cellStyle name="40% — акцент6 592" xfId="12003"/>
    <cellStyle name="40% — акцент6 592 2" xfId="21668"/>
    <cellStyle name="40% — акцент6 592 2 2" xfId="40956"/>
    <cellStyle name="40% — акцент6 592 2 3" xfId="60244"/>
    <cellStyle name="40% — акцент6 592 3" xfId="31312"/>
    <cellStyle name="40% — акцент6 592 4" xfId="50600"/>
    <cellStyle name="40% — акцент6 593" xfId="12004"/>
    <cellStyle name="40% — акцент6 593 2" xfId="21669"/>
    <cellStyle name="40% — акцент6 593 2 2" xfId="40957"/>
    <cellStyle name="40% — акцент6 593 2 3" xfId="60245"/>
    <cellStyle name="40% — акцент6 593 3" xfId="31313"/>
    <cellStyle name="40% — акцент6 593 4" xfId="50601"/>
    <cellStyle name="40% — акцент6 594" xfId="12005"/>
    <cellStyle name="40% — акцент6 594 2" xfId="21670"/>
    <cellStyle name="40% — акцент6 594 2 2" xfId="40958"/>
    <cellStyle name="40% — акцент6 594 2 3" xfId="60246"/>
    <cellStyle name="40% — акцент6 594 3" xfId="31314"/>
    <cellStyle name="40% — акцент6 594 4" xfId="50602"/>
    <cellStyle name="40% — акцент6 595" xfId="12006"/>
    <cellStyle name="40% — акцент6 595 2" xfId="21671"/>
    <cellStyle name="40% — акцент6 595 2 2" xfId="40959"/>
    <cellStyle name="40% — акцент6 595 2 3" xfId="60247"/>
    <cellStyle name="40% — акцент6 595 3" xfId="31315"/>
    <cellStyle name="40% — акцент6 595 4" xfId="50603"/>
    <cellStyle name="40% — акцент6 596" xfId="12007"/>
    <cellStyle name="40% — акцент6 596 2" xfId="21672"/>
    <cellStyle name="40% — акцент6 596 2 2" xfId="40960"/>
    <cellStyle name="40% — акцент6 596 2 3" xfId="60248"/>
    <cellStyle name="40% — акцент6 596 3" xfId="31316"/>
    <cellStyle name="40% — акцент6 596 4" xfId="50604"/>
    <cellStyle name="40% — акцент6 597" xfId="12008"/>
    <cellStyle name="40% — акцент6 597 2" xfId="21673"/>
    <cellStyle name="40% — акцент6 597 2 2" xfId="40961"/>
    <cellStyle name="40% — акцент6 597 2 3" xfId="60249"/>
    <cellStyle name="40% — акцент6 597 3" xfId="31317"/>
    <cellStyle name="40% — акцент6 597 4" xfId="50605"/>
    <cellStyle name="40% — акцент6 598" xfId="12009"/>
    <cellStyle name="40% — акцент6 598 2" xfId="21674"/>
    <cellStyle name="40% — акцент6 598 2 2" xfId="40962"/>
    <cellStyle name="40% — акцент6 598 2 3" xfId="60250"/>
    <cellStyle name="40% — акцент6 598 3" xfId="31318"/>
    <cellStyle name="40% — акцент6 598 4" xfId="50606"/>
    <cellStyle name="40% — акцент6 599" xfId="12010"/>
    <cellStyle name="40% — акцент6 599 2" xfId="21675"/>
    <cellStyle name="40% — акцент6 599 2 2" xfId="40963"/>
    <cellStyle name="40% — акцент6 599 2 3" xfId="60251"/>
    <cellStyle name="40% — акцент6 599 3" xfId="31319"/>
    <cellStyle name="40% — акцент6 599 4" xfId="50607"/>
    <cellStyle name="40% - Акцент6 6" xfId="12011"/>
    <cellStyle name="40% — акцент6 6" xfId="12012"/>
    <cellStyle name="40% - Акцент6 6 2" xfId="21676"/>
    <cellStyle name="40% — акцент6 6 2" xfId="21677"/>
    <cellStyle name="40% - Акцент6 6 2 2" xfId="40964"/>
    <cellStyle name="40% — акцент6 6 2 2" xfId="40965"/>
    <cellStyle name="40% - Акцент6 6 2 3" xfId="60252"/>
    <cellStyle name="40% — акцент6 6 2 3" xfId="60253"/>
    <cellStyle name="40% - Акцент6 6 3" xfId="31320"/>
    <cellStyle name="40% — акцент6 6 3" xfId="31321"/>
    <cellStyle name="40% - Акцент6 6 4" xfId="50608"/>
    <cellStyle name="40% — акцент6 6 4" xfId="50609"/>
    <cellStyle name="40% - Акцент6 60" xfId="12013"/>
    <cellStyle name="40% — акцент6 60" xfId="12014"/>
    <cellStyle name="40% - Акцент6 60 2" xfId="21678"/>
    <cellStyle name="40% — акцент6 60 2" xfId="21679"/>
    <cellStyle name="40% - Акцент6 60 2 2" xfId="40966"/>
    <cellStyle name="40% — акцент6 60 2 2" xfId="40967"/>
    <cellStyle name="40% - Акцент6 60 2 3" xfId="60254"/>
    <cellStyle name="40% — акцент6 60 2 3" xfId="60255"/>
    <cellStyle name="40% - Акцент6 60 3" xfId="31322"/>
    <cellStyle name="40% — акцент6 60 3" xfId="31323"/>
    <cellStyle name="40% - Акцент6 60 4" xfId="50610"/>
    <cellStyle name="40% — акцент6 60 4" xfId="50611"/>
    <cellStyle name="40% — акцент6 600" xfId="12015"/>
    <cellStyle name="40% — акцент6 600 2" xfId="21680"/>
    <cellStyle name="40% — акцент6 600 2 2" xfId="40968"/>
    <cellStyle name="40% — акцент6 600 2 3" xfId="60256"/>
    <cellStyle name="40% — акцент6 600 3" xfId="31324"/>
    <cellStyle name="40% — акцент6 600 4" xfId="50612"/>
    <cellStyle name="40% — акцент6 601" xfId="12016"/>
    <cellStyle name="40% — акцент6 601 2" xfId="21681"/>
    <cellStyle name="40% — акцент6 601 2 2" xfId="40969"/>
    <cellStyle name="40% — акцент6 601 2 3" xfId="60257"/>
    <cellStyle name="40% — акцент6 601 3" xfId="31325"/>
    <cellStyle name="40% — акцент6 601 4" xfId="50613"/>
    <cellStyle name="40% — акцент6 602" xfId="12017"/>
    <cellStyle name="40% — акцент6 602 2" xfId="21682"/>
    <cellStyle name="40% — акцент6 602 2 2" xfId="40970"/>
    <cellStyle name="40% — акцент6 602 2 3" xfId="60258"/>
    <cellStyle name="40% — акцент6 602 3" xfId="31326"/>
    <cellStyle name="40% — акцент6 602 4" xfId="50614"/>
    <cellStyle name="40% — акцент6 603" xfId="12018"/>
    <cellStyle name="40% — акцент6 603 2" xfId="21683"/>
    <cellStyle name="40% — акцент6 603 2 2" xfId="40971"/>
    <cellStyle name="40% — акцент6 603 2 3" xfId="60259"/>
    <cellStyle name="40% — акцент6 603 3" xfId="31327"/>
    <cellStyle name="40% — акцент6 603 4" xfId="50615"/>
    <cellStyle name="40% — акцент6 604" xfId="12019"/>
    <cellStyle name="40% — акцент6 604 2" xfId="21684"/>
    <cellStyle name="40% — акцент6 604 2 2" xfId="40972"/>
    <cellStyle name="40% — акцент6 604 2 3" xfId="60260"/>
    <cellStyle name="40% — акцент6 604 3" xfId="31328"/>
    <cellStyle name="40% — акцент6 604 4" xfId="50616"/>
    <cellStyle name="40% — акцент6 605" xfId="12020"/>
    <cellStyle name="40% — акцент6 605 2" xfId="21685"/>
    <cellStyle name="40% — акцент6 605 2 2" xfId="40973"/>
    <cellStyle name="40% — акцент6 605 2 3" xfId="60261"/>
    <cellStyle name="40% — акцент6 605 3" xfId="31329"/>
    <cellStyle name="40% — акцент6 605 4" xfId="50617"/>
    <cellStyle name="40% — акцент6 606" xfId="12021"/>
    <cellStyle name="40% — акцент6 606 2" xfId="21686"/>
    <cellStyle name="40% — акцент6 606 2 2" xfId="40974"/>
    <cellStyle name="40% — акцент6 606 2 3" xfId="60262"/>
    <cellStyle name="40% — акцент6 606 3" xfId="31330"/>
    <cellStyle name="40% — акцент6 606 4" xfId="50618"/>
    <cellStyle name="40% — акцент6 607" xfId="12022"/>
    <cellStyle name="40% — акцент6 607 2" xfId="21687"/>
    <cellStyle name="40% — акцент6 607 2 2" xfId="40975"/>
    <cellStyle name="40% — акцент6 607 2 3" xfId="60263"/>
    <cellStyle name="40% — акцент6 607 3" xfId="31331"/>
    <cellStyle name="40% — акцент6 607 4" xfId="50619"/>
    <cellStyle name="40% — акцент6 608" xfId="12023"/>
    <cellStyle name="40% — акцент6 608 2" xfId="21688"/>
    <cellStyle name="40% — акцент6 608 2 2" xfId="40976"/>
    <cellStyle name="40% — акцент6 608 2 3" xfId="60264"/>
    <cellStyle name="40% — акцент6 608 3" xfId="31332"/>
    <cellStyle name="40% — акцент6 608 4" xfId="50620"/>
    <cellStyle name="40% — акцент6 609" xfId="12024"/>
    <cellStyle name="40% — акцент6 609 2" xfId="21689"/>
    <cellStyle name="40% — акцент6 609 2 2" xfId="40977"/>
    <cellStyle name="40% — акцент6 609 2 3" xfId="60265"/>
    <cellStyle name="40% — акцент6 609 3" xfId="31333"/>
    <cellStyle name="40% — акцент6 609 4" xfId="50621"/>
    <cellStyle name="40% - Акцент6 61" xfId="12025"/>
    <cellStyle name="40% — акцент6 61" xfId="12026"/>
    <cellStyle name="40% - Акцент6 61 2" xfId="21690"/>
    <cellStyle name="40% — акцент6 61 2" xfId="21691"/>
    <cellStyle name="40% - Акцент6 61 2 2" xfId="40978"/>
    <cellStyle name="40% — акцент6 61 2 2" xfId="40979"/>
    <cellStyle name="40% - Акцент6 61 2 3" xfId="60266"/>
    <cellStyle name="40% — акцент6 61 2 3" xfId="60267"/>
    <cellStyle name="40% - Акцент6 61 3" xfId="31334"/>
    <cellStyle name="40% — акцент6 61 3" xfId="31335"/>
    <cellStyle name="40% - Акцент6 61 4" xfId="50622"/>
    <cellStyle name="40% — акцент6 61 4" xfId="50623"/>
    <cellStyle name="40% — акцент6 610" xfId="12027"/>
    <cellStyle name="40% — акцент6 610 2" xfId="21692"/>
    <cellStyle name="40% — акцент6 610 2 2" xfId="40980"/>
    <cellStyle name="40% — акцент6 610 2 3" xfId="60268"/>
    <cellStyle name="40% — акцент6 610 3" xfId="31336"/>
    <cellStyle name="40% — акцент6 610 4" xfId="50624"/>
    <cellStyle name="40% — акцент6 611" xfId="12028"/>
    <cellStyle name="40% — акцент6 611 2" xfId="21693"/>
    <cellStyle name="40% — акцент6 611 2 2" xfId="40981"/>
    <cellStyle name="40% — акцент6 611 2 3" xfId="60269"/>
    <cellStyle name="40% — акцент6 611 3" xfId="31337"/>
    <cellStyle name="40% — акцент6 611 4" xfId="50625"/>
    <cellStyle name="40% — акцент6 612" xfId="12029"/>
    <cellStyle name="40% — акцент6 612 2" xfId="21694"/>
    <cellStyle name="40% — акцент6 612 2 2" xfId="40982"/>
    <cellStyle name="40% — акцент6 612 2 3" xfId="60270"/>
    <cellStyle name="40% — акцент6 612 3" xfId="31338"/>
    <cellStyle name="40% — акцент6 612 4" xfId="50626"/>
    <cellStyle name="40% — акцент6 613" xfId="12030"/>
    <cellStyle name="40% — акцент6 613 2" xfId="21695"/>
    <cellStyle name="40% — акцент6 613 2 2" xfId="40983"/>
    <cellStyle name="40% — акцент6 613 2 3" xfId="60271"/>
    <cellStyle name="40% — акцент6 613 3" xfId="31339"/>
    <cellStyle name="40% — акцент6 613 4" xfId="50627"/>
    <cellStyle name="40% — акцент6 614" xfId="12031"/>
    <cellStyle name="40% — акцент6 614 2" xfId="21696"/>
    <cellStyle name="40% — акцент6 614 2 2" xfId="40984"/>
    <cellStyle name="40% — акцент6 614 2 3" xfId="60272"/>
    <cellStyle name="40% — акцент6 614 3" xfId="31340"/>
    <cellStyle name="40% — акцент6 614 4" xfId="50628"/>
    <cellStyle name="40% — акцент6 615" xfId="12032"/>
    <cellStyle name="40% — акцент6 615 2" xfId="21697"/>
    <cellStyle name="40% — акцент6 615 2 2" xfId="40985"/>
    <cellStyle name="40% — акцент6 615 2 3" xfId="60273"/>
    <cellStyle name="40% — акцент6 615 3" xfId="31341"/>
    <cellStyle name="40% — акцент6 615 4" xfId="50629"/>
    <cellStyle name="40% — акцент6 616" xfId="12033"/>
    <cellStyle name="40% — акцент6 616 2" xfId="21698"/>
    <cellStyle name="40% — акцент6 616 2 2" xfId="40986"/>
    <cellStyle name="40% — акцент6 616 2 3" xfId="60274"/>
    <cellStyle name="40% — акцент6 616 3" xfId="31342"/>
    <cellStyle name="40% — акцент6 616 4" xfId="50630"/>
    <cellStyle name="40% — акцент6 617" xfId="12034"/>
    <cellStyle name="40% — акцент6 617 2" xfId="21699"/>
    <cellStyle name="40% — акцент6 617 2 2" xfId="40987"/>
    <cellStyle name="40% — акцент6 617 2 3" xfId="60275"/>
    <cellStyle name="40% — акцент6 617 3" xfId="31343"/>
    <cellStyle name="40% — акцент6 617 4" xfId="50631"/>
    <cellStyle name="40% — акцент6 618" xfId="12035"/>
    <cellStyle name="40% — акцент6 618 2" xfId="21700"/>
    <cellStyle name="40% — акцент6 618 2 2" xfId="40988"/>
    <cellStyle name="40% — акцент6 618 2 3" xfId="60276"/>
    <cellStyle name="40% — акцент6 618 3" xfId="31344"/>
    <cellStyle name="40% — акцент6 618 4" xfId="50632"/>
    <cellStyle name="40% — акцент6 619" xfId="12036"/>
    <cellStyle name="40% — акцент6 619 2" xfId="21701"/>
    <cellStyle name="40% — акцент6 619 2 2" xfId="40989"/>
    <cellStyle name="40% — акцент6 619 2 3" xfId="60277"/>
    <cellStyle name="40% — акцент6 619 3" xfId="31345"/>
    <cellStyle name="40% — акцент6 619 4" xfId="50633"/>
    <cellStyle name="40% - Акцент6 62" xfId="12037"/>
    <cellStyle name="40% — акцент6 62" xfId="12038"/>
    <cellStyle name="40% - Акцент6 62 2" xfId="21702"/>
    <cellStyle name="40% — акцент6 62 2" xfId="21703"/>
    <cellStyle name="40% - Акцент6 62 2 2" xfId="40990"/>
    <cellStyle name="40% — акцент6 62 2 2" xfId="40991"/>
    <cellStyle name="40% - Акцент6 62 2 3" xfId="60278"/>
    <cellStyle name="40% — акцент6 62 2 3" xfId="60279"/>
    <cellStyle name="40% - Акцент6 62 3" xfId="31346"/>
    <cellStyle name="40% — акцент6 62 3" xfId="31347"/>
    <cellStyle name="40% - Акцент6 62 4" xfId="50634"/>
    <cellStyle name="40% — акцент6 62 4" xfId="50635"/>
    <cellStyle name="40% — акцент6 620" xfId="12039"/>
    <cellStyle name="40% — акцент6 620 2" xfId="21704"/>
    <cellStyle name="40% — акцент6 620 2 2" xfId="40992"/>
    <cellStyle name="40% — акцент6 620 2 3" xfId="60280"/>
    <cellStyle name="40% — акцент6 620 3" xfId="31348"/>
    <cellStyle name="40% — акцент6 620 4" xfId="50636"/>
    <cellStyle name="40% — акцент6 621" xfId="12040"/>
    <cellStyle name="40% — акцент6 621 2" xfId="21705"/>
    <cellStyle name="40% — акцент6 621 2 2" xfId="40993"/>
    <cellStyle name="40% — акцент6 621 2 3" xfId="60281"/>
    <cellStyle name="40% — акцент6 621 3" xfId="31349"/>
    <cellStyle name="40% — акцент6 621 4" xfId="50637"/>
    <cellStyle name="40% — акцент6 622" xfId="12041"/>
    <cellStyle name="40% — акцент6 622 2" xfId="21706"/>
    <cellStyle name="40% — акцент6 622 2 2" xfId="40994"/>
    <cellStyle name="40% — акцент6 622 2 3" xfId="60282"/>
    <cellStyle name="40% — акцент6 622 3" xfId="31350"/>
    <cellStyle name="40% — акцент6 622 4" xfId="50638"/>
    <cellStyle name="40% — акцент6 623" xfId="12042"/>
    <cellStyle name="40% — акцент6 623 2" xfId="21707"/>
    <cellStyle name="40% — акцент6 623 2 2" xfId="40995"/>
    <cellStyle name="40% — акцент6 623 2 3" xfId="60283"/>
    <cellStyle name="40% — акцент6 623 3" xfId="31351"/>
    <cellStyle name="40% — акцент6 623 4" xfId="50639"/>
    <cellStyle name="40% — акцент6 624" xfId="12043"/>
    <cellStyle name="40% — акцент6 624 2" xfId="21708"/>
    <cellStyle name="40% — акцент6 624 2 2" xfId="40996"/>
    <cellStyle name="40% — акцент6 624 2 3" xfId="60284"/>
    <cellStyle name="40% — акцент6 624 3" xfId="31352"/>
    <cellStyle name="40% — акцент6 624 4" xfId="50640"/>
    <cellStyle name="40% — акцент6 625" xfId="12044"/>
    <cellStyle name="40% — акцент6 625 2" xfId="21709"/>
    <cellStyle name="40% — акцент6 625 2 2" xfId="40997"/>
    <cellStyle name="40% — акцент6 625 2 3" xfId="60285"/>
    <cellStyle name="40% — акцент6 625 3" xfId="31353"/>
    <cellStyle name="40% — акцент6 625 4" xfId="50641"/>
    <cellStyle name="40% — акцент6 626" xfId="12045"/>
    <cellStyle name="40% — акцент6 626 2" xfId="21710"/>
    <cellStyle name="40% — акцент6 626 2 2" xfId="40998"/>
    <cellStyle name="40% — акцент6 626 2 3" xfId="60286"/>
    <cellStyle name="40% — акцент6 626 3" xfId="31354"/>
    <cellStyle name="40% — акцент6 626 4" xfId="50642"/>
    <cellStyle name="40% — акцент6 627" xfId="12046"/>
    <cellStyle name="40% — акцент6 627 2" xfId="21711"/>
    <cellStyle name="40% — акцент6 627 2 2" xfId="40999"/>
    <cellStyle name="40% — акцент6 627 2 3" xfId="60287"/>
    <cellStyle name="40% — акцент6 627 3" xfId="31355"/>
    <cellStyle name="40% — акцент6 627 4" xfId="50643"/>
    <cellStyle name="40% — акцент6 628" xfId="12047"/>
    <cellStyle name="40% — акцент6 628 2" xfId="21712"/>
    <cellStyle name="40% — акцент6 628 2 2" xfId="41000"/>
    <cellStyle name="40% — акцент6 628 2 3" xfId="60288"/>
    <cellStyle name="40% — акцент6 628 3" xfId="31356"/>
    <cellStyle name="40% — акцент6 628 4" xfId="50644"/>
    <cellStyle name="40% — акцент6 629" xfId="12048"/>
    <cellStyle name="40% — акцент6 629 2" xfId="21713"/>
    <cellStyle name="40% — акцент6 629 2 2" xfId="41001"/>
    <cellStyle name="40% — акцент6 629 2 3" xfId="60289"/>
    <cellStyle name="40% — акцент6 629 3" xfId="31357"/>
    <cellStyle name="40% — акцент6 629 4" xfId="50645"/>
    <cellStyle name="40% - Акцент6 63" xfId="12049"/>
    <cellStyle name="40% — акцент6 63" xfId="12050"/>
    <cellStyle name="40% - Акцент6 63 2" xfId="21714"/>
    <cellStyle name="40% — акцент6 63 2" xfId="21715"/>
    <cellStyle name="40% - Акцент6 63 2 2" xfId="41002"/>
    <cellStyle name="40% — акцент6 63 2 2" xfId="41003"/>
    <cellStyle name="40% - Акцент6 63 2 3" xfId="60290"/>
    <cellStyle name="40% — акцент6 63 2 3" xfId="60291"/>
    <cellStyle name="40% - Акцент6 63 3" xfId="31358"/>
    <cellStyle name="40% — акцент6 63 3" xfId="31359"/>
    <cellStyle name="40% - Акцент6 63 4" xfId="50646"/>
    <cellStyle name="40% — акцент6 63 4" xfId="50647"/>
    <cellStyle name="40% — акцент6 630" xfId="12051"/>
    <cellStyle name="40% — акцент6 630 2" xfId="21716"/>
    <cellStyle name="40% — акцент6 630 2 2" xfId="41004"/>
    <cellStyle name="40% — акцент6 630 2 3" xfId="60292"/>
    <cellStyle name="40% — акцент6 630 3" xfId="31360"/>
    <cellStyle name="40% — акцент6 630 4" xfId="50648"/>
    <cellStyle name="40% — акцент6 631" xfId="12052"/>
    <cellStyle name="40% — акцент6 631 2" xfId="21717"/>
    <cellStyle name="40% — акцент6 631 2 2" xfId="41005"/>
    <cellStyle name="40% — акцент6 631 2 3" xfId="60293"/>
    <cellStyle name="40% — акцент6 631 3" xfId="31361"/>
    <cellStyle name="40% — акцент6 631 4" xfId="50649"/>
    <cellStyle name="40% — акцент6 632" xfId="12053"/>
    <cellStyle name="40% — акцент6 632 2" xfId="21718"/>
    <cellStyle name="40% — акцент6 632 2 2" xfId="41006"/>
    <cellStyle name="40% — акцент6 632 2 3" xfId="60294"/>
    <cellStyle name="40% — акцент6 632 3" xfId="31362"/>
    <cellStyle name="40% — акцент6 632 4" xfId="50650"/>
    <cellStyle name="40% — акцент6 633" xfId="12054"/>
    <cellStyle name="40% — акцент6 633 2" xfId="21719"/>
    <cellStyle name="40% — акцент6 633 2 2" xfId="41007"/>
    <cellStyle name="40% — акцент6 633 2 3" xfId="60295"/>
    <cellStyle name="40% — акцент6 633 3" xfId="31363"/>
    <cellStyle name="40% — акцент6 633 4" xfId="50651"/>
    <cellStyle name="40% — акцент6 634" xfId="12055"/>
    <cellStyle name="40% — акцент6 634 2" xfId="21720"/>
    <cellStyle name="40% — акцент6 634 2 2" xfId="41008"/>
    <cellStyle name="40% — акцент6 634 2 3" xfId="60296"/>
    <cellStyle name="40% — акцент6 634 3" xfId="31364"/>
    <cellStyle name="40% — акцент6 634 4" xfId="50652"/>
    <cellStyle name="40% — акцент6 635" xfId="12056"/>
    <cellStyle name="40% — акцент6 635 2" xfId="21721"/>
    <cellStyle name="40% — акцент6 635 2 2" xfId="41009"/>
    <cellStyle name="40% — акцент6 635 2 3" xfId="60297"/>
    <cellStyle name="40% — акцент6 635 3" xfId="31365"/>
    <cellStyle name="40% — акцент6 635 4" xfId="50653"/>
    <cellStyle name="40% — акцент6 636" xfId="12057"/>
    <cellStyle name="40% — акцент6 636 2" xfId="21722"/>
    <cellStyle name="40% — акцент6 636 2 2" xfId="41010"/>
    <cellStyle name="40% — акцент6 636 2 3" xfId="60298"/>
    <cellStyle name="40% — акцент6 636 3" xfId="31366"/>
    <cellStyle name="40% — акцент6 636 4" xfId="50654"/>
    <cellStyle name="40% — акцент6 637" xfId="12058"/>
    <cellStyle name="40% — акцент6 637 2" xfId="21723"/>
    <cellStyle name="40% — акцент6 637 2 2" xfId="41011"/>
    <cellStyle name="40% — акцент6 637 2 3" xfId="60299"/>
    <cellStyle name="40% — акцент6 637 3" xfId="31367"/>
    <cellStyle name="40% — акцент6 637 4" xfId="50655"/>
    <cellStyle name="40% — акцент6 638" xfId="12059"/>
    <cellStyle name="40% — акцент6 638 2" xfId="21724"/>
    <cellStyle name="40% — акцент6 638 2 2" xfId="41012"/>
    <cellStyle name="40% — акцент6 638 2 3" xfId="60300"/>
    <cellStyle name="40% — акцент6 638 3" xfId="31368"/>
    <cellStyle name="40% — акцент6 638 4" xfId="50656"/>
    <cellStyle name="40% — акцент6 639" xfId="12060"/>
    <cellStyle name="40% — акцент6 639 2" xfId="21725"/>
    <cellStyle name="40% — акцент6 639 2 2" xfId="41013"/>
    <cellStyle name="40% — акцент6 639 2 3" xfId="60301"/>
    <cellStyle name="40% — акцент6 639 3" xfId="31369"/>
    <cellStyle name="40% — акцент6 639 4" xfId="50657"/>
    <cellStyle name="40% - Акцент6 64" xfId="12061"/>
    <cellStyle name="40% — акцент6 64" xfId="12062"/>
    <cellStyle name="40% - Акцент6 64 2" xfId="21726"/>
    <cellStyle name="40% — акцент6 64 2" xfId="21727"/>
    <cellStyle name="40% - Акцент6 64 2 2" xfId="41014"/>
    <cellStyle name="40% — акцент6 64 2 2" xfId="41015"/>
    <cellStyle name="40% - Акцент6 64 2 3" xfId="60302"/>
    <cellStyle name="40% — акцент6 64 2 3" xfId="60303"/>
    <cellStyle name="40% - Акцент6 64 3" xfId="31370"/>
    <cellStyle name="40% — акцент6 64 3" xfId="31371"/>
    <cellStyle name="40% - Акцент6 64 4" xfId="50658"/>
    <cellStyle name="40% — акцент6 64 4" xfId="50659"/>
    <cellStyle name="40% — акцент6 640" xfId="12063"/>
    <cellStyle name="40% — акцент6 640 2" xfId="21728"/>
    <cellStyle name="40% — акцент6 640 2 2" xfId="41016"/>
    <cellStyle name="40% — акцент6 640 2 3" xfId="60304"/>
    <cellStyle name="40% — акцент6 640 3" xfId="31372"/>
    <cellStyle name="40% — акцент6 640 4" xfId="50660"/>
    <cellStyle name="40% — акцент6 641" xfId="12064"/>
    <cellStyle name="40% — акцент6 641 2" xfId="21729"/>
    <cellStyle name="40% — акцент6 641 2 2" xfId="41017"/>
    <cellStyle name="40% — акцент6 641 2 3" xfId="60305"/>
    <cellStyle name="40% — акцент6 641 3" xfId="31373"/>
    <cellStyle name="40% — акцент6 641 4" xfId="50661"/>
    <cellStyle name="40% — акцент6 642" xfId="12065"/>
    <cellStyle name="40% — акцент6 642 2" xfId="21730"/>
    <cellStyle name="40% — акцент6 642 2 2" xfId="41018"/>
    <cellStyle name="40% — акцент6 642 2 3" xfId="60306"/>
    <cellStyle name="40% — акцент6 642 3" xfId="31374"/>
    <cellStyle name="40% — акцент6 642 4" xfId="50662"/>
    <cellStyle name="40% — акцент6 643" xfId="12066"/>
    <cellStyle name="40% — акцент6 643 2" xfId="21731"/>
    <cellStyle name="40% — акцент6 643 2 2" xfId="41019"/>
    <cellStyle name="40% — акцент6 643 2 3" xfId="60307"/>
    <cellStyle name="40% — акцент6 643 3" xfId="31375"/>
    <cellStyle name="40% — акцент6 643 4" xfId="50663"/>
    <cellStyle name="40% — акцент6 644" xfId="12067"/>
    <cellStyle name="40% — акцент6 644 2" xfId="21732"/>
    <cellStyle name="40% — акцент6 644 2 2" xfId="41020"/>
    <cellStyle name="40% — акцент6 644 2 3" xfId="60308"/>
    <cellStyle name="40% — акцент6 644 3" xfId="31376"/>
    <cellStyle name="40% — акцент6 644 4" xfId="50664"/>
    <cellStyle name="40% — акцент6 645" xfId="12068"/>
    <cellStyle name="40% — акцент6 645 2" xfId="21733"/>
    <cellStyle name="40% — акцент6 645 2 2" xfId="41021"/>
    <cellStyle name="40% — акцент6 645 2 3" xfId="60309"/>
    <cellStyle name="40% — акцент6 645 3" xfId="31377"/>
    <cellStyle name="40% — акцент6 645 4" xfId="50665"/>
    <cellStyle name="40% — акцент6 646" xfId="12069"/>
    <cellStyle name="40% — акцент6 646 2" xfId="21734"/>
    <cellStyle name="40% — акцент6 646 2 2" xfId="41022"/>
    <cellStyle name="40% — акцент6 646 2 3" xfId="60310"/>
    <cellStyle name="40% — акцент6 646 3" xfId="31378"/>
    <cellStyle name="40% — акцент6 646 4" xfId="50666"/>
    <cellStyle name="40% — акцент6 647" xfId="12070"/>
    <cellStyle name="40% — акцент6 647 2" xfId="21735"/>
    <cellStyle name="40% — акцент6 647 2 2" xfId="41023"/>
    <cellStyle name="40% — акцент6 647 2 3" xfId="60311"/>
    <cellStyle name="40% — акцент6 647 3" xfId="31379"/>
    <cellStyle name="40% — акцент6 647 4" xfId="50667"/>
    <cellStyle name="40% — акцент6 648" xfId="12071"/>
    <cellStyle name="40% — акцент6 648 2" xfId="21736"/>
    <cellStyle name="40% — акцент6 648 2 2" xfId="41024"/>
    <cellStyle name="40% — акцент6 648 2 3" xfId="60312"/>
    <cellStyle name="40% — акцент6 648 3" xfId="31380"/>
    <cellStyle name="40% — акцент6 648 4" xfId="50668"/>
    <cellStyle name="40% — акцент6 649" xfId="12072"/>
    <cellStyle name="40% — акцент6 649 2" xfId="21737"/>
    <cellStyle name="40% — акцент6 649 2 2" xfId="41025"/>
    <cellStyle name="40% — акцент6 649 2 3" xfId="60313"/>
    <cellStyle name="40% — акцент6 649 3" xfId="31381"/>
    <cellStyle name="40% — акцент6 649 4" xfId="50669"/>
    <cellStyle name="40% - Акцент6 65" xfId="12073"/>
    <cellStyle name="40% — акцент6 65" xfId="12074"/>
    <cellStyle name="40% - Акцент6 65 2" xfId="21738"/>
    <cellStyle name="40% — акцент6 65 2" xfId="21739"/>
    <cellStyle name="40% - Акцент6 65 2 2" xfId="41026"/>
    <cellStyle name="40% — акцент6 65 2 2" xfId="41027"/>
    <cellStyle name="40% - Акцент6 65 2 3" xfId="60314"/>
    <cellStyle name="40% — акцент6 65 2 3" xfId="60315"/>
    <cellStyle name="40% - Акцент6 65 3" xfId="31382"/>
    <cellStyle name="40% — акцент6 65 3" xfId="31383"/>
    <cellStyle name="40% - Акцент6 65 4" xfId="50670"/>
    <cellStyle name="40% — акцент6 65 4" xfId="50671"/>
    <cellStyle name="40% — акцент6 650" xfId="12075"/>
    <cellStyle name="40% — акцент6 650 2" xfId="21740"/>
    <cellStyle name="40% — акцент6 650 2 2" xfId="41028"/>
    <cellStyle name="40% — акцент6 650 2 3" xfId="60316"/>
    <cellStyle name="40% — акцент6 650 3" xfId="31384"/>
    <cellStyle name="40% — акцент6 650 4" xfId="50672"/>
    <cellStyle name="40% — акцент6 651" xfId="12076"/>
    <cellStyle name="40% — акцент6 651 2" xfId="21741"/>
    <cellStyle name="40% — акцент6 651 2 2" xfId="41029"/>
    <cellStyle name="40% — акцент6 651 2 3" xfId="60317"/>
    <cellStyle name="40% — акцент6 651 3" xfId="31385"/>
    <cellStyle name="40% — акцент6 651 4" xfId="50673"/>
    <cellStyle name="40% — акцент6 652" xfId="12077"/>
    <cellStyle name="40% — акцент6 652 2" xfId="21742"/>
    <cellStyle name="40% — акцент6 652 2 2" xfId="41030"/>
    <cellStyle name="40% — акцент6 652 2 3" xfId="60318"/>
    <cellStyle name="40% — акцент6 652 3" xfId="31386"/>
    <cellStyle name="40% — акцент6 652 4" xfId="50674"/>
    <cellStyle name="40% — акцент6 653" xfId="12078"/>
    <cellStyle name="40% — акцент6 653 2" xfId="21743"/>
    <cellStyle name="40% — акцент6 653 2 2" xfId="41031"/>
    <cellStyle name="40% — акцент6 653 2 3" xfId="60319"/>
    <cellStyle name="40% — акцент6 653 3" xfId="31387"/>
    <cellStyle name="40% — акцент6 653 4" xfId="50675"/>
    <cellStyle name="40% — акцент6 654" xfId="12079"/>
    <cellStyle name="40% — акцент6 654 2" xfId="21744"/>
    <cellStyle name="40% — акцент6 654 2 2" xfId="41032"/>
    <cellStyle name="40% — акцент6 654 2 3" xfId="60320"/>
    <cellStyle name="40% — акцент6 654 3" xfId="31388"/>
    <cellStyle name="40% — акцент6 654 4" xfId="50676"/>
    <cellStyle name="40% — акцент6 655" xfId="12080"/>
    <cellStyle name="40% — акцент6 655 2" xfId="21745"/>
    <cellStyle name="40% — акцент6 655 2 2" xfId="41033"/>
    <cellStyle name="40% — акцент6 655 2 3" xfId="60321"/>
    <cellStyle name="40% — акцент6 655 3" xfId="31389"/>
    <cellStyle name="40% — акцент6 655 4" xfId="50677"/>
    <cellStyle name="40% — акцент6 656" xfId="12081"/>
    <cellStyle name="40% — акцент6 656 2" xfId="21746"/>
    <cellStyle name="40% — акцент6 656 2 2" xfId="41034"/>
    <cellStyle name="40% — акцент6 656 2 3" xfId="60322"/>
    <cellStyle name="40% — акцент6 656 3" xfId="31390"/>
    <cellStyle name="40% — акцент6 656 4" xfId="50678"/>
    <cellStyle name="40% — акцент6 657" xfId="12082"/>
    <cellStyle name="40% — акцент6 657 2" xfId="21747"/>
    <cellStyle name="40% — акцент6 657 2 2" xfId="41035"/>
    <cellStyle name="40% — акцент6 657 2 3" xfId="60323"/>
    <cellStyle name="40% — акцент6 657 3" xfId="31391"/>
    <cellStyle name="40% — акцент6 657 4" xfId="50679"/>
    <cellStyle name="40% — акцент6 658" xfId="12083"/>
    <cellStyle name="40% — акцент6 658 2" xfId="21748"/>
    <cellStyle name="40% — акцент6 658 2 2" xfId="41036"/>
    <cellStyle name="40% — акцент6 658 2 3" xfId="60324"/>
    <cellStyle name="40% — акцент6 658 3" xfId="31392"/>
    <cellStyle name="40% — акцент6 658 4" xfId="50680"/>
    <cellStyle name="40% — акцент6 659" xfId="12084"/>
    <cellStyle name="40% — акцент6 659 2" xfId="21749"/>
    <cellStyle name="40% — акцент6 659 2 2" xfId="41037"/>
    <cellStyle name="40% — акцент6 659 2 3" xfId="60325"/>
    <cellStyle name="40% — акцент6 659 3" xfId="31393"/>
    <cellStyle name="40% — акцент6 659 4" xfId="50681"/>
    <cellStyle name="40% - Акцент6 66" xfId="12085"/>
    <cellStyle name="40% — акцент6 66" xfId="12086"/>
    <cellStyle name="40% - Акцент6 66 2" xfId="21750"/>
    <cellStyle name="40% — акцент6 66 2" xfId="21751"/>
    <cellStyle name="40% - Акцент6 66 2 2" xfId="41038"/>
    <cellStyle name="40% — акцент6 66 2 2" xfId="41039"/>
    <cellStyle name="40% - Акцент6 66 2 3" xfId="60326"/>
    <cellStyle name="40% — акцент6 66 2 3" xfId="60327"/>
    <cellStyle name="40% - Акцент6 66 3" xfId="31394"/>
    <cellStyle name="40% — акцент6 66 3" xfId="31395"/>
    <cellStyle name="40% - Акцент6 66 4" xfId="50682"/>
    <cellStyle name="40% — акцент6 66 4" xfId="50683"/>
    <cellStyle name="40% — акцент6 660" xfId="12087"/>
    <cellStyle name="40% — акцент6 660 2" xfId="21752"/>
    <cellStyle name="40% — акцент6 660 2 2" xfId="41040"/>
    <cellStyle name="40% — акцент6 660 2 3" xfId="60328"/>
    <cellStyle name="40% — акцент6 660 3" xfId="31396"/>
    <cellStyle name="40% — акцент6 660 4" xfId="50684"/>
    <cellStyle name="40% — акцент6 661" xfId="12088"/>
    <cellStyle name="40% — акцент6 661 2" xfId="21753"/>
    <cellStyle name="40% — акцент6 661 2 2" xfId="41041"/>
    <cellStyle name="40% — акцент6 661 2 3" xfId="60329"/>
    <cellStyle name="40% — акцент6 661 3" xfId="31397"/>
    <cellStyle name="40% — акцент6 661 4" xfId="50685"/>
    <cellStyle name="40% — акцент6 662" xfId="12089"/>
    <cellStyle name="40% — акцент6 662 2" xfId="21754"/>
    <cellStyle name="40% — акцент6 662 2 2" xfId="41042"/>
    <cellStyle name="40% — акцент6 662 2 3" xfId="60330"/>
    <cellStyle name="40% — акцент6 662 3" xfId="31398"/>
    <cellStyle name="40% — акцент6 662 4" xfId="50686"/>
    <cellStyle name="40% — акцент6 663" xfId="12090"/>
    <cellStyle name="40% — акцент6 663 2" xfId="21755"/>
    <cellStyle name="40% — акцент6 663 2 2" xfId="41043"/>
    <cellStyle name="40% — акцент6 663 2 3" xfId="60331"/>
    <cellStyle name="40% — акцент6 663 3" xfId="31399"/>
    <cellStyle name="40% — акцент6 663 4" xfId="50687"/>
    <cellStyle name="40% — акцент6 664" xfId="12091"/>
    <cellStyle name="40% — акцент6 664 2" xfId="21756"/>
    <cellStyle name="40% — акцент6 664 2 2" xfId="41044"/>
    <cellStyle name="40% — акцент6 664 2 3" xfId="60332"/>
    <cellStyle name="40% — акцент6 664 3" xfId="31400"/>
    <cellStyle name="40% — акцент6 664 4" xfId="50688"/>
    <cellStyle name="40% — акцент6 665" xfId="12092"/>
    <cellStyle name="40% — акцент6 665 2" xfId="21757"/>
    <cellStyle name="40% — акцент6 665 2 2" xfId="41045"/>
    <cellStyle name="40% — акцент6 665 2 3" xfId="60333"/>
    <cellStyle name="40% — акцент6 665 3" xfId="31401"/>
    <cellStyle name="40% — акцент6 665 4" xfId="50689"/>
    <cellStyle name="40% - Акцент6 67" xfId="12093"/>
    <cellStyle name="40% — акцент6 67" xfId="12094"/>
    <cellStyle name="40% - Акцент6 67 2" xfId="21758"/>
    <cellStyle name="40% — акцент6 67 2" xfId="21759"/>
    <cellStyle name="40% - Акцент6 67 2 2" xfId="41046"/>
    <cellStyle name="40% — акцент6 67 2 2" xfId="41047"/>
    <cellStyle name="40% - Акцент6 67 2 3" xfId="60334"/>
    <cellStyle name="40% — акцент6 67 2 3" xfId="60335"/>
    <cellStyle name="40% - Акцент6 67 3" xfId="31402"/>
    <cellStyle name="40% — акцент6 67 3" xfId="31403"/>
    <cellStyle name="40% - Акцент6 67 4" xfId="50690"/>
    <cellStyle name="40% — акцент6 67 4" xfId="50691"/>
    <cellStyle name="40% - Акцент6 68" xfId="12095"/>
    <cellStyle name="40% — акцент6 68" xfId="12096"/>
    <cellStyle name="40% - Акцент6 68 2" xfId="21760"/>
    <cellStyle name="40% — акцент6 68 2" xfId="21761"/>
    <cellStyle name="40% - Акцент6 68 2 2" xfId="41048"/>
    <cellStyle name="40% — акцент6 68 2 2" xfId="41049"/>
    <cellStyle name="40% - Акцент6 68 2 3" xfId="60336"/>
    <cellStyle name="40% — акцент6 68 2 3" xfId="60337"/>
    <cellStyle name="40% - Акцент6 68 3" xfId="31404"/>
    <cellStyle name="40% — акцент6 68 3" xfId="31405"/>
    <cellStyle name="40% - Акцент6 68 4" xfId="50692"/>
    <cellStyle name="40% — акцент6 68 4" xfId="50693"/>
    <cellStyle name="40% - Акцент6 69" xfId="12097"/>
    <cellStyle name="40% — акцент6 69" xfId="12098"/>
    <cellStyle name="40% - Акцент6 69 2" xfId="21762"/>
    <cellStyle name="40% — акцент6 69 2" xfId="21763"/>
    <cellStyle name="40% - Акцент6 69 2 2" xfId="41050"/>
    <cellStyle name="40% — акцент6 69 2 2" xfId="41051"/>
    <cellStyle name="40% - Акцент6 69 2 3" xfId="60338"/>
    <cellStyle name="40% — акцент6 69 2 3" xfId="60339"/>
    <cellStyle name="40% - Акцент6 69 3" xfId="31406"/>
    <cellStyle name="40% — акцент6 69 3" xfId="31407"/>
    <cellStyle name="40% - Акцент6 69 4" xfId="50694"/>
    <cellStyle name="40% — акцент6 69 4" xfId="50695"/>
    <cellStyle name="40% - Акцент6 7" xfId="12099"/>
    <cellStyle name="40% — акцент6 7" xfId="12100"/>
    <cellStyle name="40% - Акцент6 7 2" xfId="21764"/>
    <cellStyle name="40% — акцент6 7 2" xfId="21765"/>
    <cellStyle name="40% - Акцент6 7 2 2" xfId="41052"/>
    <cellStyle name="40% — акцент6 7 2 2" xfId="41053"/>
    <cellStyle name="40% - Акцент6 7 2 3" xfId="60340"/>
    <cellStyle name="40% — акцент6 7 2 3" xfId="60341"/>
    <cellStyle name="40% - Акцент6 7 3" xfId="31408"/>
    <cellStyle name="40% — акцент6 7 3" xfId="31409"/>
    <cellStyle name="40% - Акцент6 7 4" xfId="50696"/>
    <cellStyle name="40% — акцент6 7 4" xfId="50697"/>
    <cellStyle name="40% - Акцент6 70" xfId="12101"/>
    <cellStyle name="40% — акцент6 70" xfId="12102"/>
    <cellStyle name="40% - Акцент6 70 2" xfId="21766"/>
    <cellStyle name="40% — акцент6 70 2" xfId="21767"/>
    <cellStyle name="40% - Акцент6 70 2 2" xfId="41054"/>
    <cellStyle name="40% — акцент6 70 2 2" xfId="41055"/>
    <cellStyle name="40% - Акцент6 70 2 3" xfId="60342"/>
    <cellStyle name="40% — акцент6 70 2 3" xfId="60343"/>
    <cellStyle name="40% - Акцент6 70 3" xfId="31410"/>
    <cellStyle name="40% — акцент6 70 3" xfId="31411"/>
    <cellStyle name="40% - Акцент6 70 4" xfId="50698"/>
    <cellStyle name="40% — акцент6 70 4" xfId="50699"/>
    <cellStyle name="40% - Акцент6 71" xfId="12103"/>
    <cellStyle name="40% — акцент6 71" xfId="12104"/>
    <cellStyle name="40% - Акцент6 71 2" xfId="21768"/>
    <cellStyle name="40% — акцент6 71 2" xfId="21769"/>
    <cellStyle name="40% - Акцент6 71 2 2" xfId="41056"/>
    <cellStyle name="40% — акцент6 71 2 2" xfId="41057"/>
    <cellStyle name="40% - Акцент6 71 2 3" xfId="60344"/>
    <cellStyle name="40% — акцент6 71 2 3" xfId="60345"/>
    <cellStyle name="40% - Акцент6 71 3" xfId="31412"/>
    <cellStyle name="40% — акцент6 71 3" xfId="31413"/>
    <cellStyle name="40% - Акцент6 71 4" xfId="50700"/>
    <cellStyle name="40% — акцент6 71 4" xfId="50701"/>
    <cellStyle name="40% - Акцент6 72" xfId="12105"/>
    <cellStyle name="40% — акцент6 72" xfId="12106"/>
    <cellStyle name="40% - Акцент6 72 2" xfId="21770"/>
    <cellStyle name="40% — акцент6 72 2" xfId="21771"/>
    <cellStyle name="40% - Акцент6 72 2 2" xfId="41058"/>
    <cellStyle name="40% — акцент6 72 2 2" xfId="41059"/>
    <cellStyle name="40% - Акцент6 72 2 3" xfId="60346"/>
    <cellStyle name="40% — акцент6 72 2 3" xfId="60347"/>
    <cellStyle name="40% - Акцент6 72 3" xfId="31414"/>
    <cellStyle name="40% — акцент6 72 3" xfId="31415"/>
    <cellStyle name="40% - Акцент6 72 4" xfId="50702"/>
    <cellStyle name="40% — акцент6 72 4" xfId="50703"/>
    <cellStyle name="40% - Акцент6 73" xfId="12107"/>
    <cellStyle name="40% — акцент6 73" xfId="12108"/>
    <cellStyle name="40% - Акцент6 73 2" xfId="21772"/>
    <cellStyle name="40% — акцент6 73 2" xfId="21773"/>
    <cellStyle name="40% - Акцент6 73 2 2" xfId="41060"/>
    <cellStyle name="40% — акцент6 73 2 2" xfId="41061"/>
    <cellStyle name="40% - Акцент6 73 2 3" xfId="60348"/>
    <cellStyle name="40% — акцент6 73 2 3" xfId="60349"/>
    <cellStyle name="40% - Акцент6 73 3" xfId="31416"/>
    <cellStyle name="40% — акцент6 73 3" xfId="31417"/>
    <cellStyle name="40% - Акцент6 73 4" xfId="50704"/>
    <cellStyle name="40% — акцент6 73 4" xfId="50705"/>
    <cellStyle name="40% — акцент6 74" xfId="12109"/>
    <cellStyle name="40% — акцент6 74 2" xfId="21774"/>
    <cellStyle name="40% — акцент6 74 2 2" xfId="41062"/>
    <cellStyle name="40% — акцент6 74 2 3" xfId="60350"/>
    <cellStyle name="40% — акцент6 74 3" xfId="31418"/>
    <cellStyle name="40% — акцент6 74 4" xfId="50706"/>
    <cellStyle name="40% — акцент6 75" xfId="12110"/>
    <cellStyle name="40% — акцент6 75 2" xfId="21775"/>
    <cellStyle name="40% — акцент6 75 2 2" xfId="41063"/>
    <cellStyle name="40% — акцент6 75 2 3" xfId="60351"/>
    <cellStyle name="40% — акцент6 75 3" xfId="31419"/>
    <cellStyle name="40% — акцент6 75 4" xfId="50707"/>
    <cellStyle name="40% — акцент6 76" xfId="12111"/>
    <cellStyle name="40% — акцент6 76 2" xfId="21776"/>
    <cellStyle name="40% — акцент6 76 2 2" xfId="41064"/>
    <cellStyle name="40% — акцент6 76 2 3" xfId="60352"/>
    <cellStyle name="40% — акцент6 76 3" xfId="31420"/>
    <cellStyle name="40% — акцент6 76 4" xfId="50708"/>
    <cellStyle name="40% — акцент6 77" xfId="12112"/>
    <cellStyle name="40% — акцент6 77 2" xfId="21777"/>
    <cellStyle name="40% — акцент6 77 2 2" xfId="41065"/>
    <cellStyle name="40% — акцент6 77 2 3" xfId="60353"/>
    <cellStyle name="40% — акцент6 77 3" xfId="31421"/>
    <cellStyle name="40% — акцент6 77 4" xfId="50709"/>
    <cellStyle name="40% — акцент6 78" xfId="12113"/>
    <cellStyle name="40% — акцент6 78 2" xfId="21778"/>
    <cellStyle name="40% — акцент6 78 2 2" xfId="41066"/>
    <cellStyle name="40% — акцент6 78 2 3" xfId="60354"/>
    <cellStyle name="40% — акцент6 78 3" xfId="31422"/>
    <cellStyle name="40% — акцент6 78 4" xfId="50710"/>
    <cellStyle name="40% — акцент6 79" xfId="12114"/>
    <cellStyle name="40% — акцент6 79 2" xfId="21779"/>
    <cellStyle name="40% — акцент6 79 2 2" xfId="41067"/>
    <cellStyle name="40% — акцент6 79 2 3" xfId="60355"/>
    <cellStyle name="40% — акцент6 79 3" xfId="31423"/>
    <cellStyle name="40% — акцент6 79 4" xfId="50711"/>
    <cellStyle name="40% - Акцент6 8" xfId="12115"/>
    <cellStyle name="40% — акцент6 8" xfId="12116"/>
    <cellStyle name="40% - Акцент6 8 2" xfId="21780"/>
    <cellStyle name="40% — акцент6 8 2" xfId="21781"/>
    <cellStyle name="40% - Акцент6 8 2 2" xfId="41068"/>
    <cellStyle name="40% — акцент6 8 2 2" xfId="41069"/>
    <cellStyle name="40% - Акцент6 8 2 3" xfId="60356"/>
    <cellStyle name="40% — акцент6 8 2 3" xfId="60357"/>
    <cellStyle name="40% - Акцент6 8 3" xfId="31424"/>
    <cellStyle name="40% — акцент6 8 3" xfId="31425"/>
    <cellStyle name="40% - Акцент6 8 4" xfId="50712"/>
    <cellStyle name="40% — акцент6 8 4" xfId="50713"/>
    <cellStyle name="40% — акцент6 80" xfId="12117"/>
    <cellStyle name="40% — акцент6 80 2" xfId="21782"/>
    <cellStyle name="40% — акцент6 80 2 2" xfId="41070"/>
    <cellStyle name="40% — акцент6 80 2 3" xfId="60358"/>
    <cellStyle name="40% — акцент6 80 3" xfId="31426"/>
    <cellStyle name="40% — акцент6 80 4" xfId="50714"/>
    <cellStyle name="40% — акцент6 81" xfId="12118"/>
    <cellStyle name="40% — акцент6 81 2" xfId="21783"/>
    <cellStyle name="40% — акцент6 81 2 2" xfId="41071"/>
    <cellStyle name="40% — акцент6 81 2 3" xfId="60359"/>
    <cellStyle name="40% — акцент6 81 3" xfId="31427"/>
    <cellStyle name="40% — акцент6 81 4" xfId="50715"/>
    <cellStyle name="40% — акцент6 82" xfId="12119"/>
    <cellStyle name="40% — акцент6 82 2" xfId="21784"/>
    <cellStyle name="40% — акцент6 82 2 2" xfId="41072"/>
    <cellStyle name="40% — акцент6 82 2 3" xfId="60360"/>
    <cellStyle name="40% — акцент6 82 3" xfId="31428"/>
    <cellStyle name="40% — акцент6 82 4" xfId="50716"/>
    <cellStyle name="40% — акцент6 83" xfId="12120"/>
    <cellStyle name="40% — акцент6 83 2" xfId="21785"/>
    <cellStyle name="40% — акцент6 83 2 2" xfId="41073"/>
    <cellStyle name="40% — акцент6 83 2 3" xfId="60361"/>
    <cellStyle name="40% — акцент6 83 3" xfId="31429"/>
    <cellStyle name="40% — акцент6 83 4" xfId="50717"/>
    <cellStyle name="40% — акцент6 84" xfId="12121"/>
    <cellStyle name="40% — акцент6 84 2" xfId="21786"/>
    <cellStyle name="40% — акцент6 84 2 2" xfId="41074"/>
    <cellStyle name="40% — акцент6 84 2 3" xfId="60362"/>
    <cellStyle name="40% — акцент6 84 3" xfId="31430"/>
    <cellStyle name="40% — акцент6 84 4" xfId="50718"/>
    <cellStyle name="40% — акцент6 85" xfId="12122"/>
    <cellStyle name="40% — акцент6 85 2" xfId="21787"/>
    <cellStyle name="40% — акцент6 85 2 2" xfId="41075"/>
    <cellStyle name="40% — акцент6 85 2 3" xfId="60363"/>
    <cellStyle name="40% — акцент6 85 3" xfId="31431"/>
    <cellStyle name="40% — акцент6 85 4" xfId="50719"/>
    <cellStyle name="40% — акцент6 86" xfId="12123"/>
    <cellStyle name="40% — акцент6 86 2" xfId="21788"/>
    <cellStyle name="40% — акцент6 86 2 2" xfId="41076"/>
    <cellStyle name="40% — акцент6 86 2 3" xfId="60364"/>
    <cellStyle name="40% — акцент6 86 3" xfId="31432"/>
    <cellStyle name="40% — акцент6 86 4" xfId="50720"/>
    <cellStyle name="40% — акцент6 87" xfId="12124"/>
    <cellStyle name="40% — акцент6 87 2" xfId="21789"/>
    <cellStyle name="40% — акцент6 87 2 2" xfId="41077"/>
    <cellStyle name="40% — акцент6 87 2 3" xfId="60365"/>
    <cellStyle name="40% — акцент6 87 3" xfId="31433"/>
    <cellStyle name="40% — акцент6 87 4" xfId="50721"/>
    <cellStyle name="40% — акцент6 88" xfId="12125"/>
    <cellStyle name="40% — акцент6 88 2" xfId="21790"/>
    <cellStyle name="40% — акцент6 88 2 2" xfId="41078"/>
    <cellStyle name="40% — акцент6 88 2 3" xfId="60366"/>
    <cellStyle name="40% — акцент6 88 3" xfId="31434"/>
    <cellStyle name="40% — акцент6 88 4" xfId="50722"/>
    <cellStyle name="40% — акцент6 89" xfId="12126"/>
    <cellStyle name="40% — акцент6 89 2" xfId="21791"/>
    <cellStyle name="40% — акцент6 89 2 2" xfId="41079"/>
    <cellStyle name="40% — акцент6 89 2 3" xfId="60367"/>
    <cellStyle name="40% — акцент6 89 3" xfId="31435"/>
    <cellStyle name="40% — акцент6 89 4" xfId="50723"/>
    <cellStyle name="40% - Акцент6 9" xfId="12127"/>
    <cellStyle name="40% — акцент6 9" xfId="12128"/>
    <cellStyle name="40% - Акцент6 9 2" xfId="21792"/>
    <cellStyle name="40% — акцент6 9 2" xfId="21793"/>
    <cellStyle name="40% - Акцент6 9 2 2" xfId="41080"/>
    <cellStyle name="40% — акцент6 9 2 2" xfId="41081"/>
    <cellStyle name="40% - Акцент6 9 2 3" xfId="60368"/>
    <cellStyle name="40% — акцент6 9 2 3" xfId="60369"/>
    <cellStyle name="40% - Акцент6 9 3" xfId="31436"/>
    <cellStyle name="40% — акцент6 9 3" xfId="31437"/>
    <cellStyle name="40% - Акцент6 9 4" xfId="50724"/>
    <cellStyle name="40% — акцент6 9 4" xfId="50725"/>
    <cellStyle name="40% — акцент6 90" xfId="12129"/>
    <cellStyle name="40% — акцент6 90 2" xfId="21794"/>
    <cellStyle name="40% — акцент6 90 2 2" xfId="41082"/>
    <cellStyle name="40% — акцент6 90 2 3" xfId="60370"/>
    <cellStyle name="40% — акцент6 90 3" xfId="31438"/>
    <cellStyle name="40% — акцент6 90 4" xfId="50726"/>
    <cellStyle name="40% — акцент6 91" xfId="12130"/>
    <cellStyle name="40% — акцент6 91 2" xfId="21795"/>
    <cellStyle name="40% — акцент6 91 2 2" xfId="41083"/>
    <cellStyle name="40% — акцент6 91 2 3" xfId="60371"/>
    <cellStyle name="40% — акцент6 91 3" xfId="31439"/>
    <cellStyle name="40% — акцент6 91 4" xfId="50727"/>
    <cellStyle name="40% — акцент6 92" xfId="12131"/>
    <cellStyle name="40% — акцент6 92 2" xfId="21796"/>
    <cellStyle name="40% — акцент6 92 2 2" xfId="41084"/>
    <cellStyle name="40% — акцент6 92 2 3" xfId="60372"/>
    <cellStyle name="40% — акцент6 92 3" xfId="31440"/>
    <cellStyle name="40% — акцент6 92 4" xfId="50728"/>
    <cellStyle name="40% — акцент6 93" xfId="12132"/>
    <cellStyle name="40% — акцент6 93 2" xfId="21797"/>
    <cellStyle name="40% — акцент6 93 2 2" xfId="41085"/>
    <cellStyle name="40% — акцент6 93 2 3" xfId="60373"/>
    <cellStyle name="40% — акцент6 93 3" xfId="31441"/>
    <cellStyle name="40% — акцент6 93 4" xfId="50729"/>
    <cellStyle name="40% — акцент6 94" xfId="12133"/>
    <cellStyle name="40% — акцент6 94 2" xfId="21798"/>
    <cellStyle name="40% — акцент6 94 2 2" xfId="41086"/>
    <cellStyle name="40% — акцент6 94 2 3" xfId="60374"/>
    <cellStyle name="40% — акцент6 94 3" xfId="31442"/>
    <cellStyle name="40% — акцент6 94 4" xfId="50730"/>
    <cellStyle name="40% — акцент6 95" xfId="12134"/>
    <cellStyle name="40% — акцент6 95 2" xfId="21799"/>
    <cellStyle name="40% — акцент6 95 2 2" xfId="41087"/>
    <cellStyle name="40% — акцент6 95 2 3" xfId="60375"/>
    <cellStyle name="40% — акцент6 95 3" xfId="31443"/>
    <cellStyle name="40% — акцент6 95 4" xfId="50731"/>
    <cellStyle name="40% — акцент6 96" xfId="12135"/>
    <cellStyle name="40% — акцент6 96 2" xfId="21800"/>
    <cellStyle name="40% — акцент6 96 2 2" xfId="41088"/>
    <cellStyle name="40% — акцент6 96 2 3" xfId="60376"/>
    <cellStyle name="40% — акцент6 96 3" xfId="31444"/>
    <cellStyle name="40% — акцент6 96 4" xfId="50732"/>
    <cellStyle name="40% — акцент6 97" xfId="12136"/>
    <cellStyle name="40% — акцент6 97 2" xfId="21801"/>
    <cellStyle name="40% — акцент6 97 2 2" xfId="41089"/>
    <cellStyle name="40% — акцент6 97 2 3" xfId="60377"/>
    <cellStyle name="40% — акцент6 97 3" xfId="31445"/>
    <cellStyle name="40% — акцент6 97 4" xfId="50733"/>
    <cellStyle name="40% — акцент6 98" xfId="12137"/>
    <cellStyle name="40% — акцент6 98 2" xfId="21802"/>
    <cellStyle name="40% — акцент6 98 2 2" xfId="41090"/>
    <cellStyle name="40% — акцент6 98 2 3" xfId="60378"/>
    <cellStyle name="40% — акцент6 98 3" xfId="31446"/>
    <cellStyle name="40% — акцент6 98 4" xfId="50734"/>
    <cellStyle name="40% — акцент6 99" xfId="12138"/>
    <cellStyle name="40% — акцент6 99 2" xfId="21803"/>
    <cellStyle name="40% — акцент6 99 2 2" xfId="41091"/>
    <cellStyle name="40% — акцент6 99 2 3" xfId="60379"/>
    <cellStyle name="40% — акцент6 99 3" xfId="31447"/>
    <cellStyle name="40% — акцент6 99 4" xfId="50735"/>
    <cellStyle name="60% - Accent1" xfId="2450"/>
    <cellStyle name="60% - Accent1 2" xfId="2451"/>
    <cellStyle name="60% - Accent1 3" xfId="2452"/>
    <cellStyle name="60% - Accent1_2-илова" xfId="2453"/>
    <cellStyle name="60% - Accent2" xfId="2454"/>
    <cellStyle name="60% - Accent2 2" xfId="2455"/>
    <cellStyle name="60% - Accent2 3" xfId="2456"/>
    <cellStyle name="60% - Accent2_2-илова" xfId="2457"/>
    <cellStyle name="60% - Accent3" xfId="2458"/>
    <cellStyle name="60% - Accent3 2" xfId="2459"/>
    <cellStyle name="60% - Accent3 3" xfId="2460"/>
    <cellStyle name="60% - Accent3_2-илова" xfId="2461"/>
    <cellStyle name="60% - Accent4" xfId="2462"/>
    <cellStyle name="60% - Accent4 2" xfId="2463"/>
    <cellStyle name="60% - Accent4 3" xfId="2464"/>
    <cellStyle name="60% - Accent4_2-илова" xfId="2465"/>
    <cellStyle name="60% - Accent5" xfId="2466"/>
    <cellStyle name="60% - Accent5 2" xfId="2467"/>
    <cellStyle name="60% - Accent5 3" xfId="2468"/>
    <cellStyle name="60% - Accent5_2-илова" xfId="2469"/>
    <cellStyle name="60% - Accent6" xfId="2470"/>
    <cellStyle name="60% - Accent6 2" xfId="2471"/>
    <cellStyle name="60% - Accent6 3" xfId="2472"/>
    <cellStyle name="60% - Accent6_2-илова" xfId="2473"/>
    <cellStyle name="60% — акцент1" xfId="61159" builtinId="32" customBuiltin="1"/>
    <cellStyle name="60% - Акцент1 2" xfId="2475"/>
    <cellStyle name="60% — акцент1 2" xfId="2474"/>
    <cellStyle name="60% - Акцент1 3" xfId="2476"/>
    <cellStyle name="60% — акцент1 3" xfId="3251"/>
    <cellStyle name="60% - Акцент1 4" xfId="2477"/>
    <cellStyle name="60% - Акцент1 4 2" xfId="3278"/>
    <cellStyle name="60% — акцент2" xfId="61163" builtinId="36" customBuiltin="1"/>
    <cellStyle name="60% - Акцент2 2" xfId="2479"/>
    <cellStyle name="60% — акцент2 2" xfId="2478"/>
    <cellStyle name="60% - Акцент2 3" xfId="2480"/>
    <cellStyle name="60% — акцент2 3" xfId="3252"/>
    <cellStyle name="60% - Акцент2 4" xfId="2481"/>
    <cellStyle name="60% — акцент3" xfId="61167" builtinId="40" customBuiltin="1"/>
    <cellStyle name="60% - Акцент3 2" xfId="2483"/>
    <cellStyle name="60% — акцент3 2" xfId="2482"/>
    <cellStyle name="60% - Акцент3 3" xfId="2484"/>
    <cellStyle name="60% — акцент3 3" xfId="3253"/>
    <cellStyle name="60% - Акцент3 4" xfId="2485"/>
    <cellStyle name="60% - Акцент3 4 2" xfId="3279"/>
    <cellStyle name="60% — акцент4" xfId="61171" builtinId="44" customBuiltin="1"/>
    <cellStyle name="60% - Акцент4 2" xfId="2487"/>
    <cellStyle name="60% — акцент4 2" xfId="2486"/>
    <cellStyle name="60% - Акцент4 3" xfId="2488"/>
    <cellStyle name="60% — акцент4 3" xfId="3254"/>
    <cellStyle name="60% - Акцент4 4" xfId="2489"/>
    <cellStyle name="60% - Акцент4 4 2" xfId="3280"/>
    <cellStyle name="60% — акцент5" xfId="61175" builtinId="48" customBuiltin="1"/>
    <cellStyle name="60% - Акцент5 2" xfId="2491"/>
    <cellStyle name="60% — акцент5 2" xfId="2490"/>
    <cellStyle name="60% - Акцент5 3" xfId="2492"/>
    <cellStyle name="60% — акцент5 3" xfId="3255"/>
    <cellStyle name="60% - Акцент5 4" xfId="2493"/>
    <cellStyle name="60% — акцент6" xfId="61179" builtinId="52" customBuiltin="1"/>
    <cellStyle name="60% - Акцент6 2" xfId="2495"/>
    <cellStyle name="60% — акцент6 2" xfId="2494"/>
    <cellStyle name="60% - Акцент6 3" xfId="2496"/>
    <cellStyle name="60% — акцент6 3" xfId="3256"/>
    <cellStyle name="60% - Акцент6 4" xfId="2497"/>
    <cellStyle name="60% - Акцент6 4 2" xfId="3281"/>
    <cellStyle name="Aaia?iue" xfId="2498"/>
    <cellStyle name="Aaia?iue [0]" xfId="2499"/>
    <cellStyle name="Aaia?iue [0] 2" xfId="2500"/>
    <cellStyle name="Aaia?iue [0] 3" xfId="2501"/>
    <cellStyle name="Aaia?iue 2" xfId="2502"/>
    <cellStyle name="Aaia?iue 3" xfId="2503"/>
    <cellStyle name="Aaia?iue 4" xfId="2504"/>
    <cellStyle name="Aaia?iue 5" xfId="2505"/>
    <cellStyle name="Aaia?iue_ Свод 136- 2008-2012 й-09.12.08 й кутилиш" xfId="2506"/>
    <cellStyle name="Äåíåæíûé" xfId="2507"/>
    <cellStyle name="Äåíåæíûé [0]" xfId="2508"/>
    <cellStyle name="Äåíåæíûé_~4623422" xfId="2509"/>
    <cellStyle name="Accent1" xfId="2510"/>
    <cellStyle name="Accent1 - 20%" xfId="2511"/>
    <cellStyle name="Accent1 - 40%" xfId="2512"/>
    <cellStyle name="Accent1 - 60%" xfId="2513"/>
    <cellStyle name="Accent1 2" xfId="2514"/>
    <cellStyle name="Accent1 3" xfId="2515"/>
    <cellStyle name="Accent1_21.02.12.тазасы" xfId="2516"/>
    <cellStyle name="Accent2" xfId="2517"/>
    <cellStyle name="Accent2 - 20%" xfId="2518"/>
    <cellStyle name="Accent2 - 40%" xfId="2519"/>
    <cellStyle name="Accent2 - 60%" xfId="2520"/>
    <cellStyle name="Accent2 2" xfId="2521"/>
    <cellStyle name="Accent2 3" xfId="2522"/>
    <cellStyle name="Accent2_21.02.12.тазасы" xfId="2523"/>
    <cellStyle name="Accent3" xfId="2524"/>
    <cellStyle name="Accent3 - 20%" xfId="2525"/>
    <cellStyle name="Accent3 - 40%" xfId="2526"/>
    <cellStyle name="Accent3 - 60%" xfId="2527"/>
    <cellStyle name="Accent3 2" xfId="2528"/>
    <cellStyle name="Accent3 3" xfId="2529"/>
    <cellStyle name="Accent3_21.02.12.тазасы" xfId="2530"/>
    <cellStyle name="Accent4" xfId="2531"/>
    <cellStyle name="Accent4 - 20%" xfId="2532"/>
    <cellStyle name="Accent4 - 40%" xfId="2533"/>
    <cellStyle name="Accent4 - 60%" xfId="2534"/>
    <cellStyle name="Accent4 2" xfId="2535"/>
    <cellStyle name="Accent4 3" xfId="2536"/>
    <cellStyle name="Accent4_21.02.12.тазасы" xfId="2537"/>
    <cellStyle name="Accent5" xfId="2538"/>
    <cellStyle name="Accent5 - 20%" xfId="2539"/>
    <cellStyle name="Accent5 - 40%" xfId="2540"/>
    <cellStyle name="Accent5 - 60%" xfId="2541"/>
    <cellStyle name="Accent5 2" xfId="2542"/>
    <cellStyle name="Accent5 3" xfId="2543"/>
    <cellStyle name="Accent5_21.02.12.тазасы" xfId="2544"/>
    <cellStyle name="Accent6" xfId="2545"/>
    <cellStyle name="Accent6 - 20%" xfId="2546"/>
    <cellStyle name="Accent6 - 40%" xfId="2547"/>
    <cellStyle name="Accent6 - 60%" xfId="2548"/>
    <cellStyle name="Accent6 2" xfId="2549"/>
    <cellStyle name="Accent6 3" xfId="2550"/>
    <cellStyle name="Accent6_21.02.12.тазасы" xfId="2551"/>
    <cellStyle name="Acdldnnueer" xfId="2552"/>
    <cellStyle name="Alilciue [0]_ 2003 aia" xfId="2553"/>
    <cellStyle name="Alilciue_ 2003 aia" xfId="2554"/>
    <cellStyle name="Bad" xfId="2555"/>
    <cellStyle name="Bad 2" xfId="2556"/>
    <cellStyle name="Bad 3" xfId="2557"/>
    <cellStyle name="Bad_2-илова" xfId="2558"/>
    <cellStyle name="Calculation" xfId="2559"/>
    <cellStyle name="Calculation 2" xfId="2560"/>
    <cellStyle name="Calculation 3" xfId="2561"/>
    <cellStyle name="Calculation_0.КАШКАДАРЁ 2014 йил мехнат бозори шакллари УЗГАРГАН" xfId="2562"/>
    <cellStyle name="Check Cell" xfId="2563"/>
    <cellStyle name="Check Cell 2" xfId="2564"/>
    <cellStyle name="Check Cell 3" xfId="2565"/>
    <cellStyle name="Check Cell_0.КАШКАДАРЁ 2014 йил мехнат бозори шакллари УЗГАРГАН" xfId="2566"/>
    <cellStyle name="Comma [0]_011007" xfId="2567"/>
    <cellStyle name="Comma_011007" xfId="2568"/>
    <cellStyle name="Comma0" xfId="2569"/>
    <cellStyle name="Comma0 2" xfId="2570"/>
    <cellStyle name="Currency [0]_011007" xfId="2571"/>
    <cellStyle name="Currency_011007" xfId="2572"/>
    <cellStyle name="Currency0" xfId="2573"/>
    <cellStyle name="Currency0 2" xfId="2574"/>
    <cellStyle name="Emphasis 1" xfId="2575"/>
    <cellStyle name="Emphasis 2" xfId="2576"/>
    <cellStyle name="Emphasis 3" xfId="2577"/>
    <cellStyle name="Euro" xfId="2578"/>
    <cellStyle name="Explanatory Text" xfId="2579"/>
    <cellStyle name="Explanatory Text 2" xfId="2580"/>
    <cellStyle name="Explanatory Text 3" xfId="2581"/>
    <cellStyle name="Explanatory Text_2-илова" xfId="2582"/>
    <cellStyle name="F2" xfId="2583"/>
    <cellStyle name="F3" xfId="2584"/>
    <cellStyle name="F4" xfId="2585"/>
    <cellStyle name="F5" xfId="2586"/>
    <cellStyle name="F6" xfId="2587"/>
    <cellStyle name="F7" xfId="2588"/>
    <cellStyle name="F8" xfId="2589"/>
    <cellStyle name="Followed Hyperlink_Pril 1 k Rasp 1177 ot 22 09 2006 po NEW Tadb Ayol" xfId="2590"/>
    <cellStyle name="Good" xfId="2591"/>
    <cellStyle name="Good 2" xfId="2592"/>
    <cellStyle name="Good 3" xfId="2593"/>
    <cellStyle name="Good_2-илова" xfId="2594"/>
    <cellStyle name="Grey" xfId="2595"/>
    <cellStyle name="Heading 1" xfId="2596"/>
    <cellStyle name="Heading 1 2" xfId="2597"/>
    <cellStyle name="Heading 1 3" xfId="2598"/>
    <cellStyle name="Heading 1_0.КАШКАДАРЁ 2014 йил мехнат бозори шакллари УЗГАРГАН" xfId="2599"/>
    <cellStyle name="Heading 2" xfId="2600"/>
    <cellStyle name="Heading 2 2" xfId="2601"/>
    <cellStyle name="Heading 2 3" xfId="2602"/>
    <cellStyle name="Heading 2_0.КАШКАДАРЁ 2014 йил мехнат бозори шакллари УЗГАРГАН" xfId="2603"/>
    <cellStyle name="Heading 3" xfId="2604"/>
    <cellStyle name="Heading 3 2" xfId="2605"/>
    <cellStyle name="Heading 3 3" xfId="2606"/>
    <cellStyle name="Heading 3_0.КАШКАДАРЁ 2014 йил мехнат бозори шакллари УЗГАРГАН" xfId="2607"/>
    <cellStyle name="Heading 4" xfId="2608"/>
    <cellStyle name="Heading 4 2" xfId="2609"/>
    <cellStyle name="Heading 4 3" xfId="2610"/>
    <cellStyle name="Heading 4_2-илова" xfId="2611"/>
    <cellStyle name="Hyperlink_Pril 1 k Rasp 1177 ot 22 09 2006 po NEW Tadb Ayol" xfId="2612"/>
    <cellStyle name="I?ioaioiue" xfId="2613"/>
    <cellStyle name="I?ioaioiue 2" xfId="2614"/>
    <cellStyle name="I?ioaioiue 3" xfId="2615"/>
    <cellStyle name="I`u?iue_Deri98_D" xfId="2616"/>
    <cellStyle name="Iau?iue" xfId="2617"/>
    <cellStyle name="Iau?iue 2" xfId="2618"/>
    <cellStyle name="Iau?iue 3" xfId="2619"/>
    <cellStyle name="Îáû÷íûé" xfId="2620"/>
    <cellStyle name="Ïðîöåíòíûé" xfId="2621"/>
    <cellStyle name="Ineduararr?n? acdldnnueer" xfId="2622"/>
    <cellStyle name="Input" xfId="2623"/>
    <cellStyle name="Input [yellow]" xfId="2624"/>
    <cellStyle name="Input 2" xfId="2625"/>
    <cellStyle name="Input 3" xfId="2626"/>
    <cellStyle name="Input_0.КАШКАДАРЁ 2014 йил мехнат бозори шакллари УЗГАРГАН" xfId="2627"/>
    <cellStyle name="Linked Cell" xfId="2628"/>
    <cellStyle name="Linked Cell 2" xfId="2629"/>
    <cellStyle name="Linked Cell 3" xfId="2630"/>
    <cellStyle name="Linked Cell_0.КАШКАДАРЁ 2014 йил мехнат бозори шакллари УЗГАРГАН" xfId="2631"/>
    <cellStyle name="Milliers [0]_Conversion Summary" xfId="2632"/>
    <cellStyle name="Milliers_Conversion Summary" xfId="2633"/>
    <cellStyle name="Monйtaire [0]_Conversion Summary" xfId="2634"/>
    <cellStyle name="Monйtaire_Conversion Summary" xfId="2635"/>
    <cellStyle name="Neutral" xfId="2636"/>
    <cellStyle name="Neutral 2" xfId="2637"/>
    <cellStyle name="Neutral 3" xfId="2638"/>
    <cellStyle name="Neutral_2-илова" xfId="2639"/>
    <cellStyle name="Normal - Style1" xfId="2640"/>
    <cellStyle name="Normal - Style1 2" xfId="2641"/>
    <cellStyle name="Normal - Style1_1 Июн Мехнат бозори" xfId="2642"/>
    <cellStyle name="Normal_011007" xfId="2643"/>
    <cellStyle name="Note" xfId="2644"/>
    <cellStyle name="Note 2" xfId="2645"/>
    <cellStyle name="Note 3" xfId="2646"/>
    <cellStyle name="Note_0.КАШКАДАРЁ 2014 йил мехнат бозори шакллари УЗГАРГАН" xfId="2647"/>
    <cellStyle name="Nun??c [0]_ 2003 aia" xfId="2648"/>
    <cellStyle name="Nun??c_ 2003 aia" xfId="2649"/>
    <cellStyle name="Ociriniaue [0]_1" xfId="2650"/>
    <cellStyle name="Ociriniaue_1" xfId="2651"/>
    <cellStyle name="Oeiainiaue" xfId="2652"/>
    <cellStyle name="Ôèíàíñîâûé" xfId="2653"/>
    <cellStyle name="Oeiainiaue [0]" xfId="2654"/>
    <cellStyle name="Ôèíàíñîâûé [0]" xfId="2655"/>
    <cellStyle name="Oeiainiaue [0] 2" xfId="2656"/>
    <cellStyle name="Oeiainiaue [0] 3" xfId="2657"/>
    <cellStyle name="Oeiainiaue [0] 4" xfId="2658"/>
    <cellStyle name="Oeiainiaue [0] 5" xfId="2659"/>
    <cellStyle name="Oeiainiaue [0]_~4623422" xfId="2660"/>
    <cellStyle name="Ôèíàíñîâûé [0]_~4623422" xfId="2661"/>
    <cellStyle name="Oeiainiaue [0]_~6865281" xfId="2662"/>
    <cellStyle name="Ôèíàíñîâûé [0]_~6865281" xfId="2663"/>
    <cellStyle name="Oeiainiaue [0]_~6865281_Жами озик-овкат кредит декабр" xfId="2664"/>
    <cellStyle name="Ôèíàíñîâûé [0]_~6865281_Жами озик-овкат кредит декабр" xfId="2665"/>
    <cellStyle name="Oeiainiaue [0]_1046-04_ЯНВАРЬ" xfId="2666"/>
    <cellStyle name="Ôèíàíñîâûé [0]_308 хисоботи 2010йил 1 апрель холатига" xfId="2667"/>
    <cellStyle name="Oeiainiaue [0]_Cелектор асал_балиқ." xfId="2668"/>
    <cellStyle name="Ôèíàíñîâûé [0]_Cелектор асал_балиқ." xfId="2669"/>
    <cellStyle name="Oeiainiaue [0]_Cелектор асал_балиқ._Жами озик-овкат кредит декабр" xfId="2670"/>
    <cellStyle name="Ôèíàíñîâûé [0]_Cелектор асал_балиқ._Жами озик-овкат кредит декабр" xfId="2671"/>
    <cellStyle name="Oeiainiaue [0]_Касб-хунар битирувчиларига берилган кредит номма-ном 1 декабр,hхолатига" xfId="2672"/>
    <cellStyle name="Ôèíàíñîâûé [0]_КР_Чорва балиқ,парранда ҳисоботи" xfId="2673"/>
    <cellStyle name="Oeiainiaue [0]_Мева сабзавот01.09.2011" xfId="2674"/>
    <cellStyle name="Ôèíàíñîâûé [0]_Мева сабзавот01.09.2011" xfId="2675"/>
    <cellStyle name="Oeiainiaue [0]_Мева сабзавот01.09.2011_Жами озик-овкат кредит декабр" xfId="2676"/>
    <cellStyle name="Ôèíàíñîâûé [0]_Мева сабзавот01.09.2011_Жами озик-овкат кредит декабр" xfId="2677"/>
    <cellStyle name="Oeiainiaue [0]_мева-сабзавот" xfId="2678"/>
    <cellStyle name="Ôèíàíñîâûé [0]_мева-сабзавот" xfId="2679"/>
    <cellStyle name="Oeiainiaue [0]_Мева-сабзавот сентябр" xfId="2680"/>
    <cellStyle name="Ôèíàíñîâûé [0]_Мева-сабзавот сентябр" xfId="2681"/>
    <cellStyle name="Oeiainiaue [0]_мева-сабзавот_Жами озик-овкат кредит декабр" xfId="2682"/>
    <cellStyle name="Ôèíàíñîâûé [0]_мева-сабзавот_Жами озик-овкат кредит декабр" xfId="2683"/>
    <cellStyle name="Oeiainiaue [0]_Мева-саб-пар-балик-асал-чорва-ижроси-01-09-2011" xfId="2684"/>
    <cellStyle name="Ôèíàíñîâûé [0]_Мева-саб-пар-балик-асал-чорва-ижроси-01-09-2011" xfId="2685"/>
    <cellStyle name="Oeiainiaue [0]_Мева-саб-пар-балик-асал-чорва-ижроси-01-09-2011_Жами озик-овкат кредит декабр" xfId="2686"/>
    <cellStyle name="Ôèíàíñîâûé [0]_Мева-саб-пар-балик-асал-чорва-ижроси-01-09-2011_Жами озик-овкат кредит декабр" xfId="2687"/>
    <cellStyle name="Oeiainiaue [0]_Наслли, гўшт сут, Зоовет 2010й 1 апрель" xfId="2688"/>
    <cellStyle name="Ôèíàíñîâûé [0]_Наслли, гўшт сут, Зоовет 2010й 1 апрель" xfId="2689"/>
    <cellStyle name="Oeiainiaue [0]_Наслли, гўшт сут, Зоовет 2010й 1 апрель_~6865281" xfId="2690"/>
    <cellStyle name="Ôèíàíñîâûé [0]_Наслли, гўшт сут, Зоовет 2010й 1 апрель_~6865281" xfId="2691"/>
    <cellStyle name="Oeiainiaue [0]_Наслли, гўшт сут, Зоовет 2010й 1 апрель_~6865281_Жами озик-овкат кредит декабр" xfId="2692"/>
    <cellStyle name="Ôèíàíñîâûé [0]_Наслли, гўшт сут, Зоовет 2010й 1 апрель_~6865281_Жами озик-овкат кредит декабр" xfId="2693"/>
    <cellStyle name="Oeiainiaue [0]_Наслли, гўшт сут, Зоовет 2010й 1 апрель_Cелектор асал_балиқ." xfId="2694"/>
    <cellStyle name="Ôèíàíñîâûé [0]_Наслли, гўшт сут, Зоовет 2010й 1 апрель_Cелектор асал_балиқ." xfId="2695"/>
    <cellStyle name="Oeiainiaue [0]_Наслли, гўшт сут, Зоовет 2010й 1 апрель_Cелектор асал_балиқ._Жами озик-овкат кредит декабр" xfId="2696"/>
    <cellStyle name="Ôèíàíñîâûé [0]_Наслли, гўшт сут, Зоовет 2010й 1 апрель_Cелектор асал_балиқ._Жами озик-овкат кредит декабр" xfId="2697"/>
    <cellStyle name="Oeiainiaue [0]_Наслли, гўшт сут, Зоовет 2010й 1 апрель_КР_Чорва балиқ,парранда ҳисоботи" xfId="2698"/>
    <cellStyle name="Ôèíàíñîâûé [0]_Наслли, гўшт сут, Зоовет 2010й 1 апрель_КР_Чорва балиқ,парранда ҳисоботи" xfId="2699"/>
    <cellStyle name="Oeiainiaue [0]_Наслли, гўшт сут, Зоовет 2010й 1 апрель_Мева сабзавот01.09.2011" xfId="2700"/>
    <cellStyle name="Ôèíàíñîâûé [0]_Наслли, гўшт сут, Зоовет 2010й 1 апрель_Мева сабзавот01.09.2011" xfId="2701"/>
    <cellStyle name="Oeiainiaue [0]_Наслли, гўшт сут, Зоовет 2010й 1 апрель_Мева сабзавот01.09.2011_Жами озик-овкат кредит декабр" xfId="2702"/>
    <cellStyle name="Ôèíàíñîâûé [0]_Наслли, гўшт сут, Зоовет 2010й 1 апрель_Мева сабзавот01.09.2011_Жами озик-овкат кредит декабр" xfId="2703"/>
    <cellStyle name="Oeiainiaue [0]_Наслли, гўшт сут, Зоовет 2010й 1 апрель_мева-сабзавот" xfId="2704"/>
    <cellStyle name="Ôèíàíñîâûé [0]_Наслли, гўшт сут, Зоовет 2010й 1 апрель_мева-сабзавот" xfId="2705"/>
    <cellStyle name="Oeiainiaue [0]_Наслли, гўшт сут, Зоовет 2010й 1 апрель_мева-сабзавот_Жами озик-овкат кредит декабр" xfId="2706"/>
    <cellStyle name="Ôèíàíñîâûé [0]_Наслли, гўшт сут, Зоовет 2010й 1 апрель_мева-сабзавот_Жами озик-овкат кредит декабр" xfId="2707"/>
    <cellStyle name="Oeiainiaue [0]_Наслли, гўшт сут, Зоовет 2010й 1 апрель_Мева-саб-пар-балик-асал-чорва-ижроси-01-09-2011" xfId="2708"/>
    <cellStyle name="Ôèíàíñîâûé [0]_Наслли, гўшт сут, Зоовет 2010й 1 апрель_Мева-саб-пар-балик-асал-чорва-ижроси-01-09-2011" xfId="2709"/>
    <cellStyle name="Oeiainiaue [0]_Наслли, гўшт сут, Зоовет 2010й 1 апрель_Мева-саб-пар-балик-асал-чорва-ижроси-01-09-2011_Жами озик-овкат кредит декабр" xfId="2710"/>
    <cellStyle name="Ôèíàíñîâûé [0]_Наслли, гўшт сут, Зоовет 2010й 1 апрель_Мева-саб-пар-балик-асал-чорва-ижроси-01-09-2011_Жами озик-овкат кредит декабр" xfId="2711"/>
    <cellStyle name="Oeiainiaue [0]_Наслли, гўшт сут, Зоовет 2010й 1 апрель_Озик овкат дастури обш (Андижон)" xfId="2712"/>
    <cellStyle name="Ôèíàíñîâûé [0]_Наслли, гўшт сут, Зоовет 2010й 1 апрель_Озик овкат дастури обш (Андижон)" xfId="2713"/>
    <cellStyle name="Oeiainiaue [0]_Наслли, гўшт сут, Зоовет 2010й 1 апрель_парранда ,асалари Самарканд 01.09.2011й" xfId="2714"/>
    <cellStyle name="Ôèíàíñîâûé [0]_Наслли, гўшт сут, Зоовет 2010й 1 апрель_парранда ,асалари Самарканд 01.09.2011й" xfId="2715"/>
    <cellStyle name="Oeiainiaue [0]_Наслли, гўшт сут, Зоовет 2010й 1 апрель_парранда ,асалари Самарканд 01.09.2011й_Жами озик-овкат кредит декабр" xfId="2716"/>
    <cellStyle name="Ôèíàíñîâûé [0]_Наслли, гўшт сут, Зоовет 2010й 1 апрель_парранда ,асалари Самарканд 01.09.2011й_Жами озик-овкат кредит декабр" xfId="2717"/>
    <cellStyle name="Oeiainiaue [0]_Наслли, гўшт сут, Зоовет 2010й 1 апрель_Чорва  балиқ  парранда  ҳисоботи  Жиззах" xfId="2718"/>
    <cellStyle name="Ôèíàíñîâûé [0]_Наслли, гўшт сут, Зоовет 2010й 1 апрель_Чорва  балиқ  парранда  ҳисоботи  Жиззах" xfId="2719"/>
    <cellStyle name="Oeiainiaue [0]_Наслли, гўшт сут, Зоовет 2010й 1 апрель_Чорва  балиқ  парранда  ҳисоботи  Жиззах_Жами озик-овкат кредит декабр" xfId="2720"/>
    <cellStyle name="Ôèíàíñîâûé [0]_Наслли, гўшт сут, Зоовет 2010й 1 апрель_Чорва  балиқ  парранда  ҳисоботи  Жиззах_Жами озик-овкат кредит декабр" xfId="2721"/>
    <cellStyle name="Oeiainiaue [0]_Наслли, гўшт сут, Зоовет 2010й 1 апрель_Чорва балиқ,парранда ҳисоботи" xfId="2722"/>
    <cellStyle name="Ôèíàíñîâûé [0]_Наслли, гўшт сут, Зоовет 2010й 1 апрель_Чорва балиқ,парранда ҳисоботи" xfId="2723"/>
    <cellStyle name="Oeiainiaue [0]_Наслли, гўшт сут, Зоовет 2010й 1 апрель_Чорва балиқ,парранда ҳисоботи_Жами озик-овкат кредит декабр" xfId="2724"/>
    <cellStyle name="Ôèíàíñîâûé [0]_Наслли, гўшт сут, Зоовет 2010й 1 апрель_Чорва балиқ,парранда ҳисоботи_Жами озик-овкат кредит декабр" xfId="2725"/>
    <cellStyle name="Oeiainiaue [0]_Озик овкат дастури обш (Андижон)" xfId="2726"/>
    <cellStyle name="Ôèíàíñîâûé [0]_Озик овкат дастури обш (Андижон)" xfId="2727"/>
    <cellStyle name="Oeiainiaue [0]_Парранда " xfId="2728"/>
    <cellStyle name="Ôèíàíñîâûé [0]_Парранда " xfId="2729"/>
    <cellStyle name="Oeiainiaue [0]_парранда ,асалари Самарканд 01.09.2011й" xfId="2730"/>
    <cellStyle name="Ôèíàíñîâûé [0]_парранда ,асалари Самарканд 01.09.2011й" xfId="2731"/>
    <cellStyle name="Oeiainiaue [0]_парранда ,асалари Самарканд 01.09.2011й_Жами озик-овкат кредит декабр" xfId="2732"/>
    <cellStyle name="Ôèíàíñîâûé [0]_парранда ,асалари Самарканд 01.09.2011й_Жами озик-овкат кредит декабр" xfId="2733"/>
    <cellStyle name="Oeiainiaue [0]_Чорва  балиқ  парранда  ҳисоботи  Жиззах" xfId="2734"/>
    <cellStyle name="Ôèíàíñîâûé [0]_Чорва  балиқ  парранда  ҳисоботи  Жиззах" xfId="2735"/>
    <cellStyle name="Oeiainiaue [0]_Чорва  балиқ  парранда  ҳисоботи  Жиззах_Жами озик-овкат кредит декабр" xfId="2736"/>
    <cellStyle name="Ôèíàíñîâûé [0]_Чорва  балиқ  парранда  ҳисоботи  Жиззах_Жами озик-овкат кредит декабр" xfId="2737"/>
    <cellStyle name="Oeiainiaue [0]_Чорва балиқ,парранда ҳисоботи" xfId="2738"/>
    <cellStyle name="Ôèíàíñîâûé [0]_Чорва балиқ,парранда ҳисоботи" xfId="2739"/>
    <cellStyle name="Oeiainiaue [0]_Чорва балиқ,парранда ҳисоботи_Жами озик-овкат кредит декабр" xfId="2740"/>
    <cellStyle name="Ôèíàíñîâûé [0]_Чорва балиқ,парранда ҳисоботи_Жами озик-овкат кредит декабр" xfId="2741"/>
    <cellStyle name="Oeiainiaue 2" xfId="2742"/>
    <cellStyle name="Oeiainiaue 3" xfId="2743"/>
    <cellStyle name="Oeiainiaue 4" xfId="2744"/>
    <cellStyle name="Oeiainiaue 5" xfId="2745"/>
    <cellStyle name="Oeiainiaue_ Свод 136- 2008-2012 й-09.12.08 й кутилиш" xfId="2746"/>
    <cellStyle name="Ôèíàíñîâûé_~4623422" xfId="2747"/>
    <cellStyle name="Oeiainiaue_~6865281" xfId="2748"/>
    <cellStyle name="Ôèíàíñîâûé_~6865281" xfId="2749"/>
    <cellStyle name="Oeiainiaue_~6865281_Жами озик-овкат кредит декабр" xfId="2750"/>
    <cellStyle name="Ôèíàíñîâûé_~6865281_Жами озик-овкат кредит декабр" xfId="2751"/>
    <cellStyle name="Oeiainiaue_01kich10_1047-1050" xfId="2752"/>
    <cellStyle name="Ôèíàíñîâûé_308 хисоботи 2010йил 1 апрель холатига" xfId="2753"/>
    <cellStyle name="Oeiainiaue_Cелектор асал_балиқ." xfId="2754"/>
    <cellStyle name="Ôèíàíñîâûé_Cелектор асал_балиқ." xfId="2755"/>
    <cellStyle name="Oeiainiaue_Cелектор асал_балиқ._Жами озик-овкат кредит декабр" xfId="2756"/>
    <cellStyle name="Ôèíàíñîâûé_Cелектор асал_балиқ._Жами озик-овкат кредит декабр" xfId="2757"/>
    <cellStyle name="Oeiainiaue_Касб-хунар битирувчиларига берилган кредит номма-ном 1 декабр,hхолатига" xfId="2758"/>
    <cellStyle name="Ôèíàíñîâûé_КР_Чорва балиқ,парранда ҳисоботи" xfId="2759"/>
    <cellStyle name="Oeiainiaue_Мева сабзавот01.09.2011" xfId="2760"/>
    <cellStyle name="Ôèíàíñîâûé_Мева сабзавот01.09.2011" xfId="2761"/>
    <cellStyle name="Oeiainiaue_Мева сабзавот01.09.2011_Жами озик-овкат кредит декабр" xfId="2762"/>
    <cellStyle name="Ôèíàíñîâûé_Мева сабзавот01.09.2011_Жами озик-овкат кредит декабр" xfId="2763"/>
    <cellStyle name="Oeiainiaue_мева-сабзавот" xfId="2764"/>
    <cellStyle name="Ôèíàíñîâûé_мева-сабзавот" xfId="2765"/>
    <cellStyle name="Oeiainiaue_Мева-сабзавот сентябр" xfId="2766"/>
    <cellStyle name="Ôèíàíñîâûé_Мева-сабзавот сентябр" xfId="2767"/>
    <cellStyle name="Oeiainiaue_мева-сабзавот_Жами озик-овкат кредит декабр" xfId="2768"/>
    <cellStyle name="Ôèíàíñîâûé_мева-сабзавот_Жами озик-овкат кредит декабр" xfId="2769"/>
    <cellStyle name="Oeiainiaue_Мева-саб-пар-балик-асал-чорва-ижроси-01-09-2011" xfId="2770"/>
    <cellStyle name="Ôèíàíñîâûé_Мева-саб-пар-балик-асал-чорва-ижроси-01-09-2011" xfId="2771"/>
    <cellStyle name="Oeiainiaue_Мева-саб-пар-балик-асал-чорва-ижроси-01-09-2011_Жами озик-овкат кредит декабр" xfId="2772"/>
    <cellStyle name="Ôèíàíñîâûé_Мева-саб-пар-балик-асал-чорва-ижроси-01-09-2011_Жами озик-овкат кредит декабр" xfId="2773"/>
    <cellStyle name="Oeiainiaue_Наслли, гўшт сут, Зоовет 2010й 1 апрель" xfId="2774"/>
    <cellStyle name="Ôèíàíñîâûé_Наслли, гўшт сут, Зоовет 2010й 1 апрель" xfId="2775"/>
    <cellStyle name="Oeiainiaue_Наслли, гўшт сут, Зоовет 2010й 1 апрель_~6865281" xfId="2776"/>
    <cellStyle name="Ôèíàíñîâûé_Наслли, гўшт сут, Зоовет 2010й 1 апрель_~6865281" xfId="2777"/>
    <cellStyle name="Oeiainiaue_Наслли, гўшт сут, Зоовет 2010й 1 апрель_~6865281_Жами озик-овкат кредит декабр" xfId="2778"/>
    <cellStyle name="Ôèíàíñîâûé_Наслли, гўшт сут, Зоовет 2010й 1 апрель_~6865281_Жами озик-овкат кредит декабр" xfId="2779"/>
    <cellStyle name="Oeiainiaue_Наслли, гўшт сут, Зоовет 2010й 1 апрель_Cелектор асал_балиқ." xfId="2780"/>
    <cellStyle name="Ôèíàíñîâûé_Наслли, гўшт сут, Зоовет 2010й 1 апрель_Cелектор асал_балиқ." xfId="2781"/>
    <cellStyle name="Oeiainiaue_Наслли, гўшт сут, Зоовет 2010й 1 апрель_Cелектор асал_балиқ._Жами озик-овкат кредит декабр" xfId="2782"/>
    <cellStyle name="Ôèíàíñîâûé_Наслли, гўшт сут, Зоовет 2010й 1 апрель_Cелектор асал_балиқ._Жами озик-овкат кредит декабр" xfId="2783"/>
    <cellStyle name="Oeiainiaue_Наслли, гўшт сут, Зоовет 2010й 1 апрель_КР_Чорва балиқ,парранда ҳисоботи" xfId="2784"/>
    <cellStyle name="Ôèíàíñîâûé_Наслли, гўшт сут, Зоовет 2010й 1 апрель_КР_Чорва балиқ,парранда ҳисоботи" xfId="2785"/>
    <cellStyle name="Oeiainiaue_Наслли, гўшт сут, Зоовет 2010й 1 апрель_Мева сабзавот01.09.2011" xfId="2786"/>
    <cellStyle name="Ôèíàíñîâûé_Наслли, гўшт сут, Зоовет 2010й 1 апрель_Мева сабзавот01.09.2011" xfId="2787"/>
    <cellStyle name="Oeiainiaue_Наслли, гўшт сут, Зоовет 2010й 1 апрель_Мева сабзавот01.09.2011_Жами озик-овкат кредит декабр" xfId="2788"/>
    <cellStyle name="Ôèíàíñîâûé_Наслли, гўшт сут, Зоовет 2010й 1 апрель_Мева сабзавот01.09.2011_Жами озик-овкат кредит декабр" xfId="2789"/>
    <cellStyle name="Oeiainiaue_Наслли, гўшт сут, Зоовет 2010й 1 апрель_мева-сабзавот" xfId="2790"/>
    <cellStyle name="Ôèíàíñîâûé_Наслли, гўшт сут, Зоовет 2010й 1 апрель_мева-сабзавот" xfId="2791"/>
    <cellStyle name="Oeiainiaue_Наслли, гўшт сут, Зоовет 2010й 1 апрель_мева-сабзавот_Жами озик-овкат кредит декабр" xfId="2792"/>
    <cellStyle name="Ôèíàíñîâûé_Наслли, гўшт сут, Зоовет 2010й 1 апрель_мева-сабзавот_Жами озик-овкат кредит декабр" xfId="2793"/>
    <cellStyle name="Oeiainiaue_Наслли, гўшт сут, Зоовет 2010й 1 апрель_Мева-саб-пар-балик-асал-чорва-ижроси-01-09-2011" xfId="2794"/>
    <cellStyle name="Ôèíàíñîâûé_Наслли, гўшт сут, Зоовет 2010й 1 апрель_Мева-саб-пар-балик-асал-чорва-ижроси-01-09-2011" xfId="2795"/>
    <cellStyle name="Oeiainiaue_Наслли, гўшт сут, Зоовет 2010й 1 апрель_Мева-саб-пар-балик-асал-чорва-ижроси-01-09-2011_Жами озик-овкат кредит декабр" xfId="2796"/>
    <cellStyle name="Ôèíàíñîâûé_Наслли, гўшт сут, Зоовет 2010й 1 апрель_Мева-саб-пар-балик-асал-чорва-ижроси-01-09-2011_Жами озик-овкат кредит декабр" xfId="2797"/>
    <cellStyle name="Oeiainiaue_Наслли, гўшт сут, Зоовет 2010й 1 апрель_Озик овкат дастури обш (Андижон)" xfId="2798"/>
    <cellStyle name="Ôèíàíñîâûé_Наслли, гўшт сут, Зоовет 2010й 1 апрель_Озик овкат дастури обш (Андижон)" xfId="2799"/>
    <cellStyle name="Oeiainiaue_Наслли, гўшт сут, Зоовет 2010й 1 апрель_парранда ,асалари Самарканд 01.09.2011й" xfId="2800"/>
    <cellStyle name="Ôèíàíñîâûé_Наслли, гўшт сут, Зоовет 2010й 1 апрель_парранда ,асалари Самарканд 01.09.2011й" xfId="2801"/>
    <cellStyle name="Oeiainiaue_Наслли, гўшт сут, Зоовет 2010й 1 апрель_парранда ,асалари Самарканд 01.09.2011й_Жами озик-овкат кредит декабр" xfId="2802"/>
    <cellStyle name="Ôèíàíñîâûé_Наслли, гўшт сут, Зоовет 2010й 1 апрель_парранда ,асалари Самарканд 01.09.2011й_Жами озик-овкат кредит декабр" xfId="2803"/>
    <cellStyle name="Oeiainiaue_Наслли, гўшт сут, Зоовет 2010й 1 апрель_Чорва  балиқ  парранда  ҳисоботи  Жиззах" xfId="2804"/>
    <cellStyle name="Ôèíàíñîâûé_Наслли, гўшт сут, Зоовет 2010й 1 апрель_Чорва  балиқ  парранда  ҳисоботи  Жиззах" xfId="2805"/>
    <cellStyle name="Oeiainiaue_Наслли, гўшт сут, Зоовет 2010й 1 апрель_Чорва  балиқ  парранда  ҳисоботи  Жиззах_Жами озик-овкат кредит декабр" xfId="2806"/>
    <cellStyle name="Ôèíàíñîâûé_Наслли, гўшт сут, Зоовет 2010й 1 апрель_Чорва  балиқ  парранда  ҳисоботи  Жиззах_Жами озик-овкат кредит декабр" xfId="2807"/>
    <cellStyle name="Oeiainiaue_Наслли, гўшт сут, Зоовет 2010й 1 апрель_Чорва балиқ,парранда ҳисоботи" xfId="2808"/>
    <cellStyle name="Ôèíàíñîâûé_Наслли, гўшт сут, Зоовет 2010й 1 апрель_Чорва балиқ,парранда ҳисоботи" xfId="2809"/>
    <cellStyle name="Oeiainiaue_Наслли, гўшт сут, Зоовет 2010й 1 апрель_Чорва балиқ,парранда ҳисоботи_Жами озик-овкат кредит декабр" xfId="2810"/>
    <cellStyle name="Ôèíàíñîâûé_Наслли, гўшт сут, Зоовет 2010й 1 апрель_Чорва балиқ,парранда ҳисоботи_Жами озик-овкат кредит декабр" xfId="2811"/>
    <cellStyle name="Oeiainiaue_Озик овкат дастури обш (Андижон)" xfId="2812"/>
    <cellStyle name="Ôèíàíñîâûé_Озик овкат дастури обш (Андижон)" xfId="2813"/>
    <cellStyle name="Oeiainiaue_Парранда " xfId="2814"/>
    <cellStyle name="Ôèíàíñîâûé_Парранда " xfId="2815"/>
    <cellStyle name="Oeiainiaue_парранда ,асалари Самарканд 01.09.2011й" xfId="2816"/>
    <cellStyle name="Ôèíàíñîâûé_парранда ,асалари Самарканд 01.09.2011й" xfId="2817"/>
    <cellStyle name="Oeiainiaue_парранда ,асалари Самарканд 01.09.2011й_Жами озик-овкат кредит декабр" xfId="2818"/>
    <cellStyle name="Ôèíàíñîâûé_парранда ,асалари Самарканд 01.09.2011й_Жами озик-овкат кредит декабр" xfId="2819"/>
    <cellStyle name="Oeiainiaue_Чорва  балиқ  парранда  ҳисоботи  Жиззах" xfId="2820"/>
    <cellStyle name="Ôèíàíñîâûé_Чорва  балиқ  парранда  ҳисоботи  Жиззах" xfId="2821"/>
    <cellStyle name="Oeiainiaue_Чорва  балиқ  парранда  ҳисоботи  Жиззах_Жами озик-овкат кредит декабр" xfId="2822"/>
    <cellStyle name="Ôèíàíñîâûé_Чорва  балиқ  парранда  ҳисоботи  Жиззах_Жами озик-овкат кредит декабр" xfId="2823"/>
    <cellStyle name="Oeiainiaue_Чорва балиқ,парранда ҳисоботи" xfId="2824"/>
    <cellStyle name="Ôèíàíñîâûé_Чорва балиқ,парранда ҳисоботи" xfId="2825"/>
    <cellStyle name="Oeiainiaue_Чорва балиқ,парранда ҳисоботи_Жами озик-овкат кредит декабр" xfId="2826"/>
    <cellStyle name="Ôèíàíñîâûé_Чорва балиқ,парранда ҳисоботи_Жами озик-овкат кредит декабр" xfId="2827"/>
    <cellStyle name="Output" xfId="2828"/>
    <cellStyle name="Output 2" xfId="2829"/>
    <cellStyle name="Output 3" xfId="2830"/>
    <cellStyle name="Output_0.КАШКАДАРЁ 2014 йил мехнат бозори шакллари УЗГАРГАН" xfId="2831"/>
    <cellStyle name="Percent [2]" xfId="2832"/>
    <cellStyle name="s]_x000d__x000a_;load=rrtsklst.exe_x000d__x000a_Beep=yes_x000d__x000a_NullPort=None_x000d__x000a_BorderWidth=3_x000d__x000a_CursorBlinkRate=530_x000d__x000a_DoubleClickSpeed=452_x000d__x000a_Programs=com" xfId="2833"/>
    <cellStyle name="s]_x000d__x000a_;load=rrtsklst.exe_x000d__x000a_Beep=yes_x000d__x000a_NullPort=None_x000d__x000a_BorderWidth=3_x000d__x000a_CursorBlinkRate=530_x000d__x000a_DoubleClickSpeed=452_x000d__x000a_Programs=com 2" xfId="2834"/>
    <cellStyle name="s]_x000d__x000a_load=_x000d__x000a_run=_x000d__x000a_NullPort=None_x000d__x000a_device=Epson FX-1170,EPSON9,LPT1:_x000d__x000a__x000d__x000a_[Desktop]_x000d__x000a_Wallpaper=C:\WIN95\SKY.BMP_x000d__x000a_TileWallpap" xfId="2835"/>
    <cellStyle name="S0" xfId="2836"/>
    <cellStyle name="S1" xfId="2837"/>
    <cellStyle name="S2" xfId="2838"/>
    <cellStyle name="S3" xfId="2839"/>
    <cellStyle name="S4" xfId="2840"/>
    <cellStyle name="S5" xfId="2841"/>
    <cellStyle name="S6" xfId="2842"/>
    <cellStyle name="S6 2" xfId="2843"/>
    <cellStyle name="S6_0.КАШКАДАРЁ 2014 йил мехнат бозори шакллари УЗГАРГАН" xfId="2844"/>
    <cellStyle name="S7" xfId="2845"/>
    <cellStyle name="S7 2" xfId="2846"/>
    <cellStyle name="S8" xfId="2847"/>
    <cellStyle name="S9" xfId="2848"/>
    <cellStyle name="Sheet Title" xfId="2849"/>
    <cellStyle name="Standard_COST INPUT SHEET" xfId="2850"/>
    <cellStyle name="Style 1" xfId="2851"/>
    <cellStyle name="Title" xfId="2852"/>
    <cellStyle name="Title 2" xfId="2853"/>
    <cellStyle name="Title 3" xfId="2854"/>
    <cellStyle name="Title_2-илова" xfId="2855"/>
    <cellStyle name="Total" xfId="2856"/>
    <cellStyle name="Total 2" xfId="2857"/>
    <cellStyle name="Total 3" xfId="2858"/>
    <cellStyle name="Total_0.КАШКАДАРЁ 2014 йил мехнат бозори шакллари УЗГАРГАН" xfId="2859"/>
    <cellStyle name="Warning Text" xfId="2860"/>
    <cellStyle name="Warning Text 2" xfId="2861"/>
    <cellStyle name="Warning Text 3" xfId="2862"/>
    <cellStyle name="Warning Text_2-илова" xfId="2863"/>
    <cellStyle name="Wдhrung [0]_Software Project Status" xfId="2864"/>
    <cellStyle name="Wдhrung_Software Project Status" xfId="2865"/>
    <cellStyle name="Акцент1" xfId="61156" builtinId="29" customBuiltin="1"/>
    <cellStyle name="Акцент1 2" xfId="2866"/>
    <cellStyle name="Акцент1 2 2" xfId="3284"/>
    <cellStyle name="Акцент1 3" xfId="2867"/>
    <cellStyle name="Акцент1 4" xfId="2868"/>
    <cellStyle name="Акцент1 4 2" xfId="3285"/>
    <cellStyle name="Акцент1 5" xfId="2869"/>
    <cellStyle name="Акцент2" xfId="61160" builtinId="33" customBuiltin="1"/>
    <cellStyle name="Акцент2 2" xfId="2870"/>
    <cellStyle name="Акцент2 2 2" xfId="3286"/>
    <cellStyle name="Акцент2 3" xfId="2871"/>
    <cellStyle name="Акцент2 4" xfId="2872"/>
    <cellStyle name="Акцент2 4 2" xfId="2873"/>
    <cellStyle name="Акцент2 4_Жамоат иши 7 та йўналиш)" xfId="2874"/>
    <cellStyle name="Акцент3" xfId="61164" builtinId="37" customBuiltin="1"/>
    <cellStyle name="Акцент3 2" xfId="2875"/>
    <cellStyle name="Акцент3 2 2" xfId="3287"/>
    <cellStyle name="Акцент3 3" xfId="2876"/>
    <cellStyle name="Акцент3 4" xfId="2877"/>
    <cellStyle name="Акцент3 4 2" xfId="2878"/>
    <cellStyle name="Акцент3 4_Жамоат иши 7 та йўналиш)" xfId="2879"/>
    <cellStyle name="Акцент4" xfId="61168" builtinId="41" customBuiltin="1"/>
    <cellStyle name="Акцент4 2" xfId="2880"/>
    <cellStyle name="Акцент4 2 2" xfId="3288"/>
    <cellStyle name="Акцент4 3" xfId="2881"/>
    <cellStyle name="Акцент4 4" xfId="2882"/>
    <cellStyle name="Акцент4 4 2" xfId="3290"/>
    <cellStyle name="Акцент4 5" xfId="2883"/>
    <cellStyle name="Акцент5" xfId="61172" builtinId="45" customBuiltin="1"/>
    <cellStyle name="Акцент5 2" xfId="2884"/>
    <cellStyle name="Акцент5 2 2" xfId="3291"/>
    <cellStyle name="Акцент5 3" xfId="2885"/>
    <cellStyle name="Акцент5 4" xfId="2886"/>
    <cellStyle name="Акцент5 4 2" xfId="2887"/>
    <cellStyle name="Акцент5 4_Жамоат иши 7 та йўналиш)" xfId="2888"/>
    <cellStyle name="Акцент6" xfId="61176" builtinId="49" customBuiltin="1"/>
    <cellStyle name="Акцент6 2" xfId="2889"/>
    <cellStyle name="Акцент6 2 2" xfId="3293"/>
    <cellStyle name="Акцент6 3" xfId="2890"/>
    <cellStyle name="Акцент6 4" xfId="2891"/>
    <cellStyle name="Акцент6 4 2" xfId="2892"/>
    <cellStyle name="Акцент6 4_Жамоат иши 7 та йўналиш)" xfId="2893"/>
    <cellStyle name="Ввод " xfId="61148" builtinId="20" customBuiltin="1"/>
    <cellStyle name="Ввод  2" xfId="2894"/>
    <cellStyle name="Ввод  3" xfId="2895"/>
    <cellStyle name="Ввод  4" xfId="2896"/>
    <cellStyle name="Ввод  4 2" xfId="2897"/>
    <cellStyle name="Ввод  4_Жамоат иши 7 та йўналиш)" xfId="2898"/>
    <cellStyle name="Вывод" xfId="61149" builtinId="21" customBuiltin="1"/>
    <cellStyle name="Вывод 2" xfId="2899"/>
    <cellStyle name="Вывод 3" xfId="2900"/>
    <cellStyle name="Вывод 4" xfId="2901"/>
    <cellStyle name="Вывод 4 2" xfId="3294"/>
    <cellStyle name="Вывод 5" xfId="2902"/>
    <cellStyle name="Вычисление" xfId="61150" builtinId="22" customBuiltin="1"/>
    <cellStyle name="Вычисление 2" xfId="2903"/>
    <cellStyle name="Вычисление 3" xfId="2904"/>
    <cellStyle name="Вычисление 4" xfId="2905"/>
    <cellStyle name="Вычисление 4 2" xfId="3295"/>
    <cellStyle name="Вычисление 5" xfId="2906"/>
    <cellStyle name="Гиперссылка 2" xfId="2907"/>
    <cellStyle name="Денежный 2" xfId="2908"/>
    <cellStyle name="Денежный 2 2" xfId="2909"/>
    <cellStyle name="Денежный 2 3" xfId="2910"/>
    <cellStyle name="Денежный 3" xfId="2911"/>
    <cellStyle name="ельводхоз" xfId="2912"/>
    <cellStyle name="ельводхоз 2" xfId="2913"/>
    <cellStyle name="Заголовок 1" xfId="61141" builtinId="16" customBuiltin="1"/>
    <cellStyle name="Заголовок 1 2" xfId="2914"/>
    <cellStyle name="Заголовок 1 2 2" xfId="3296"/>
    <cellStyle name="Заголовок 1 3" xfId="2915"/>
    <cellStyle name="Заголовок 1 4" xfId="2916"/>
    <cellStyle name="Заголовок 1 4 2" xfId="2917"/>
    <cellStyle name="Заголовок 1 4_Жамоат иши 7 та йўналиш)" xfId="2918"/>
    <cellStyle name="Заголовок 1 5" xfId="2919"/>
    <cellStyle name="Заголовок 2" xfId="61142" builtinId="17" customBuiltin="1"/>
    <cellStyle name="Заголовок 2 2" xfId="2920"/>
    <cellStyle name="Заголовок 2 2 2" xfId="3297"/>
    <cellStyle name="Заголовок 2 3" xfId="2921"/>
    <cellStyle name="Заголовок 2 4" xfId="2922"/>
    <cellStyle name="Заголовок 2 4 2" xfId="3298"/>
    <cellStyle name="Заголовок 2 5" xfId="2923"/>
    <cellStyle name="Заголовок 3" xfId="61143" builtinId="18" customBuiltin="1"/>
    <cellStyle name="Заголовок 3 2" xfId="2924"/>
    <cellStyle name="Заголовок 3 2 2" xfId="3299"/>
    <cellStyle name="Заголовок 3 3" xfId="2925"/>
    <cellStyle name="Заголовок 3 4" xfId="2926"/>
    <cellStyle name="Заголовок 3 4 2" xfId="2927"/>
    <cellStyle name="Заголовок 3 4_Жамоат иши 7 та йўналиш)" xfId="2928"/>
    <cellStyle name="Заголовок 3 5" xfId="2929"/>
    <cellStyle name="Заголовок 4" xfId="61144" builtinId="19" customBuiltin="1"/>
    <cellStyle name="Заголовок 4 2" xfId="2930"/>
    <cellStyle name="Заголовок 4 2 2" xfId="3300"/>
    <cellStyle name="Заголовок 4 3" xfId="2931"/>
    <cellStyle name="Заголовок 4 4" xfId="2932"/>
    <cellStyle name="Заголовок 4 4 2" xfId="2933"/>
    <cellStyle name="Заголовок 4 4_Жамоат иши 7 та йўналиш)" xfId="2934"/>
    <cellStyle name="Заголовок 4 5" xfId="2935"/>
    <cellStyle name="Итог" xfId="61155" builtinId="25" customBuiltin="1"/>
    <cellStyle name="Итог 2" xfId="2936"/>
    <cellStyle name="Итог 2 2" xfId="3301"/>
    <cellStyle name="Итог 3" xfId="2937"/>
    <cellStyle name="Итог 4" xfId="2938"/>
    <cellStyle name="Итог 4 2" xfId="3302"/>
    <cellStyle name="Итог 5" xfId="2939"/>
    <cellStyle name="Контрольная ячейка" xfId="61152" builtinId="23" customBuiltin="1"/>
    <cellStyle name="Контрольная ячейка 2" xfId="2940"/>
    <cellStyle name="Контрольная ячейка 3" xfId="2941"/>
    <cellStyle name="Контрольная ячейка 4" xfId="2942"/>
    <cellStyle name="Контрольная ячейка 4 2" xfId="2943"/>
    <cellStyle name="Контрольная ячейка 4_Жамоат иши 7 та йўналиш)" xfId="2944"/>
    <cellStyle name="Название" xfId="61140" builtinId="15" customBuiltin="1"/>
    <cellStyle name="Название 2" xfId="2945"/>
    <cellStyle name="Название 2 2" xfId="3303"/>
    <cellStyle name="Название 3" xfId="2946"/>
    <cellStyle name="Название 4" xfId="2947"/>
    <cellStyle name="Название 4 2" xfId="2948"/>
    <cellStyle name="Название 4_Жамоат иши 7 та йўналиш)" xfId="2949"/>
    <cellStyle name="Название 5" xfId="2950"/>
    <cellStyle name="Нейтральный" xfId="61147" builtinId="28" customBuiltin="1"/>
    <cellStyle name="Нейтральный 2" xfId="2951"/>
    <cellStyle name="Нейтральный 3" xfId="2952"/>
    <cellStyle name="Нейтральный 4" xfId="2953"/>
    <cellStyle name="Нейтральный 4 2" xfId="2954"/>
    <cellStyle name="Нейтральный 4_Жамоат иши 7 та йўналиш)" xfId="2955"/>
    <cellStyle name="Обычный" xfId="0" builtinId="0"/>
    <cellStyle name="Обычный 10" xfId="2956"/>
    <cellStyle name="Обычный 10 2" xfId="2957"/>
    <cellStyle name="Обычный 10 3" xfId="2958"/>
    <cellStyle name="Обычный 10 4" xfId="2959"/>
    <cellStyle name="Обычный 10 4 2" xfId="12938"/>
    <cellStyle name="Обычный 10 4 2 2" xfId="32226"/>
    <cellStyle name="Обычный 10 4 2 3" xfId="51514"/>
    <cellStyle name="Обычный 10 4 3" xfId="22582"/>
    <cellStyle name="Обычный 10 4 4" xfId="41870"/>
    <cellStyle name="Обычный 10_Жиззах в 2019 йил Квота тақсимоти" xfId="2960"/>
    <cellStyle name="Обычный 100" xfId="12139"/>
    <cellStyle name="Обычный 100 2" xfId="21804"/>
    <cellStyle name="Обычный 100 2 2" xfId="41092"/>
    <cellStyle name="Обычный 100 2 3" xfId="60380"/>
    <cellStyle name="Обычный 100 3" xfId="31448"/>
    <cellStyle name="Обычный 100 4" xfId="50736"/>
    <cellStyle name="Обычный 101" xfId="12140"/>
    <cellStyle name="Обычный 101 2" xfId="21805"/>
    <cellStyle name="Обычный 101 2 2" xfId="41093"/>
    <cellStyle name="Обычный 101 2 3" xfId="60381"/>
    <cellStyle name="Обычный 101 3" xfId="31449"/>
    <cellStyle name="Обычный 101 4" xfId="50737"/>
    <cellStyle name="Обычный 102" xfId="12141"/>
    <cellStyle name="Обычный 102 2" xfId="21806"/>
    <cellStyle name="Обычный 102 2 2" xfId="41094"/>
    <cellStyle name="Обычный 102 2 3" xfId="60382"/>
    <cellStyle name="Обычный 102 3" xfId="31450"/>
    <cellStyle name="Обычный 102 4" xfId="50738"/>
    <cellStyle name="Обычный 103" xfId="12142"/>
    <cellStyle name="Обычный 103 2" xfId="21807"/>
    <cellStyle name="Обычный 103 2 2" xfId="41095"/>
    <cellStyle name="Обычный 103 2 3" xfId="60383"/>
    <cellStyle name="Обычный 103 3" xfId="31451"/>
    <cellStyle name="Обычный 103 4" xfId="50739"/>
    <cellStyle name="Обычный 104" xfId="12143"/>
    <cellStyle name="Обычный 104 2" xfId="21808"/>
    <cellStyle name="Обычный 104 2 2" xfId="41096"/>
    <cellStyle name="Обычный 104 2 3" xfId="60384"/>
    <cellStyle name="Обычный 104 3" xfId="31452"/>
    <cellStyle name="Обычный 104 4" xfId="50740"/>
    <cellStyle name="Обычный 105" xfId="12144"/>
    <cellStyle name="Обычный 105 2" xfId="21809"/>
    <cellStyle name="Обычный 105 2 2" xfId="41097"/>
    <cellStyle name="Обычный 105 2 3" xfId="60385"/>
    <cellStyle name="Обычный 105 3" xfId="31453"/>
    <cellStyle name="Обычный 105 4" xfId="50741"/>
    <cellStyle name="Обычный 106" xfId="12145"/>
    <cellStyle name="Обычный 106 2" xfId="21810"/>
    <cellStyle name="Обычный 106 2 2" xfId="41098"/>
    <cellStyle name="Обычный 106 2 3" xfId="60386"/>
    <cellStyle name="Обычный 106 3" xfId="31454"/>
    <cellStyle name="Обычный 106 4" xfId="50742"/>
    <cellStyle name="Обычный 107" xfId="12146"/>
    <cellStyle name="Обычный 107 2" xfId="21811"/>
    <cellStyle name="Обычный 107 2 2" xfId="41099"/>
    <cellStyle name="Обычный 107 2 3" xfId="60387"/>
    <cellStyle name="Обычный 107 3" xfId="31455"/>
    <cellStyle name="Обычный 107 4" xfId="50743"/>
    <cellStyle name="Обычный 108" xfId="12147"/>
    <cellStyle name="Обычный 108 2" xfId="21812"/>
    <cellStyle name="Обычный 108 2 2" xfId="41100"/>
    <cellStyle name="Обычный 108 2 3" xfId="60388"/>
    <cellStyle name="Обычный 108 3" xfId="31456"/>
    <cellStyle name="Обычный 108 4" xfId="50744"/>
    <cellStyle name="Обычный 109" xfId="12148"/>
    <cellStyle name="Обычный 109 2" xfId="21813"/>
    <cellStyle name="Обычный 109 2 2" xfId="41101"/>
    <cellStyle name="Обычный 109 2 3" xfId="60389"/>
    <cellStyle name="Обычный 109 3" xfId="31457"/>
    <cellStyle name="Обычный 109 4" xfId="50745"/>
    <cellStyle name="Обычный 11" xfId="2961"/>
    <cellStyle name="Обычный 11 2" xfId="2962"/>
    <cellStyle name="Обычный 11 3" xfId="12149"/>
    <cellStyle name="Обычный 11 4" xfId="12939"/>
    <cellStyle name="Обычный 11 4 2" xfId="32227"/>
    <cellStyle name="Обычный 11 4 3" xfId="51515"/>
    <cellStyle name="Обычный 11 5" xfId="22583"/>
    <cellStyle name="Обычный 11 6" xfId="41871"/>
    <cellStyle name="Обычный 11_1 Июн Мехнат бозори" xfId="2963"/>
    <cellStyle name="Обычный 110" xfId="12150"/>
    <cellStyle name="Обычный 110 2" xfId="21814"/>
    <cellStyle name="Обычный 110 2 2" xfId="41102"/>
    <cellStyle name="Обычный 110 2 3" xfId="60390"/>
    <cellStyle name="Обычный 110 3" xfId="31458"/>
    <cellStyle name="Обычный 110 4" xfId="50746"/>
    <cellStyle name="Обычный 111" xfId="12151"/>
    <cellStyle name="Обычный 111 2" xfId="21815"/>
    <cellStyle name="Обычный 111 2 2" xfId="41103"/>
    <cellStyle name="Обычный 111 2 3" xfId="60391"/>
    <cellStyle name="Обычный 111 3" xfId="31459"/>
    <cellStyle name="Обычный 111 4" xfId="50747"/>
    <cellStyle name="Обычный 112" xfId="12152"/>
    <cellStyle name="Обычный 112 2" xfId="21816"/>
    <cellStyle name="Обычный 112 2 2" xfId="41104"/>
    <cellStyle name="Обычный 112 2 3" xfId="60392"/>
    <cellStyle name="Обычный 112 3" xfId="31460"/>
    <cellStyle name="Обычный 112 4" xfId="50748"/>
    <cellStyle name="Обычный 113" xfId="12153"/>
    <cellStyle name="Обычный 113 2" xfId="21817"/>
    <cellStyle name="Обычный 113 2 2" xfId="41105"/>
    <cellStyle name="Обычный 113 2 3" xfId="60393"/>
    <cellStyle name="Обычный 113 3" xfId="31461"/>
    <cellStyle name="Обычный 113 4" xfId="50749"/>
    <cellStyle name="Обычный 114" xfId="12154"/>
    <cellStyle name="Обычный 114 2" xfId="21818"/>
    <cellStyle name="Обычный 114 2 2" xfId="41106"/>
    <cellStyle name="Обычный 114 2 3" xfId="60394"/>
    <cellStyle name="Обычный 114 3" xfId="31462"/>
    <cellStyle name="Обычный 114 4" xfId="50750"/>
    <cellStyle name="Обычный 115" xfId="12155"/>
    <cellStyle name="Обычный 115 2" xfId="21819"/>
    <cellStyle name="Обычный 115 2 2" xfId="41107"/>
    <cellStyle name="Обычный 115 2 3" xfId="60395"/>
    <cellStyle name="Обычный 115 3" xfId="31463"/>
    <cellStyle name="Обычный 115 4" xfId="50751"/>
    <cellStyle name="Обычный 116" xfId="15"/>
    <cellStyle name="Обычный 116 2" xfId="12156"/>
    <cellStyle name="Обычный 116 2 2" xfId="21820"/>
    <cellStyle name="Обычный 116 2 2 2" xfId="41108"/>
    <cellStyle name="Обычный 116 2 2 3" xfId="60396"/>
    <cellStyle name="Обычный 116 2 3" xfId="31464"/>
    <cellStyle name="Обычный 116 2 4" xfId="50752"/>
    <cellStyle name="Обычный 117" xfId="12157"/>
    <cellStyle name="Обычный 117 2" xfId="21821"/>
    <cellStyle name="Обычный 117 2 2" xfId="41109"/>
    <cellStyle name="Обычный 117 2 3" xfId="60397"/>
    <cellStyle name="Обычный 117 3" xfId="31465"/>
    <cellStyle name="Обычный 117 4" xfId="50753"/>
    <cellStyle name="Обычный 118" xfId="12158"/>
    <cellStyle name="Обычный 118 2" xfId="21822"/>
    <cellStyle name="Обычный 118 2 2" xfId="41110"/>
    <cellStyle name="Обычный 118 2 3" xfId="60398"/>
    <cellStyle name="Обычный 118 3" xfId="31466"/>
    <cellStyle name="Обычный 118 4" xfId="50754"/>
    <cellStyle name="Обычный 119" xfId="12159"/>
    <cellStyle name="Обычный 119 2" xfId="21823"/>
    <cellStyle name="Обычный 119 2 2" xfId="41111"/>
    <cellStyle name="Обычный 119 2 3" xfId="60399"/>
    <cellStyle name="Обычный 119 3" xfId="31467"/>
    <cellStyle name="Обычный 119 4" xfId="50755"/>
    <cellStyle name="Обычный 12" xfId="2964"/>
    <cellStyle name="Обычный 12 2" xfId="2965"/>
    <cellStyle name="Обычный 12 3" xfId="2966"/>
    <cellStyle name="Обычный 12_0.КАШКАДАРЁ 2014 йил мехнат бозори шакллари УЗГАРГАН" xfId="2967"/>
    <cellStyle name="Обычный 120" xfId="12160"/>
    <cellStyle name="Обычный 120 2" xfId="21824"/>
    <cellStyle name="Обычный 120 2 2" xfId="41112"/>
    <cellStyle name="Обычный 120 2 3" xfId="60400"/>
    <cellStyle name="Обычный 120 3" xfId="31468"/>
    <cellStyle name="Обычный 120 4" xfId="50756"/>
    <cellStyle name="Обычный 121" xfId="12161"/>
    <cellStyle name="Обычный 121 2" xfId="21825"/>
    <cellStyle name="Обычный 121 2 2" xfId="41113"/>
    <cellStyle name="Обычный 121 2 3" xfId="60401"/>
    <cellStyle name="Обычный 121 3" xfId="31469"/>
    <cellStyle name="Обычный 121 4" xfId="50757"/>
    <cellStyle name="Обычный 122" xfId="12162"/>
    <cellStyle name="Обычный 122 2" xfId="21826"/>
    <cellStyle name="Обычный 122 2 2" xfId="41114"/>
    <cellStyle name="Обычный 122 2 3" xfId="60402"/>
    <cellStyle name="Обычный 122 3" xfId="31470"/>
    <cellStyle name="Обычный 122 4" xfId="50758"/>
    <cellStyle name="Обычный 123" xfId="12163"/>
    <cellStyle name="Обычный 123 2" xfId="21827"/>
    <cellStyle name="Обычный 123 2 2" xfId="41115"/>
    <cellStyle name="Обычный 123 2 3" xfId="60403"/>
    <cellStyle name="Обычный 123 3" xfId="31471"/>
    <cellStyle name="Обычный 123 4" xfId="50759"/>
    <cellStyle name="Обычный 124" xfId="12164"/>
    <cellStyle name="Обычный 124 2" xfId="21828"/>
    <cellStyle name="Обычный 124 2 2" xfId="41116"/>
    <cellStyle name="Обычный 124 2 3" xfId="60404"/>
    <cellStyle name="Обычный 124 3" xfId="31472"/>
    <cellStyle name="Обычный 124 4" xfId="50760"/>
    <cellStyle name="Обычный 125" xfId="12165"/>
    <cellStyle name="Обычный 125 2" xfId="21829"/>
    <cellStyle name="Обычный 125 2 2" xfId="41117"/>
    <cellStyle name="Обычный 125 2 3" xfId="60405"/>
    <cellStyle name="Обычный 125 3" xfId="31473"/>
    <cellStyle name="Обычный 125 4" xfId="50761"/>
    <cellStyle name="Обычный 126" xfId="12166"/>
    <cellStyle name="Обычный 126 2" xfId="21830"/>
    <cellStyle name="Обычный 126 2 2" xfId="41118"/>
    <cellStyle name="Обычный 126 2 3" xfId="60406"/>
    <cellStyle name="Обычный 126 3" xfId="31474"/>
    <cellStyle name="Обычный 126 4" xfId="50762"/>
    <cellStyle name="Обычный 127" xfId="12167"/>
    <cellStyle name="Обычный 127 2" xfId="21831"/>
    <cellStyle name="Обычный 127 2 2" xfId="41119"/>
    <cellStyle name="Обычный 127 2 3" xfId="60407"/>
    <cellStyle name="Обычный 127 3" xfId="31475"/>
    <cellStyle name="Обычный 127 4" xfId="50763"/>
    <cellStyle name="Обычный 128" xfId="12168"/>
    <cellStyle name="Обычный 128 2" xfId="21832"/>
    <cellStyle name="Обычный 128 2 2" xfId="41120"/>
    <cellStyle name="Обычный 128 2 3" xfId="60408"/>
    <cellStyle name="Обычный 128 3" xfId="31476"/>
    <cellStyle name="Обычный 128 4" xfId="50764"/>
    <cellStyle name="Обычный 129" xfId="12169"/>
    <cellStyle name="Обычный 129 2" xfId="21833"/>
    <cellStyle name="Обычный 129 2 2" xfId="41121"/>
    <cellStyle name="Обычный 129 2 3" xfId="60409"/>
    <cellStyle name="Обычный 129 3" xfId="31477"/>
    <cellStyle name="Обычный 129 4" xfId="50765"/>
    <cellStyle name="Обычный 13" xfId="2968"/>
    <cellStyle name="Обычный 13 2" xfId="2969"/>
    <cellStyle name="Обычный 13_1 Июн Мехнат бозори" xfId="2970"/>
    <cellStyle name="Обычный 130" xfId="12170"/>
    <cellStyle name="Обычный 130 2" xfId="21834"/>
    <cellStyle name="Обычный 130 2 2" xfId="41122"/>
    <cellStyle name="Обычный 130 2 3" xfId="60410"/>
    <cellStyle name="Обычный 130 3" xfId="31478"/>
    <cellStyle name="Обычный 130 4" xfId="50766"/>
    <cellStyle name="Обычный 131" xfId="12171"/>
    <cellStyle name="Обычный 131 2" xfId="21835"/>
    <cellStyle name="Обычный 131 2 2" xfId="41123"/>
    <cellStyle name="Обычный 131 2 3" xfId="60411"/>
    <cellStyle name="Обычный 131 3" xfId="31479"/>
    <cellStyle name="Обычный 131 4" xfId="50767"/>
    <cellStyle name="Обычный 132" xfId="12172"/>
    <cellStyle name="Обычный 132 2" xfId="21836"/>
    <cellStyle name="Обычный 132 2 2" xfId="41124"/>
    <cellStyle name="Обычный 132 2 3" xfId="60412"/>
    <cellStyle name="Обычный 132 3" xfId="31480"/>
    <cellStyle name="Обычный 132 4" xfId="50768"/>
    <cellStyle name="Обычный 133" xfId="12173"/>
    <cellStyle name="Обычный 133 2" xfId="21837"/>
    <cellStyle name="Обычный 133 2 2" xfId="41125"/>
    <cellStyle name="Обычный 133 2 3" xfId="60413"/>
    <cellStyle name="Обычный 133 3" xfId="31481"/>
    <cellStyle name="Обычный 133 4" xfId="50769"/>
    <cellStyle name="Обычный 134" xfId="12174"/>
    <cellStyle name="Обычный 134 2" xfId="21838"/>
    <cellStyle name="Обычный 134 2 2" xfId="41126"/>
    <cellStyle name="Обычный 134 2 3" xfId="60414"/>
    <cellStyle name="Обычный 134 3" xfId="31482"/>
    <cellStyle name="Обычный 134 4" xfId="50770"/>
    <cellStyle name="Обычный 135" xfId="12175"/>
    <cellStyle name="Обычный 135 2" xfId="21839"/>
    <cellStyle name="Обычный 135 2 2" xfId="41127"/>
    <cellStyle name="Обычный 135 2 3" xfId="60415"/>
    <cellStyle name="Обычный 135 3" xfId="31483"/>
    <cellStyle name="Обычный 135 4" xfId="50771"/>
    <cellStyle name="Обычный 136" xfId="12176"/>
    <cellStyle name="Обычный 136 2" xfId="21840"/>
    <cellStyle name="Обычный 136 2 2" xfId="41128"/>
    <cellStyle name="Обычный 136 2 3" xfId="60416"/>
    <cellStyle name="Обычный 136 3" xfId="31484"/>
    <cellStyle name="Обычный 136 4" xfId="50772"/>
    <cellStyle name="Обычный 137" xfId="12177"/>
    <cellStyle name="Обычный 137 2" xfId="21841"/>
    <cellStyle name="Обычный 137 2 2" xfId="41129"/>
    <cellStyle name="Обычный 137 2 3" xfId="60417"/>
    <cellStyle name="Обычный 137 3" xfId="31485"/>
    <cellStyle name="Обычный 137 4" xfId="50773"/>
    <cellStyle name="Обычный 138" xfId="12178"/>
    <cellStyle name="Обычный 138 2" xfId="21842"/>
    <cellStyle name="Обычный 138 2 2" xfId="41130"/>
    <cellStyle name="Обычный 138 2 3" xfId="60418"/>
    <cellStyle name="Обычный 138 3" xfId="31486"/>
    <cellStyle name="Обычный 138 4" xfId="50774"/>
    <cellStyle name="Обычный 139" xfId="12179"/>
    <cellStyle name="Обычный 139 2" xfId="21843"/>
    <cellStyle name="Обычный 139 2 2" xfId="41131"/>
    <cellStyle name="Обычный 139 2 3" xfId="60419"/>
    <cellStyle name="Обычный 139 3" xfId="31487"/>
    <cellStyle name="Обычный 139 4" xfId="50775"/>
    <cellStyle name="Обычный 14" xfId="1"/>
    <cellStyle name="Обычный 14 2" xfId="2971"/>
    <cellStyle name="Обычный 14 3" xfId="2972"/>
    <cellStyle name="Обычный 14_ВИЛОЯТ        9 ойлик Хисобот" xfId="2973"/>
    <cellStyle name="Обычный 140" xfId="12180"/>
    <cellStyle name="Обычный 140 2" xfId="21844"/>
    <cellStyle name="Обычный 140 2 2" xfId="41132"/>
    <cellStyle name="Обычный 140 2 3" xfId="60420"/>
    <cellStyle name="Обычный 140 3" xfId="31488"/>
    <cellStyle name="Обычный 140 4" xfId="50776"/>
    <cellStyle name="Обычный 141" xfId="12181"/>
    <cellStyle name="Обычный 141 2" xfId="21845"/>
    <cellStyle name="Обычный 141 2 2" xfId="41133"/>
    <cellStyle name="Обычный 141 2 3" xfId="60421"/>
    <cellStyle name="Обычный 141 3" xfId="31489"/>
    <cellStyle name="Обычный 141 4" xfId="50777"/>
    <cellStyle name="Обычный 142" xfId="12182"/>
    <cellStyle name="Обычный 142 2" xfId="21846"/>
    <cellStyle name="Обычный 142 2 2" xfId="41134"/>
    <cellStyle name="Обычный 142 2 3" xfId="60422"/>
    <cellStyle name="Обычный 142 3" xfId="31490"/>
    <cellStyle name="Обычный 142 4" xfId="50778"/>
    <cellStyle name="Обычный 143" xfId="12183"/>
    <cellStyle name="Обычный 143 2" xfId="21847"/>
    <cellStyle name="Обычный 143 2 2" xfId="41135"/>
    <cellStyle name="Обычный 143 2 3" xfId="60423"/>
    <cellStyle name="Обычный 143 3" xfId="31491"/>
    <cellStyle name="Обычный 143 4" xfId="50779"/>
    <cellStyle name="Обычный 144" xfId="12184"/>
    <cellStyle name="Обычный 144 2" xfId="21848"/>
    <cellStyle name="Обычный 144 2 2" xfId="41136"/>
    <cellStyle name="Обычный 144 2 3" xfId="60424"/>
    <cellStyle name="Обычный 144 3" xfId="31492"/>
    <cellStyle name="Обычный 144 4" xfId="50780"/>
    <cellStyle name="Обычный 145" xfId="12185"/>
    <cellStyle name="Обычный 145 2" xfId="21849"/>
    <cellStyle name="Обычный 145 2 2" xfId="41137"/>
    <cellStyle name="Обычный 145 2 3" xfId="60425"/>
    <cellStyle name="Обычный 145 3" xfId="31493"/>
    <cellStyle name="Обычный 145 4" xfId="50781"/>
    <cellStyle name="Обычный 146" xfId="12186"/>
    <cellStyle name="Обычный 146 2" xfId="21850"/>
    <cellStyle name="Обычный 146 2 2" xfId="41138"/>
    <cellStyle name="Обычный 146 2 3" xfId="60426"/>
    <cellStyle name="Обычный 146 3" xfId="31494"/>
    <cellStyle name="Обычный 146 4" xfId="50782"/>
    <cellStyle name="Обычный 147" xfId="12187"/>
    <cellStyle name="Обычный 147 2" xfId="21851"/>
    <cellStyle name="Обычный 147 2 2" xfId="41139"/>
    <cellStyle name="Обычный 147 2 3" xfId="60427"/>
    <cellStyle name="Обычный 147 3" xfId="31495"/>
    <cellStyle name="Обычный 147 4" xfId="50783"/>
    <cellStyle name="Обычный 148" xfId="12188"/>
    <cellStyle name="Обычный 148 2" xfId="21852"/>
    <cellStyle name="Обычный 148 2 2" xfId="41140"/>
    <cellStyle name="Обычный 148 2 3" xfId="60428"/>
    <cellStyle name="Обычный 148 3" xfId="31496"/>
    <cellStyle name="Обычный 148 4" xfId="50784"/>
    <cellStyle name="Обычный 149" xfId="12189"/>
    <cellStyle name="Обычный 149 2" xfId="21853"/>
    <cellStyle name="Обычный 149 2 2" xfId="41141"/>
    <cellStyle name="Обычный 149 2 3" xfId="60429"/>
    <cellStyle name="Обычный 149 3" xfId="31497"/>
    <cellStyle name="Обычный 149 4" xfId="50785"/>
    <cellStyle name="Обычный 15" xfId="2974"/>
    <cellStyle name="Обычный 15 2" xfId="2975"/>
    <cellStyle name="Обычный 150" xfId="12190"/>
    <cellStyle name="Обычный 150 2" xfId="21854"/>
    <cellStyle name="Обычный 150 2 2" xfId="41142"/>
    <cellStyle name="Обычный 150 2 3" xfId="60430"/>
    <cellStyle name="Обычный 150 3" xfId="31498"/>
    <cellStyle name="Обычный 150 4" xfId="50786"/>
    <cellStyle name="Обычный 151" xfId="12191"/>
    <cellStyle name="Обычный 151 2" xfId="21855"/>
    <cellStyle name="Обычный 151 2 2" xfId="41143"/>
    <cellStyle name="Обычный 151 2 3" xfId="60431"/>
    <cellStyle name="Обычный 151 3" xfId="31499"/>
    <cellStyle name="Обычный 151 4" xfId="50787"/>
    <cellStyle name="Обычный 152" xfId="12192"/>
    <cellStyle name="Обычный 152 2" xfId="21856"/>
    <cellStyle name="Обычный 152 2 2" xfId="41144"/>
    <cellStyle name="Обычный 152 2 3" xfId="60432"/>
    <cellStyle name="Обычный 152 3" xfId="31500"/>
    <cellStyle name="Обычный 152 4" xfId="50788"/>
    <cellStyle name="Обычный 153" xfId="12193"/>
    <cellStyle name="Обычный 153 2" xfId="21857"/>
    <cellStyle name="Обычный 153 2 2" xfId="41145"/>
    <cellStyle name="Обычный 153 2 3" xfId="60433"/>
    <cellStyle name="Обычный 153 3" xfId="31501"/>
    <cellStyle name="Обычный 153 4" xfId="50789"/>
    <cellStyle name="Обычный 154" xfId="12194"/>
    <cellStyle name="Обычный 154 2" xfId="21858"/>
    <cellStyle name="Обычный 154 2 2" xfId="41146"/>
    <cellStyle name="Обычный 154 2 3" xfId="60434"/>
    <cellStyle name="Обычный 154 3" xfId="31502"/>
    <cellStyle name="Обычный 154 4" xfId="50790"/>
    <cellStyle name="Обычный 155" xfId="12195"/>
    <cellStyle name="Обычный 155 2" xfId="21859"/>
    <cellStyle name="Обычный 155 2 2" xfId="41147"/>
    <cellStyle name="Обычный 155 2 3" xfId="60435"/>
    <cellStyle name="Обычный 155 3" xfId="31503"/>
    <cellStyle name="Обычный 155 4" xfId="50791"/>
    <cellStyle name="Обычный 156" xfId="12196"/>
    <cellStyle name="Обычный 156 2" xfId="21860"/>
    <cellStyle name="Обычный 156 2 2" xfId="41148"/>
    <cellStyle name="Обычный 156 2 3" xfId="60436"/>
    <cellStyle name="Обычный 156 3" xfId="31504"/>
    <cellStyle name="Обычный 156 4" xfId="50792"/>
    <cellStyle name="Обычный 157" xfId="12197"/>
    <cellStyle name="Обычный 157 2" xfId="21861"/>
    <cellStyle name="Обычный 157 2 2" xfId="41149"/>
    <cellStyle name="Обычный 157 2 3" xfId="60437"/>
    <cellStyle name="Обычный 157 3" xfId="31505"/>
    <cellStyle name="Обычный 157 4" xfId="50793"/>
    <cellStyle name="Обычный 158" xfId="12198"/>
    <cellStyle name="Обычный 158 2" xfId="21862"/>
    <cellStyle name="Обычный 158 2 2" xfId="41150"/>
    <cellStyle name="Обычный 158 2 3" xfId="60438"/>
    <cellStyle name="Обычный 158 3" xfId="31506"/>
    <cellStyle name="Обычный 158 4" xfId="50794"/>
    <cellStyle name="Обычный 159" xfId="12199"/>
    <cellStyle name="Обычный 159 2" xfId="21863"/>
    <cellStyle name="Обычный 159 2 2" xfId="41151"/>
    <cellStyle name="Обычный 159 2 3" xfId="60439"/>
    <cellStyle name="Обычный 159 3" xfId="31507"/>
    <cellStyle name="Обычный 159 4" xfId="50795"/>
    <cellStyle name="Обычный 16" xfId="2976"/>
    <cellStyle name="Обычный 16 2" xfId="2977"/>
    <cellStyle name="Обычный 16 2 2" xfId="12200"/>
    <cellStyle name="Обычный 16_Жамоат иши 7 та йўналиш)" xfId="2978"/>
    <cellStyle name="Обычный 160" xfId="12201"/>
    <cellStyle name="Обычный 160 2" xfId="21864"/>
    <cellStyle name="Обычный 160 2 2" xfId="41152"/>
    <cellStyle name="Обычный 160 2 3" xfId="60440"/>
    <cellStyle name="Обычный 160 3" xfId="31508"/>
    <cellStyle name="Обычный 160 4" xfId="50796"/>
    <cellStyle name="Обычный 161" xfId="12202"/>
    <cellStyle name="Обычный 161 2" xfId="21865"/>
    <cellStyle name="Обычный 161 2 2" xfId="41153"/>
    <cellStyle name="Обычный 161 2 3" xfId="60441"/>
    <cellStyle name="Обычный 161 3" xfId="31509"/>
    <cellStyle name="Обычный 161 4" xfId="50797"/>
    <cellStyle name="Обычный 162" xfId="12203"/>
    <cellStyle name="Обычный 162 2" xfId="21866"/>
    <cellStyle name="Обычный 162 2 2" xfId="41154"/>
    <cellStyle name="Обычный 162 2 3" xfId="60442"/>
    <cellStyle name="Обычный 162 3" xfId="31510"/>
    <cellStyle name="Обычный 162 4" xfId="50798"/>
    <cellStyle name="Обычный 163" xfId="12204"/>
    <cellStyle name="Обычный 163 2" xfId="21867"/>
    <cellStyle name="Обычный 163 2 2" xfId="41155"/>
    <cellStyle name="Обычный 163 2 3" xfId="60443"/>
    <cellStyle name="Обычный 163 3" xfId="31511"/>
    <cellStyle name="Обычный 163 4" xfId="50799"/>
    <cellStyle name="Обычный 164" xfId="12205"/>
    <cellStyle name="Обычный 164 2" xfId="21868"/>
    <cellStyle name="Обычный 164 2 2" xfId="41156"/>
    <cellStyle name="Обычный 164 2 3" xfId="60444"/>
    <cellStyle name="Обычный 164 3" xfId="31512"/>
    <cellStyle name="Обычный 164 4" xfId="50800"/>
    <cellStyle name="Обычный 165" xfId="12206"/>
    <cellStyle name="Обычный 165 2" xfId="21869"/>
    <cellStyle name="Обычный 165 2 2" xfId="41157"/>
    <cellStyle name="Обычный 165 2 3" xfId="60445"/>
    <cellStyle name="Обычный 165 3" xfId="31513"/>
    <cellStyle name="Обычный 165 4" xfId="50801"/>
    <cellStyle name="Обычный 166" xfId="12207"/>
    <cellStyle name="Обычный 166 2" xfId="21870"/>
    <cellStyle name="Обычный 166 2 2" xfId="41158"/>
    <cellStyle name="Обычный 166 2 3" xfId="60446"/>
    <cellStyle name="Обычный 166 3" xfId="31514"/>
    <cellStyle name="Обычный 166 4" xfId="50802"/>
    <cellStyle name="Обычный 167" xfId="12208"/>
    <cellStyle name="Обычный 167 2" xfId="21871"/>
    <cellStyle name="Обычный 167 2 2" xfId="41159"/>
    <cellStyle name="Обычный 167 2 3" xfId="60447"/>
    <cellStyle name="Обычный 167 3" xfId="31515"/>
    <cellStyle name="Обычный 167 4" xfId="50803"/>
    <cellStyle name="Обычный 168" xfId="12209"/>
    <cellStyle name="Обычный 168 2" xfId="21872"/>
    <cellStyle name="Обычный 168 2 2" xfId="41160"/>
    <cellStyle name="Обычный 168 2 3" xfId="60448"/>
    <cellStyle name="Обычный 168 3" xfId="31516"/>
    <cellStyle name="Обычный 168 4" xfId="50804"/>
    <cellStyle name="Обычный 169" xfId="12210"/>
    <cellStyle name="Обычный 169 2" xfId="21873"/>
    <cellStyle name="Обычный 169 2 2" xfId="41161"/>
    <cellStyle name="Обычный 169 2 3" xfId="60449"/>
    <cellStyle name="Обычный 169 3" xfId="31517"/>
    <cellStyle name="Обычный 169 4" xfId="50805"/>
    <cellStyle name="Обычный 17" xfId="2979"/>
    <cellStyle name="Обычный 17 2" xfId="2980"/>
    <cellStyle name="Обычный 170" xfId="12211"/>
    <cellStyle name="Обычный 170 2" xfId="21874"/>
    <cellStyle name="Обычный 170 2 2" xfId="41162"/>
    <cellStyle name="Обычный 170 2 3" xfId="60450"/>
    <cellStyle name="Обычный 170 3" xfId="31518"/>
    <cellStyle name="Обычный 170 4" xfId="50806"/>
    <cellStyle name="Обычный 171" xfId="12212"/>
    <cellStyle name="Обычный 171 2" xfId="21875"/>
    <cellStyle name="Обычный 171 2 2" xfId="41163"/>
    <cellStyle name="Обычный 171 2 3" xfId="60451"/>
    <cellStyle name="Обычный 171 3" xfId="31519"/>
    <cellStyle name="Обычный 171 4" xfId="50807"/>
    <cellStyle name="Обычный 172" xfId="12213"/>
    <cellStyle name="Обычный 172 2" xfId="21876"/>
    <cellStyle name="Обычный 172 2 2" xfId="41164"/>
    <cellStyle name="Обычный 172 2 3" xfId="60452"/>
    <cellStyle name="Обычный 172 3" xfId="31520"/>
    <cellStyle name="Обычный 172 4" xfId="50808"/>
    <cellStyle name="Обычный 173" xfId="12214"/>
    <cellStyle name="Обычный 173 2" xfId="21877"/>
    <cellStyle name="Обычный 173 2 2" xfId="41165"/>
    <cellStyle name="Обычный 173 2 3" xfId="60453"/>
    <cellStyle name="Обычный 173 3" xfId="31521"/>
    <cellStyle name="Обычный 173 4" xfId="50809"/>
    <cellStyle name="Обычный 174" xfId="12215"/>
    <cellStyle name="Обычный 174 2" xfId="21878"/>
    <cellStyle name="Обычный 174 2 2" xfId="41166"/>
    <cellStyle name="Обычный 174 2 3" xfId="60454"/>
    <cellStyle name="Обычный 174 3" xfId="31522"/>
    <cellStyle name="Обычный 174 4" xfId="50810"/>
    <cellStyle name="Обычный 175" xfId="12216"/>
    <cellStyle name="Обычный 175 2" xfId="21879"/>
    <cellStyle name="Обычный 175 2 2" xfId="41167"/>
    <cellStyle name="Обычный 175 2 3" xfId="60455"/>
    <cellStyle name="Обычный 175 3" xfId="31523"/>
    <cellStyle name="Обычный 175 4" xfId="50811"/>
    <cellStyle name="Обычный 176" xfId="12217"/>
    <cellStyle name="Обычный 176 2" xfId="21880"/>
    <cellStyle name="Обычный 176 2 2" xfId="41168"/>
    <cellStyle name="Обычный 176 2 3" xfId="60456"/>
    <cellStyle name="Обычный 176 3" xfId="31524"/>
    <cellStyle name="Обычный 176 4" xfId="50812"/>
    <cellStyle name="Обычный 177" xfId="12218"/>
    <cellStyle name="Обычный 177 2" xfId="21881"/>
    <cellStyle name="Обычный 177 2 2" xfId="41169"/>
    <cellStyle name="Обычный 177 2 3" xfId="60457"/>
    <cellStyle name="Обычный 177 3" xfId="31525"/>
    <cellStyle name="Обычный 177 4" xfId="50813"/>
    <cellStyle name="Обычный 178" xfId="12219"/>
    <cellStyle name="Обычный 178 2" xfId="21882"/>
    <cellStyle name="Обычный 178 2 2" xfId="41170"/>
    <cellStyle name="Обычный 178 2 3" xfId="60458"/>
    <cellStyle name="Обычный 178 3" xfId="31526"/>
    <cellStyle name="Обычный 178 4" xfId="50814"/>
    <cellStyle name="Обычный 179" xfId="12220"/>
    <cellStyle name="Обычный 179 2" xfId="21883"/>
    <cellStyle name="Обычный 179 2 2" xfId="41171"/>
    <cellStyle name="Обычный 179 2 3" xfId="60459"/>
    <cellStyle name="Обычный 179 3" xfId="31527"/>
    <cellStyle name="Обычный 179 4" xfId="50815"/>
    <cellStyle name="Обычный 18" xfId="2"/>
    <cellStyle name="Обычный 18 2" xfId="17"/>
    <cellStyle name="Обычный 18 2 2" xfId="2981"/>
    <cellStyle name="Обычный 18 2 2 2" xfId="12911"/>
    <cellStyle name="Обычный 18 2 2 2 2" xfId="22555"/>
    <cellStyle name="Обычный 18 2 2 2 2 2" xfId="41843"/>
    <cellStyle name="Обычный 18 2 2 2 2 3" xfId="61131"/>
    <cellStyle name="Обычный 18 2 2 2 3" xfId="32199"/>
    <cellStyle name="Обычный 18 2 2 2 4" xfId="51487"/>
    <cellStyle name="Обычный 18 2 3" xfId="12905"/>
    <cellStyle name="Обычный 18 2 3 2" xfId="22549"/>
    <cellStyle name="Обычный 18 2 3 2 2" xfId="41837"/>
    <cellStyle name="Обычный 18 2 3 2 3" xfId="61125"/>
    <cellStyle name="Обычный 18 2 3 3" xfId="32193"/>
    <cellStyle name="Обычный 18 2 3 4" xfId="51481"/>
    <cellStyle name="Обычный 18 2 4" xfId="12916"/>
    <cellStyle name="Обычный 18 2 4 2" xfId="22560"/>
    <cellStyle name="Обычный 18 2 4 2 2" xfId="41848"/>
    <cellStyle name="Обычный 18 2 4 2 3" xfId="61136"/>
    <cellStyle name="Обычный 18 2 4 3" xfId="32204"/>
    <cellStyle name="Обычный 18 2 4 4" xfId="51492"/>
    <cellStyle name="Обычный 18 2 5" xfId="12924"/>
    <cellStyle name="Обычный 18 2 5 2" xfId="32212"/>
    <cellStyle name="Обычный 18 2 5 3" xfId="51500"/>
    <cellStyle name="Обычный 18 2 6" xfId="22568"/>
    <cellStyle name="Обычный 18 2 7" xfId="41856"/>
    <cellStyle name="Обычный 18 3" xfId="21"/>
    <cellStyle name="Обычный 18 3 2" xfId="12910"/>
    <cellStyle name="Обычный 18 3 2 2" xfId="22554"/>
    <cellStyle name="Обычный 18 3 2 2 2" xfId="41842"/>
    <cellStyle name="Обычный 18 3 2 2 3" xfId="61130"/>
    <cellStyle name="Обычный 18 3 2 3" xfId="32198"/>
    <cellStyle name="Обычный 18 3 2 4" xfId="51486"/>
    <cellStyle name="Обычный 18 3 3" xfId="12913"/>
    <cellStyle name="Обычный 18 3 3 2" xfId="22557"/>
    <cellStyle name="Обычный 18 3 3 2 2" xfId="41845"/>
    <cellStyle name="Обычный 18 3 3 2 3" xfId="61133"/>
    <cellStyle name="Обычный 18 3 3 3" xfId="32201"/>
    <cellStyle name="Обычный 18 3 3 4" xfId="51489"/>
    <cellStyle name="Обычный 18 3 4" xfId="12927"/>
    <cellStyle name="Обычный 18 3 4 2" xfId="32215"/>
    <cellStyle name="Обычный 18 3 4 3" xfId="51503"/>
    <cellStyle name="Обычный 18 3 5" xfId="22571"/>
    <cellStyle name="Обычный 18 3 6" xfId="41859"/>
    <cellStyle name="Обычный 18 4" xfId="3304"/>
    <cellStyle name="Обычный 18 4 2" xfId="12221"/>
    <cellStyle name="Обычный 18 4 3" xfId="12912"/>
    <cellStyle name="Обычный 18 4 3 2" xfId="22556"/>
    <cellStyle name="Обычный 18 4 3 2 2" xfId="41844"/>
    <cellStyle name="Обычный 18 4 3 2 3" xfId="61132"/>
    <cellStyle name="Обычный 18 4 3 3" xfId="32200"/>
    <cellStyle name="Обычный 18 4 3 4" xfId="51488"/>
    <cellStyle name="Обычный 18 4 4" xfId="12979"/>
    <cellStyle name="Обычный 18 4 4 2" xfId="32267"/>
    <cellStyle name="Обычный 18 4 4 3" xfId="51555"/>
    <cellStyle name="Обычный 18 4 5" xfId="22623"/>
    <cellStyle name="Обычный 18 4 6" xfId="41911"/>
    <cellStyle name="Обычный 18 5" xfId="12863"/>
    <cellStyle name="Обычный 18 5 2" xfId="22511"/>
    <cellStyle name="Обычный 18 5 2 2" xfId="41799"/>
    <cellStyle name="Обычный 18 5 2 3" xfId="61087"/>
    <cellStyle name="Обычный 18 5 3" xfId="32155"/>
    <cellStyle name="Обычный 18 5 4" xfId="51443"/>
    <cellStyle name="Обычный 18 6" xfId="12915"/>
    <cellStyle name="Обычный 18 6 2" xfId="22559"/>
    <cellStyle name="Обычный 18 6 2 2" xfId="41847"/>
    <cellStyle name="Обычный 18 6 2 3" xfId="61135"/>
    <cellStyle name="Обычный 18 6 3" xfId="32203"/>
    <cellStyle name="Обычный 18 6 4" xfId="51491"/>
    <cellStyle name="Обычный 18 7" xfId="12920"/>
    <cellStyle name="Обычный 18 7 2" xfId="32208"/>
    <cellStyle name="Обычный 18 7 3" xfId="51496"/>
    <cellStyle name="Обычный 18 8" xfId="22564"/>
    <cellStyle name="Обычный 18 9" xfId="41852"/>
    <cellStyle name="Обычный 18_1-Т 6 ой" xfId="2982"/>
    <cellStyle name="Обычный 180" xfId="12222"/>
    <cellStyle name="Обычный 180 2" xfId="21884"/>
    <cellStyle name="Обычный 180 2 2" xfId="41172"/>
    <cellStyle name="Обычный 180 2 3" xfId="60460"/>
    <cellStyle name="Обычный 180 3" xfId="31528"/>
    <cellStyle name="Обычный 180 4" xfId="50816"/>
    <cellStyle name="Обычный 181" xfId="12223"/>
    <cellStyle name="Обычный 181 2" xfId="21885"/>
    <cellStyle name="Обычный 181 2 2" xfId="41173"/>
    <cellStyle name="Обычный 181 2 3" xfId="60461"/>
    <cellStyle name="Обычный 181 3" xfId="31529"/>
    <cellStyle name="Обычный 181 4" xfId="50817"/>
    <cellStyle name="Обычный 182" xfId="12224"/>
    <cellStyle name="Обычный 182 2" xfId="21886"/>
    <cellStyle name="Обычный 182 2 2" xfId="41174"/>
    <cellStyle name="Обычный 182 2 3" xfId="60462"/>
    <cellStyle name="Обычный 182 3" xfId="31530"/>
    <cellStyle name="Обычный 182 4" xfId="50818"/>
    <cellStyle name="Обычный 183" xfId="12225"/>
    <cellStyle name="Обычный 183 2" xfId="21887"/>
    <cellStyle name="Обычный 183 2 2" xfId="41175"/>
    <cellStyle name="Обычный 183 2 3" xfId="60463"/>
    <cellStyle name="Обычный 183 3" xfId="31531"/>
    <cellStyle name="Обычный 183 4" xfId="50819"/>
    <cellStyle name="Обычный 184" xfId="12226"/>
    <cellStyle name="Обычный 184 2" xfId="21888"/>
    <cellStyle name="Обычный 184 2 2" xfId="41176"/>
    <cellStyle name="Обычный 184 2 3" xfId="60464"/>
    <cellStyle name="Обычный 184 3" xfId="31532"/>
    <cellStyle name="Обычный 184 4" xfId="50820"/>
    <cellStyle name="Обычный 185" xfId="12227"/>
    <cellStyle name="Обычный 185 2" xfId="21889"/>
    <cellStyle name="Обычный 185 2 2" xfId="41177"/>
    <cellStyle name="Обычный 185 2 3" xfId="60465"/>
    <cellStyle name="Обычный 185 3" xfId="31533"/>
    <cellStyle name="Обычный 185 4" xfId="50821"/>
    <cellStyle name="Обычный 186" xfId="12228"/>
    <cellStyle name="Обычный 186 2" xfId="21890"/>
    <cellStyle name="Обычный 186 2 2" xfId="41178"/>
    <cellStyle name="Обычный 186 2 3" xfId="60466"/>
    <cellStyle name="Обычный 186 3" xfId="31534"/>
    <cellStyle name="Обычный 186 4" xfId="50822"/>
    <cellStyle name="Обычный 187" xfId="12229"/>
    <cellStyle name="Обычный 187 2" xfId="21891"/>
    <cellStyle name="Обычный 187 2 2" xfId="41179"/>
    <cellStyle name="Обычный 187 2 3" xfId="60467"/>
    <cellStyle name="Обычный 187 3" xfId="31535"/>
    <cellStyle name="Обычный 187 4" xfId="50823"/>
    <cellStyle name="Обычный 188" xfId="12230"/>
    <cellStyle name="Обычный 188 2" xfId="21892"/>
    <cellStyle name="Обычный 188 2 2" xfId="41180"/>
    <cellStyle name="Обычный 188 2 3" xfId="60468"/>
    <cellStyle name="Обычный 188 3" xfId="31536"/>
    <cellStyle name="Обычный 188 4" xfId="50824"/>
    <cellStyle name="Обычный 189" xfId="12231"/>
    <cellStyle name="Обычный 189 2" xfId="21893"/>
    <cellStyle name="Обычный 189 2 2" xfId="41181"/>
    <cellStyle name="Обычный 189 2 3" xfId="60469"/>
    <cellStyle name="Обычный 189 3" xfId="31537"/>
    <cellStyle name="Обычный 189 4" xfId="50825"/>
    <cellStyle name="Обычный 19" xfId="2983"/>
    <cellStyle name="Обычный 19 2" xfId="2984"/>
    <cellStyle name="Обычный 19 2 2" xfId="12940"/>
    <cellStyle name="Обычный 19 2 2 2" xfId="32228"/>
    <cellStyle name="Обычный 19 2 2 3" xfId="51516"/>
    <cellStyle name="Обычный 19 2 3" xfId="22584"/>
    <cellStyle name="Обычный 19 2 4" xfId="41872"/>
    <cellStyle name="Обычный 19 3" xfId="3305"/>
    <cellStyle name="Обычный 19 3 2" xfId="12980"/>
    <cellStyle name="Обычный 19 3 2 2" xfId="32268"/>
    <cellStyle name="Обычный 19 3 2 3" xfId="51556"/>
    <cellStyle name="Обычный 19 3 3" xfId="22624"/>
    <cellStyle name="Обычный 19 3 4" xfId="41912"/>
    <cellStyle name="Обычный 19 4" xfId="12892"/>
    <cellStyle name="Обычный 19 4 2" xfId="22539"/>
    <cellStyle name="Обычный 19 4 2 2" xfId="41827"/>
    <cellStyle name="Обычный 19 4 2 3" xfId="61115"/>
    <cellStyle name="Обычный 19 4 3" xfId="32183"/>
    <cellStyle name="Обычный 19 4 4" xfId="51471"/>
    <cellStyle name="Обычный 190" xfId="12232"/>
    <cellStyle name="Обычный 190 2" xfId="21894"/>
    <cellStyle name="Обычный 190 2 2" xfId="41182"/>
    <cellStyle name="Обычный 190 2 3" xfId="60470"/>
    <cellStyle name="Обычный 190 3" xfId="31538"/>
    <cellStyle name="Обычный 190 4" xfId="50826"/>
    <cellStyle name="Обычный 191" xfId="12233"/>
    <cellStyle name="Обычный 191 2" xfId="21895"/>
    <cellStyle name="Обычный 191 2 2" xfId="41183"/>
    <cellStyle name="Обычный 191 2 3" xfId="60471"/>
    <cellStyle name="Обычный 191 3" xfId="31539"/>
    <cellStyle name="Обычный 191 4" xfId="50827"/>
    <cellStyle name="Обычный 192" xfId="12234"/>
    <cellStyle name="Обычный 192 2" xfId="21896"/>
    <cellStyle name="Обычный 192 2 2" xfId="41184"/>
    <cellStyle name="Обычный 192 2 3" xfId="60472"/>
    <cellStyle name="Обычный 192 3" xfId="31540"/>
    <cellStyle name="Обычный 192 4" xfId="50828"/>
    <cellStyle name="Обычный 193" xfId="12235"/>
    <cellStyle name="Обычный 193 2" xfId="21897"/>
    <cellStyle name="Обычный 193 2 2" xfId="41185"/>
    <cellStyle name="Обычный 193 2 3" xfId="60473"/>
    <cellStyle name="Обычный 193 3" xfId="31541"/>
    <cellStyle name="Обычный 193 4" xfId="50829"/>
    <cellStyle name="Обычный 194" xfId="12236"/>
    <cellStyle name="Обычный 194 2" xfId="21898"/>
    <cellStyle name="Обычный 194 2 2" xfId="41186"/>
    <cellStyle name="Обычный 194 2 3" xfId="60474"/>
    <cellStyle name="Обычный 194 3" xfId="31542"/>
    <cellStyle name="Обычный 194 4" xfId="50830"/>
    <cellStyle name="Обычный 195" xfId="12237"/>
    <cellStyle name="Обычный 195 2" xfId="21899"/>
    <cellStyle name="Обычный 195 2 2" xfId="41187"/>
    <cellStyle name="Обычный 195 2 3" xfId="60475"/>
    <cellStyle name="Обычный 195 3" xfId="31543"/>
    <cellStyle name="Обычный 195 4" xfId="50831"/>
    <cellStyle name="Обычный 196" xfId="12238"/>
    <cellStyle name="Обычный 196 2" xfId="21900"/>
    <cellStyle name="Обычный 196 2 2" xfId="41188"/>
    <cellStyle name="Обычный 196 2 3" xfId="60476"/>
    <cellStyle name="Обычный 196 3" xfId="31544"/>
    <cellStyle name="Обычный 196 4" xfId="50832"/>
    <cellStyle name="Обычный 197" xfId="12239"/>
    <cellStyle name="Обычный 197 2" xfId="21901"/>
    <cellStyle name="Обычный 197 2 2" xfId="41189"/>
    <cellStyle name="Обычный 197 2 3" xfId="60477"/>
    <cellStyle name="Обычный 197 3" xfId="31545"/>
    <cellStyle name="Обычный 197 4" xfId="50833"/>
    <cellStyle name="Обычный 198" xfId="12240"/>
    <cellStyle name="Обычный 198 2" xfId="21902"/>
    <cellStyle name="Обычный 198 2 2" xfId="41190"/>
    <cellStyle name="Обычный 198 2 3" xfId="60478"/>
    <cellStyle name="Обычный 198 3" xfId="31546"/>
    <cellStyle name="Обычный 198 4" xfId="50834"/>
    <cellStyle name="Обычный 199" xfId="12241"/>
    <cellStyle name="Обычный 199 2" xfId="21903"/>
    <cellStyle name="Обычный 199 2 2" xfId="41191"/>
    <cellStyle name="Обычный 199 2 3" xfId="60479"/>
    <cellStyle name="Обычный 199 3" xfId="31547"/>
    <cellStyle name="Обычный 199 4" xfId="50835"/>
    <cellStyle name="Обычный 2" xfId="3"/>
    <cellStyle name="Обычный 2 10" xfId="2985"/>
    <cellStyle name="Обычный 2 10 2" xfId="12243"/>
    <cellStyle name="Обычный 2 10 3" xfId="12242"/>
    <cellStyle name="Обычный 2 10 3 3" xfId="12244"/>
    <cellStyle name="Обычный 2 10 3 3 2" xfId="21904"/>
    <cellStyle name="Обычный 2 10 3 3 2 2" xfId="41192"/>
    <cellStyle name="Обычный 2 10 3 3 2 3" xfId="60480"/>
    <cellStyle name="Обычный 2 10 3 3 3" xfId="31548"/>
    <cellStyle name="Обычный 2 10 3 3 4" xfId="50836"/>
    <cellStyle name="Обычный 2 11" xfId="23"/>
    <cellStyle name="Обычный 2 12" xfId="4"/>
    <cellStyle name="Обычный 2 2" xfId="5"/>
    <cellStyle name="Обычный 2 2 13" xfId="12245"/>
    <cellStyle name="Обычный 2 2 2" xfId="2986"/>
    <cellStyle name="Обычный 2 2 2 2" xfId="2987"/>
    <cellStyle name="Обычный 2 2 2 3" xfId="2988"/>
    <cellStyle name="Обычный 2 2 2 9 3" xfId="12246"/>
    <cellStyle name="Обычный 2 2 2 9 3 2" xfId="21905"/>
    <cellStyle name="Обычный 2 2 2 9 3 2 2" xfId="41193"/>
    <cellStyle name="Обычный 2 2 2 9 3 2 3" xfId="60481"/>
    <cellStyle name="Обычный 2 2 2 9 3 3" xfId="31549"/>
    <cellStyle name="Обычный 2 2 2 9 3 4" xfId="50837"/>
    <cellStyle name="Обычный 2 2 2_0.КАШКАДАРЁ 2014 йил мехнат бозори шакллари УЗГАРГАН" xfId="2989"/>
    <cellStyle name="Обычный 2 2 3" xfId="2990"/>
    <cellStyle name="Обычный 2 2 3 2" xfId="2991"/>
    <cellStyle name="Обычный 2 2 3 2 2" xfId="12247"/>
    <cellStyle name="Обычный 2 2 3 3" xfId="2992"/>
    <cellStyle name="Обычный 2 2 3 3 2" xfId="12941"/>
    <cellStyle name="Обычный 2 2 3 3 2 2" xfId="32229"/>
    <cellStyle name="Обычный 2 2 3 3 2 3" xfId="51517"/>
    <cellStyle name="Обычный 2 2 3 3 3" xfId="22585"/>
    <cellStyle name="Обычный 2 2 3 3 4" xfId="41873"/>
    <cellStyle name="Обычный 2 2 3 4" xfId="3307"/>
    <cellStyle name="Обычный 2 2 3 4 2" xfId="12981"/>
    <cellStyle name="Обычный 2 2 3 4 2 2" xfId="32269"/>
    <cellStyle name="Обычный 2 2 3 4 2 3" xfId="51557"/>
    <cellStyle name="Обычный 2 2 3 4 3" xfId="22625"/>
    <cellStyle name="Обычный 2 2 3 4 4" xfId="41913"/>
    <cellStyle name="Обычный 2 2 3 5" xfId="12893"/>
    <cellStyle name="Обычный 2 2 3 5 2" xfId="22540"/>
    <cellStyle name="Обычный 2 2 3 5 2 2" xfId="41828"/>
    <cellStyle name="Обычный 2 2 3 5 2 3" xfId="61116"/>
    <cellStyle name="Обычный 2 2 3 5 3" xfId="32184"/>
    <cellStyle name="Обычный 2 2 3 5 4" xfId="51472"/>
    <cellStyle name="Обычный 2 2 3_2016 йил- дастур-БУХОРО вилояти АСЛИ ХОКИМ" xfId="2993"/>
    <cellStyle name="Обычный 2 2 4" xfId="2994"/>
    <cellStyle name="Обычный 2 2 4 2" xfId="2995"/>
    <cellStyle name="Обычный 2 2 4_Жамоат иши 7 та йўналиш)" xfId="2996"/>
    <cellStyle name="Обычный 2 2 5" xfId="2997"/>
    <cellStyle name="Обычный 2 2 6" xfId="2998"/>
    <cellStyle name="Обычный 2 2 6 2" xfId="12248"/>
    <cellStyle name="Обычный 2 2__аш(2)" xfId="2999"/>
    <cellStyle name="Обычный 2 3" xfId="3000"/>
    <cellStyle name="Обычный 2 3 2" xfId="3001"/>
    <cellStyle name="Обычный 2 3 2 2" xfId="3002"/>
    <cellStyle name="Обычный 2 3 3" xfId="3003"/>
    <cellStyle name="Обычный 2 3 3 2" xfId="3004"/>
    <cellStyle name="Обычный 2 3 3_0.форма+2014 Зокир акага 27.08.2013 йил куни ЯКУНИЙ КИСМИ 88920" xfId="3005"/>
    <cellStyle name="Обычный 2 3 4" xfId="3006"/>
    <cellStyle name="Обычный 2 3 4 2" xfId="3007"/>
    <cellStyle name="Обычный 2 3 4_Жамоат иши 7 та йўналиш)" xfId="3008"/>
    <cellStyle name="Обычный 2 3_�����-041009" xfId="3009"/>
    <cellStyle name="Обычный 2 4" xfId="19"/>
    <cellStyle name="Обычный 2 4 2" xfId="3010"/>
    <cellStyle name="Обычный 2 4 3" xfId="3011"/>
    <cellStyle name="Обычный 2 4_0.КАШКАДАРЁ 2014 йил мехнат бозори шакллари УЗГАРГАН" xfId="3012"/>
    <cellStyle name="Обычный 2 5" xfId="3013"/>
    <cellStyle name="Обычный 2 5 2" xfId="3014"/>
    <cellStyle name="Обычный 2 5_0.КАШКАДАРЁ 2014 йил мехнат бозори шакллари УЗГАРГАН" xfId="3015"/>
    <cellStyle name="Обычный 2 6" xfId="3016"/>
    <cellStyle name="Обычный 2 6 2" xfId="12249"/>
    <cellStyle name="Обычный 2 6 2 2" xfId="21906"/>
    <cellStyle name="Обычный 2 6 2 2 2" xfId="41194"/>
    <cellStyle name="Обычный 2 6 2 2 3" xfId="60482"/>
    <cellStyle name="Обычный 2 6 2 3" xfId="31550"/>
    <cellStyle name="Обычный 2 6 2 4" xfId="50838"/>
    <cellStyle name="Обычный 2 6 4" xfId="12250"/>
    <cellStyle name="Обычный 2 6 4 2" xfId="21907"/>
    <cellStyle name="Обычный 2 6 4 2 2" xfId="41195"/>
    <cellStyle name="Обычный 2 6 4 2 3" xfId="60483"/>
    <cellStyle name="Обычный 2 6 4 3" xfId="31551"/>
    <cellStyle name="Обычный 2 6 4 4" xfId="50839"/>
    <cellStyle name="Обычный 2 7" xfId="3017"/>
    <cellStyle name="Обычный 2 8" xfId="3018"/>
    <cellStyle name="Обычный 2 8 2" xfId="3019"/>
    <cellStyle name="Обычный 2 8_Жамоат иши 7 та йўналиш)" xfId="3020"/>
    <cellStyle name="Обычный 2 9" xfId="3021"/>
    <cellStyle name="Обычный 2 9 2" xfId="3022"/>
    <cellStyle name="Обычный 2 9 6" xfId="12251"/>
    <cellStyle name="Обычный 2 9 6 2" xfId="12252"/>
    <cellStyle name="Обычный 2 9_Жамоат иши 7 та йўналиш)" xfId="3023"/>
    <cellStyle name="Обычный 2_0.КАШКАДАРЁ 2014 йил мехнат бозори шакллари УЗГАРГАН" xfId="3024"/>
    <cellStyle name="Обычный 20" xfId="6"/>
    <cellStyle name="Обычный 20 2" xfId="3025"/>
    <cellStyle name="Обычный 20 3" xfId="3309"/>
    <cellStyle name="Обычный 200" xfId="12253"/>
    <cellStyle name="Обычный 200 2" xfId="21908"/>
    <cellStyle name="Обычный 200 2 2" xfId="41196"/>
    <cellStyle name="Обычный 200 2 3" xfId="60484"/>
    <cellStyle name="Обычный 200 3" xfId="31552"/>
    <cellStyle name="Обычный 200 4" xfId="50840"/>
    <cellStyle name="Обычный 201" xfId="12254"/>
    <cellStyle name="Обычный 201 2" xfId="21909"/>
    <cellStyle name="Обычный 201 2 2" xfId="41197"/>
    <cellStyle name="Обычный 201 2 3" xfId="60485"/>
    <cellStyle name="Обычный 201 3" xfId="31553"/>
    <cellStyle name="Обычный 201 4" xfId="50841"/>
    <cellStyle name="Обычный 202" xfId="12255"/>
    <cellStyle name="Обычный 202 2" xfId="21910"/>
    <cellStyle name="Обычный 202 2 2" xfId="41198"/>
    <cellStyle name="Обычный 202 2 3" xfId="60486"/>
    <cellStyle name="Обычный 202 3" xfId="31554"/>
    <cellStyle name="Обычный 202 4" xfId="50842"/>
    <cellStyle name="Обычный 203" xfId="12256"/>
    <cellStyle name="Обычный 203 2" xfId="21911"/>
    <cellStyle name="Обычный 203 2 2" xfId="41199"/>
    <cellStyle name="Обычный 203 2 3" xfId="60487"/>
    <cellStyle name="Обычный 203 3" xfId="31555"/>
    <cellStyle name="Обычный 203 4" xfId="50843"/>
    <cellStyle name="Обычный 204" xfId="12257"/>
    <cellStyle name="Обычный 204 2" xfId="21912"/>
    <cellStyle name="Обычный 204 2 2" xfId="41200"/>
    <cellStyle name="Обычный 204 2 3" xfId="60488"/>
    <cellStyle name="Обычный 204 3" xfId="31556"/>
    <cellStyle name="Обычный 204 4" xfId="50844"/>
    <cellStyle name="Обычный 205" xfId="12258"/>
    <cellStyle name="Обычный 205 2" xfId="21913"/>
    <cellStyle name="Обычный 205 2 2" xfId="41201"/>
    <cellStyle name="Обычный 205 2 3" xfId="60489"/>
    <cellStyle name="Обычный 205 3" xfId="31557"/>
    <cellStyle name="Обычный 205 4" xfId="50845"/>
    <cellStyle name="Обычный 206" xfId="12259"/>
    <cellStyle name="Обычный 206 2" xfId="21914"/>
    <cellStyle name="Обычный 206 2 2" xfId="41202"/>
    <cellStyle name="Обычный 206 2 3" xfId="60490"/>
    <cellStyle name="Обычный 206 3" xfId="31558"/>
    <cellStyle name="Обычный 206 4" xfId="50846"/>
    <cellStyle name="Обычный 207" xfId="12260"/>
    <cellStyle name="Обычный 207 2" xfId="21915"/>
    <cellStyle name="Обычный 207 2 2" xfId="41203"/>
    <cellStyle name="Обычный 207 2 3" xfId="60491"/>
    <cellStyle name="Обычный 207 3" xfId="31559"/>
    <cellStyle name="Обычный 207 4" xfId="50847"/>
    <cellStyle name="Обычный 208" xfId="12261"/>
    <cellStyle name="Обычный 208 2" xfId="21916"/>
    <cellStyle name="Обычный 208 2 2" xfId="41204"/>
    <cellStyle name="Обычный 208 2 3" xfId="60492"/>
    <cellStyle name="Обычный 208 3" xfId="31560"/>
    <cellStyle name="Обычный 208 4" xfId="50848"/>
    <cellStyle name="Обычный 209" xfId="12262"/>
    <cellStyle name="Обычный 209 2" xfId="21917"/>
    <cellStyle name="Обычный 209 2 2" xfId="41205"/>
    <cellStyle name="Обычный 209 2 3" xfId="60493"/>
    <cellStyle name="Обычный 209 3" xfId="31561"/>
    <cellStyle name="Обычный 209 4" xfId="50849"/>
    <cellStyle name="Обычный 21" xfId="7"/>
    <cellStyle name="Обычный 21 2" xfId="22"/>
    <cellStyle name="Обычный 21 2 2" xfId="3026"/>
    <cellStyle name="Обычный 21 2 2 2" xfId="12904"/>
    <cellStyle name="Обычный 21 2 2 2 2" xfId="22548"/>
    <cellStyle name="Обычный 21 2 2 2 2 2" xfId="41836"/>
    <cellStyle name="Обычный 21 2 2 2 2 3" xfId="61124"/>
    <cellStyle name="Обычный 21 2 2 2 3" xfId="32192"/>
    <cellStyle name="Обычный 21 2 2 2 4" xfId="51480"/>
    <cellStyle name="Обычный 21 2 3" xfId="12906"/>
    <cellStyle name="Обычный 21 2 3 2" xfId="22550"/>
    <cellStyle name="Обычный 21 2 3 2 2" xfId="41838"/>
    <cellStyle name="Обычный 21 2 3 2 3" xfId="61126"/>
    <cellStyle name="Обычный 21 2 3 3" xfId="32194"/>
    <cellStyle name="Обычный 21 2 3 4" xfId="51482"/>
    <cellStyle name="Обычный 21 2 4" xfId="12928"/>
    <cellStyle name="Обычный 21 2 4 2" xfId="32216"/>
    <cellStyle name="Обычный 21 2 4 3" xfId="51504"/>
    <cellStyle name="Обычный 21 2 5" xfId="22572"/>
    <cellStyle name="Обычный 21 2 6" xfId="41860"/>
    <cellStyle name="Обычный 21 3" xfId="3310"/>
    <cellStyle name="Обычный 21 3 2" xfId="12903"/>
    <cellStyle name="Обычный 21 3 2 2" xfId="22547"/>
    <cellStyle name="Обычный 21 3 2 2 2" xfId="41835"/>
    <cellStyle name="Обычный 21 3 2 2 3" xfId="61123"/>
    <cellStyle name="Обычный 21 3 2 3" xfId="32191"/>
    <cellStyle name="Обычный 21 3 2 4" xfId="51479"/>
    <cellStyle name="Обычный 21 3 3" xfId="12908"/>
    <cellStyle name="Обычный 21 3 3 2" xfId="22552"/>
    <cellStyle name="Обычный 21 3 3 2 2" xfId="41840"/>
    <cellStyle name="Обычный 21 3 3 2 3" xfId="61128"/>
    <cellStyle name="Обычный 21 3 3 3" xfId="32196"/>
    <cellStyle name="Обычный 21 3 3 4" xfId="51484"/>
    <cellStyle name="Обычный 21 4" xfId="12864"/>
    <cellStyle name="Обычный 21 4 2" xfId="22512"/>
    <cellStyle name="Обычный 21 4 2 2" xfId="41800"/>
    <cellStyle name="Обычный 21 4 2 3" xfId="61088"/>
    <cellStyle name="Обычный 21 4 3" xfId="32156"/>
    <cellStyle name="Обычный 21 4 4" xfId="51444"/>
    <cellStyle name="Обычный 21 5" xfId="12921"/>
    <cellStyle name="Обычный 21 5 2" xfId="32209"/>
    <cellStyle name="Обычный 21 5 3" xfId="51497"/>
    <cellStyle name="Обычный 21 6" xfId="22565"/>
    <cellStyle name="Обычный 21 7" xfId="41853"/>
    <cellStyle name="Обычный 210" xfId="12263"/>
    <cellStyle name="Обычный 210 2" xfId="21918"/>
    <cellStyle name="Обычный 210 2 2" xfId="41206"/>
    <cellStyle name="Обычный 210 2 3" xfId="60494"/>
    <cellStyle name="Обычный 210 3" xfId="31562"/>
    <cellStyle name="Обычный 210 4" xfId="50850"/>
    <cellStyle name="Обычный 211" xfId="12264"/>
    <cellStyle name="Обычный 211 2" xfId="21919"/>
    <cellStyle name="Обычный 211 2 2" xfId="41207"/>
    <cellStyle name="Обычный 211 2 3" xfId="60495"/>
    <cellStyle name="Обычный 211 3" xfId="31563"/>
    <cellStyle name="Обычный 211 4" xfId="50851"/>
    <cellStyle name="Обычный 212" xfId="12265"/>
    <cellStyle name="Обычный 212 2" xfId="21920"/>
    <cellStyle name="Обычный 212 2 2" xfId="41208"/>
    <cellStyle name="Обычный 212 2 3" xfId="60496"/>
    <cellStyle name="Обычный 212 3" xfId="31564"/>
    <cellStyle name="Обычный 212 4" xfId="50852"/>
    <cellStyle name="Обычный 213" xfId="12266"/>
    <cellStyle name="Обычный 213 2" xfId="21921"/>
    <cellStyle name="Обычный 213 2 2" xfId="41209"/>
    <cellStyle name="Обычный 213 2 3" xfId="60497"/>
    <cellStyle name="Обычный 213 3" xfId="31565"/>
    <cellStyle name="Обычный 213 4" xfId="50853"/>
    <cellStyle name="Обычный 214" xfId="12267"/>
    <cellStyle name="Обычный 214 2" xfId="21922"/>
    <cellStyle name="Обычный 214 2 2" xfId="41210"/>
    <cellStyle name="Обычный 214 2 3" xfId="60498"/>
    <cellStyle name="Обычный 214 3" xfId="31566"/>
    <cellStyle name="Обычный 214 4" xfId="50854"/>
    <cellStyle name="Обычный 215" xfId="12268"/>
    <cellStyle name="Обычный 215 2" xfId="21923"/>
    <cellStyle name="Обычный 215 2 2" xfId="41211"/>
    <cellStyle name="Обычный 215 2 3" xfId="60499"/>
    <cellStyle name="Обычный 215 3" xfId="31567"/>
    <cellStyle name="Обычный 215 4" xfId="50855"/>
    <cellStyle name="Обычный 216" xfId="12269"/>
    <cellStyle name="Обычный 216 2" xfId="21924"/>
    <cellStyle name="Обычный 216 2 2" xfId="41212"/>
    <cellStyle name="Обычный 216 2 3" xfId="60500"/>
    <cellStyle name="Обычный 216 3" xfId="31568"/>
    <cellStyle name="Обычный 216 4" xfId="50856"/>
    <cellStyle name="Обычный 217" xfId="12270"/>
    <cellStyle name="Обычный 217 2" xfId="21925"/>
    <cellStyle name="Обычный 217 2 2" xfId="41213"/>
    <cellStyle name="Обычный 217 2 3" xfId="60501"/>
    <cellStyle name="Обычный 217 3" xfId="31569"/>
    <cellStyle name="Обычный 217 4" xfId="50857"/>
    <cellStyle name="Обычный 218" xfId="12271"/>
    <cellStyle name="Обычный 218 2" xfId="21926"/>
    <cellStyle name="Обычный 218 2 2" xfId="41214"/>
    <cellStyle name="Обычный 218 2 3" xfId="60502"/>
    <cellStyle name="Обычный 218 3" xfId="31570"/>
    <cellStyle name="Обычный 218 4" xfId="50858"/>
    <cellStyle name="Обычный 219" xfId="12272"/>
    <cellStyle name="Обычный 219 2" xfId="21927"/>
    <cellStyle name="Обычный 219 2 2" xfId="41215"/>
    <cellStyle name="Обычный 219 2 3" xfId="60503"/>
    <cellStyle name="Обычный 219 3" xfId="31571"/>
    <cellStyle name="Обычный 219 4" xfId="50859"/>
    <cellStyle name="Обычный 22" xfId="16"/>
    <cellStyle name="Обычный 22 2" xfId="3027"/>
    <cellStyle name="Обычный 22 3" xfId="12273"/>
    <cellStyle name="Обычный 22 3 2" xfId="21928"/>
    <cellStyle name="Обычный 22 3 2 2" xfId="41216"/>
    <cellStyle name="Обычный 22 3 2 3" xfId="60504"/>
    <cellStyle name="Обычный 22 3 3" xfId="31572"/>
    <cellStyle name="Обычный 22 3 4" xfId="50860"/>
    <cellStyle name="Обычный 22 4" xfId="12923"/>
    <cellStyle name="Обычный 22 4 2" xfId="32211"/>
    <cellStyle name="Обычный 22 4 3" xfId="51499"/>
    <cellStyle name="Обычный 22 5" xfId="22567"/>
    <cellStyle name="Обычный 22 6" xfId="41855"/>
    <cellStyle name="Обычный 220" xfId="12274"/>
    <cellStyle name="Обычный 220 2" xfId="21929"/>
    <cellStyle name="Обычный 220 2 2" xfId="41217"/>
    <cellStyle name="Обычный 220 2 3" xfId="60505"/>
    <cellStyle name="Обычный 220 3" xfId="31573"/>
    <cellStyle name="Обычный 220 4" xfId="50861"/>
    <cellStyle name="Обычный 221" xfId="12275"/>
    <cellStyle name="Обычный 221 2" xfId="21930"/>
    <cellStyle name="Обычный 221 2 2" xfId="41218"/>
    <cellStyle name="Обычный 221 2 3" xfId="60506"/>
    <cellStyle name="Обычный 221 3" xfId="31574"/>
    <cellStyle name="Обычный 221 4" xfId="50862"/>
    <cellStyle name="Обычный 222" xfId="12276"/>
    <cellStyle name="Обычный 222 2" xfId="21931"/>
    <cellStyle name="Обычный 222 2 2" xfId="41219"/>
    <cellStyle name="Обычный 222 2 3" xfId="60507"/>
    <cellStyle name="Обычный 222 3" xfId="31575"/>
    <cellStyle name="Обычный 222 4" xfId="50863"/>
    <cellStyle name="Обычный 223" xfId="12277"/>
    <cellStyle name="Обычный 223 2" xfId="21932"/>
    <cellStyle name="Обычный 223 2 2" xfId="41220"/>
    <cellStyle name="Обычный 223 2 3" xfId="60508"/>
    <cellStyle name="Обычный 223 3" xfId="31576"/>
    <cellStyle name="Обычный 223 4" xfId="50864"/>
    <cellStyle name="Обычный 224" xfId="12278"/>
    <cellStyle name="Обычный 224 2" xfId="21933"/>
    <cellStyle name="Обычный 224 2 2" xfId="41221"/>
    <cellStyle name="Обычный 224 2 3" xfId="60509"/>
    <cellStyle name="Обычный 224 3" xfId="31577"/>
    <cellStyle name="Обычный 224 4" xfId="50865"/>
    <cellStyle name="Обычный 225" xfId="12279"/>
    <cellStyle name="Обычный 225 2" xfId="21934"/>
    <cellStyle name="Обычный 225 2 2" xfId="41222"/>
    <cellStyle name="Обычный 225 2 3" xfId="60510"/>
    <cellStyle name="Обычный 225 3" xfId="31578"/>
    <cellStyle name="Обычный 225 4" xfId="50866"/>
    <cellStyle name="Обычный 226" xfId="12280"/>
    <cellStyle name="Обычный 226 2" xfId="21935"/>
    <cellStyle name="Обычный 226 2 2" xfId="41223"/>
    <cellStyle name="Обычный 226 2 3" xfId="60511"/>
    <cellStyle name="Обычный 226 3" xfId="31579"/>
    <cellStyle name="Обычный 226 4" xfId="50867"/>
    <cellStyle name="Обычный 227" xfId="12281"/>
    <cellStyle name="Обычный 227 2" xfId="21936"/>
    <cellStyle name="Обычный 227 2 2" xfId="41224"/>
    <cellStyle name="Обычный 227 2 3" xfId="60512"/>
    <cellStyle name="Обычный 227 3" xfId="31580"/>
    <cellStyle name="Обычный 227 4" xfId="50868"/>
    <cellStyle name="Обычный 228" xfId="12282"/>
    <cellStyle name="Обычный 228 2" xfId="21937"/>
    <cellStyle name="Обычный 228 2 2" xfId="41225"/>
    <cellStyle name="Обычный 228 2 3" xfId="60513"/>
    <cellStyle name="Обычный 228 3" xfId="31581"/>
    <cellStyle name="Обычный 228 4" xfId="50869"/>
    <cellStyle name="Обычный 229" xfId="12283"/>
    <cellStyle name="Обычный 229 2" xfId="21938"/>
    <cellStyle name="Обычный 229 2 2" xfId="41226"/>
    <cellStyle name="Обычный 229 2 3" xfId="60514"/>
    <cellStyle name="Обычный 229 3" xfId="31582"/>
    <cellStyle name="Обычный 229 4" xfId="50870"/>
    <cellStyle name="Обычный 23" xfId="3028"/>
    <cellStyle name="Обычный 23 2" xfId="12284"/>
    <cellStyle name="Обычный 230" xfId="12285"/>
    <cellStyle name="Обычный 230 2" xfId="21939"/>
    <cellStyle name="Обычный 230 2 2" xfId="41227"/>
    <cellStyle name="Обычный 230 2 3" xfId="60515"/>
    <cellStyle name="Обычный 230 3" xfId="31583"/>
    <cellStyle name="Обычный 230 4" xfId="50871"/>
    <cellStyle name="Обычный 231" xfId="12286"/>
    <cellStyle name="Обычный 231 2" xfId="21940"/>
    <cellStyle name="Обычный 231 2 2" xfId="41228"/>
    <cellStyle name="Обычный 231 2 3" xfId="60516"/>
    <cellStyle name="Обычный 231 3" xfId="31584"/>
    <cellStyle name="Обычный 231 4" xfId="50872"/>
    <cellStyle name="Обычный 232" xfId="12287"/>
    <cellStyle name="Обычный 232 2" xfId="21941"/>
    <cellStyle name="Обычный 232 2 2" xfId="41229"/>
    <cellStyle name="Обычный 232 2 3" xfId="60517"/>
    <cellStyle name="Обычный 232 3" xfId="31585"/>
    <cellStyle name="Обычный 232 4" xfId="50873"/>
    <cellStyle name="Обычный 233" xfId="12288"/>
    <cellStyle name="Обычный 233 2" xfId="21942"/>
    <cellStyle name="Обычный 233 2 2" xfId="41230"/>
    <cellStyle name="Обычный 233 2 3" xfId="60518"/>
    <cellStyle name="Обычный 233 3" xfId="31586"/>
    <cellStyle name="Обычный 233 4" xfId="50874"/>
    <cellStyle name="Обычный 234" xfId="12289"/>
    <cellStyle name="Обычный 234 2" xfId="21943"/>
    <cellStyle name="Обычный 234 2 2" xfId="41231"/>
    <cellStyle name="Обычный 234 2 3" xfId="60519"/>
    <cellStyle name="Обычный 234 3" xfId="31587"/>
    <cellStyle name="Обычный 234 4" xfId="50875"/>
    <cellStyle name="Обычный 235" xfId="12290"/>
    <cellStyle name="Обычный 235 2" xfId="21944"/>
    <cellStyle name="Обычный 235 2 2" xfId="41232"/>
    <cellStyle name="Обычный 235 2 3" xfId="60520"/>
    <cellStyle name="Обычный 235 3" xfId="31588"/>
    <cellStyle name="Обычный 235 4" xfId="50876"/>
    <cellStyle name="Обычный 236" xfId="12291"/>
    <cellStyle name="Обычный 236 2" xfId="21945"/>
    <cellStyle name="Обычный 236 2 2" xfId="41233"/>
    <cellStyle name="Обычный 236 2 3" xfId="60521"/>
    <cellStyle name="Обычный 236 3" xfId="31589"/>
    <cellStyle name="Обычный 236 4" xfId="50877"/>
    <cellStyle name="Обычный 237" xfId="12292"/>
    <cellStyle name="Обычный 237 2" xfId="21946"/>
    <cellStyle name="Обычный 237 2 2" xfId="41234"/>
    <cellStyle name="Обычный 237 2 3" xfId="60522"/>
    <cellStyle name="Обычный 237 3" xfId="31590"/>
    <cellStyle name="Обычный 237 4" xfId="50878"/>
    <cellStyle name="Обычный 238" xfId="12293"/>
    <cellStyle name="Обычный 238 2" xfId="21947"/>
    <cellStyle name="Обычный 238 2 2" xfId="41235"/>
    <cellStyle name="Обычный 238 2 3" xfId="60523"/>
    <cellStyle name="Обычный 238 3" xfId="31591"/>
    <cellStyle name="Обычный 238 4" xfId="50879"/>
    <cellStyle name="Обычный 239" xfId="12294"/>
    <cellStyle name="Обычный 239 2" xfId="21948"/>
    <cellStyle name="Обычный 239 2 2" xfId="41236"/>
    <cellStyle name="Обычный 239 2 3" xfId="60524"/>
    <cellStyle name="Обычный 239 3" xfId="31592"/>
    <cellStyle name="Обычный 239 4" xfId="50880"/>
    <cellStyle name="Обычный 24" xfId="3029"/>
    <cellStyle name="Обычный 24 2" xfId="12295"/>
    <cellStyle name="Обычный 24 2 2" xfId="21949"/>
    <cellStyle name="Обычный 24 2 2 2" xfId="41237"/>
    <cellStyle name="Обычный 24 2 2 3" xfId="60525"/>
    <cellStyle name="Обычный 24 2 3" xfId="31593"/>
    <cellStyle name="Обычный 24 2 4" xfId="50881"/>
    <cellStyle name="Обычный 24 3" xfId="12942"/>
    <cellStyle name="Обычный 24 3 2" xfId="32230"/>
    <cellStyle name="Обычный 24 3 3" xfId="51518"/>
    <cellStyle name="Обычный 24 4" xfId="22586"/>
    <cellStyle name="Обычный 24 5" xfId="41874"/>
    <cellStyle name="Обычный 240" xfId="12296"/>
    <cellStyle name="Обычный 240 2" xfId="21950"/>
    <cellStyle name="Обычный 240 2 2" xfId="41238"/>
    <cellStyle name="Обычный 240 2 3" xfId="60526"/>
    <cellStyle name="Обычный 240 3" xfId="31594"/>
    <cellStyle name="Обычный 240 4" xfId="50882"/>
    <cellStyle name="Обычный 241" xfId="12297"/>
    <cellStyle name="Обычный 241 2" xfId="21951"/>
    <cellStyle name="Обычный 241 2 2" xfId="41239"/>
    <cellStyle name="Обычный 241 2 3" xfId="60527"/>
    <cellStyle name="Обычный 241 3" xfId="31595"/>
    <cellStyle name="Обычный 241 4" xfId="50883"/>
    <cellStyle name="Обычный 242" xfId="12298"/>
    <cellStyle name="Обычный 242 2" xfId="21952"/>
    <cellStyle name="Обычный 242 2 2" xfId="41240"/>
    <cellStyle name="Обычный 242 2 3" xfId="60528"/>
    <cellStyle name="Обычный 242 3" xfId="31596"/>
    <cellStyle name="Обычный 242 4" xfId="50884"/>
    <cellStyle name="Обычный 243" xfId="12299"/>
    <cellStyle name="Обычный 243 2" xfId="21953"/>
    <cellStyle name="Обычный 243 2 2" xfId="41241"/>
    <cellStyle name="Обычный 243 2 3" xfId="60529"/>
    <cellStyle name="Обычный 243 3" xfId="31597"/>
    <cellStyle name="Обычный 243 4" xfId="50885"/>
    <cellStyle name="Обычный 244" xfId="12300"/>
    <cellStyle name="Обычный 244 2" xfId="21954"/>
    <cellStyle name="Обычный 244 2 2" xfId="41242"/>
    <cellStyle name="Обычный 244 2 3" xfId="60530"/>
    <cellStyle name="Обычный 244 3" xfId="31598"/>
    <cellStyle name="Обычный 244 4" xfId="50886"/>
    <cellStyle name="Обычный 245" xfId="12301"/>
    <cellStyle name="Обычный 245 2" xfId="21955"/>
    <cellStyle name="Обычный 245 2 2" xfId="41243"/>
    <cellStyle name="Обычный 245 2 3" xfId="60531"/>
    <cellStyle name="Обычный 245 3" xfId="31599"/>
    <cellStyle name="Обычный 245 4" xfId="50887"/>
    <cellStyle name="Обычный 246" xfId="12302"/>
    <cellStyle name="Обычный 246 2" xfId="21956"/>
    <cellStyle name="Обычный 246 2 2" xfId="41244"/>
    <cellStyle name="Обычный 246 2 3" xfId="60532"/>
    <cellStyle name="Обычный 246 3" xfId="31600"/>
    <cellStyle name="Обычный 246 4" xfId="50888"/>
    <cellStyle name="Обычный 247" xfId="12303"/>
    <cellStyle name="Обычный 247 2" xfId="21957"/>
    <cellStyle name="Обычный 247 2 2" xfId="41245"/>
    <cellStyle name="Обычный 247 2 3" xfId="60533"/>
    <cellStyle name="Обычный 247 3" xfId="31601"/>
    <cellStyle name="Обычный 247 4" xfId="50889"/>
    <cellStyle name="Обычный 248" xfId="12304"/>
    <cellStyle name="Обычный 248 2" xfId="21958"/>
    <cellStyle name="Обычный 248 2 2" xfId="41246"/>
    <cellStyle name="Обычный 248 2 3" xfId="60534"/>
    <cellStyle name="Обычный 248 3" xfId="31602"/>
    <cellStyle name="Обычный 248 4" xfId="50890"/>
    <cellStyle name="Обычный 249" xfId="12305"/>
    <cellStyle name="Обычный 249 2" xfId="21959"/>
    <cellStyle name="Обычный 249 2 2" xfId="41247"/>
    <cellStyle name="Обычный 249 2 3" xfId="60535"/>
    <cellStyle name="Обычный 249 3" xfId="31603"/>
    <cellStyle name="Обычный 249 4" xfId="50891"/>
    <cellStyle name="Обычный 25" xfId="3030"/>
    <cellStyle name="Обычный 25 2" xfId="12306"/>
    <cellStyle name="Обычный 25 2 2" xfId="21960"/>
    <cellStyle name="Обычный 25 2 2 2" xfId="41248"/>
    <cellStyle name="Обычный 25 2 2 3" xfId="60536"/>
    <cellStyle name="Обычный 25 2 3" xfId="31604"/>
    <cellStyle name="Обычный 25 2 4" xfId="50892"/>
    <cellStyle name="Обычный 250" xfId="12307"/>
    <cellStyle name="Обычный 250 2" xfId="21961"/>
    <cellStyle name="Обычный 250 2 2" xfId="41249"/>
    <cellStyle name="Обычный 250 2 3" xfId="60537"/>
    <cellStyle name="Обычный 250 3" xfId="31605"/>
    <cellStyle name="Обычный 250 4" xfId="50893"/>
    <cellStyle name="Обычный 251" xfId="12308"/>
    <cellStyle name="Обычный 251 2" xfId="21962"/>
    <cellStyle name="Обычный 251 2 2" xfId="41250"/>
    <cellStyle name="Обычный 251 2 3" xfId="60538"/>
    <cellStyle name="Обычный 251 3" xfId="31606"/>
    <cellStyle name="Обычный 251 4" xfId="50894"/>
    <cellStyle name="Обычный 252" xfId="12309"/>
    <cellStyle name="Обычный 252 2" xfId="21963"/>
    <cellStyle name="Обычный 252 2 2" xfId="41251"/>
    <cellStyle name="Обычный 252 2 3" xfId="60539"/>
    <cellStyle name="Обычный 252 3" xfId="31607"/>
    <cellStyle name="Обычный 252 4" xfId="50895"/>
    <cellStyle name="Обычный 253" xfId="12310"/>
    <cellStyle name="Обычный 253 2" xfId="21964"/>
    <cellStyle name="Обычный 253 2 2" xfId="41252"/>
    <cellStyle name="Обычный 253 2 3" xfId="60540"/>
    <cellStyle name="Обычный 253 3" xfId="31608"/>
    <cellStyle name="Обычный 253 4" xfId="50896"/>
    <cellStyle name="Обычный 254" xfId="12311"/>
    <cellStyle name="Обычный 254 2" xfId="21965"/>
    <cellStyle name="Обычный 254 2 2" xfId="41253"/>
    <cellStyle name="Обычный 254 2 3" xfId="60541"/>
    <cellStyle name="Обычный 254 3" xfId="31609"/>
    <cellStyle name="Обычный 254 4" xfId="50897"/>
    <cellStyle name="Обычный 255" xfId="12312"/>
    <cellStyle name="Обычный 255 2" xfId="21966"/>
    <cellStyle name="Обычный 255 2 2" xfId="41254"/>
    <cellStyle name="Обычный 255 2 3" xfId="60542"/>
    <cellStyle name="Обычный 255 3" xfId="31610"/>
    <cellStyle name="Обычный 255 4" xfId="50898"/>
    <cellStyle name="Обычный 256" xfId="12313"/>
    <cellStyle name="Обычный 256 2" xfId="21967"/>
    <cellStyle name="Обычный 256 2 2" xfId="41255"/>
    <cellStyle name="Обычный 256 2 3" xfId="60543"/>
    <cellStyle name="Обычный 256 3" xfId="31611"/>
    <cellStyle name="Обычный 256 4" xfId="50899"/>
    <cellStyle name="Обычный 257" xfId="12314"/>
    <cellStyle name="Обычный 257 2" xfId="21968"/>
    <cellStyle name="Обычный 257 2 2" xfId="41256"/>
    <cellStyle name="Обычный 257 2 3" xfId="60544"/>
    <cellStyle name="Обычный 257 3" xfId="31612"/>
    <cellStyle name="Обычный 257 4" xfId="50900"/>
    <cellStyle name="Обычный 258" xfId="12315"/>
    <cellStyle name="Обычный 258 2" xfId="21969"/>
    <cellStyle name="Обычный 258 2 2" xfId="41257"/>
    <cellStyle name="Обычный 258 2 3" xfId="60545"/>
    <cellStyle name="Обычный 258 3" xfId="31613"/>
    <cellStyle name="Обычный 258 4" xfId="50901"/>
    <cellStyle name="Обычный 259" xfId="12316"/>
    <cellStyle name="Обычный 259 2" xfId="21970"/>
    <cellStyle name="Обычный 259 2 2" xfId="41258"/>
    <cellStyle name="Обычный 259 2 3" xfId="60546"/>
    <cellStyle name="Обычный 259 3" xfId="31614"/>
    <cellStyle name="Обычный 259 4" xfId="50902"/>
    <cellStyle name="Обычный 26" xfId="3031"/>
    <cellStyle name="Обычный 26 2" xfId="12317"/>
    <cellStyle name="Обычный 26 2 2" xfId="21971"/>
    <cellStyle name="Обычный 26 2 2 2" xfId="41259"/>
    <cellStyle name="Обычный 26 2 2 3" xfId="60547"/>
    <cellStyle name="Обычный 26 2 3" xfId="31615"/>
    <cellStyle name="Обычный 26 2 4" xfId="50903"/>
    <cellStyle name="Обычный 260" xfId="12318"/>
    <cellStyle name="Обычный 260 2" xfId="21972"/>
    <cellStyle name="Обычный 260 2 2" xfId="41260"/>
    <cellStyle name="Обычный 260 2 3" xfId="60548"/>
    <cellStyle name="Обычный 260 3" xfId="31616"/>
    <cellStyle name="Обычный 260 4" xfId="50904"/>
    <cellStyle name="Обычный 261" xfId="12319"/>
    <cellStyle name="Обычный 261 2" xfId="21973"/>
    <cellStyle name="Обычный 261 2 2" xfId="41261"/>
    <cellStyle name="Обычный 261 2 3" xfId="60549"/>
    <cellStyle name="Обычный 261 3" xfId="31617"/>
    <cellStyle name="Обычный 261 4" xfId="50905"/>
    <cellStyle name="Обычный 262" xfId="12320"/>
    <cellStyle name="Обычный 262 2" xfId="21974"/>
    <cellStyle name="Обычный 262 2 2" xfId="41262"/>
    <cellStyle name="Обычный 262 2 3" xfId="60550"/>
    <cellStyle name="Обычный 262 3" xfId="31618"/>
    <cellStyle name="Обычный 262 4" xfId="50906"/>
    <cellStyle name="Обычный 263" xfId="12321"/>
    <cellStyle name="Обычный 263 2" xfId="21975"/>
    <cellStyle name="Обычный 263 2 2" xfId="41263"/>
    <cellStyle name="Обычный 263 2 3" xfId="60551"/>
    <cellStyle name="Обычный 263 3" xfId="31619"/>
    <cellStyle name="Обычный 263 4" xfId="50907"/>
    <cellStyle name="Обычный 264" xfId="12322"/>
    <cellStyle name="Обычный 264 2" xfId="21976"/>
    <cellStyle name="Обычный 264 2 2" xfId="41264"/>
    <cellStyle name="Обычный 264 2 3" xfId="60552"/>
    <cellStyle name="Обычный 264 3" xfId="31620"/>
    <cellStyle name="Обычный 264 4" xfId="50908"/>
    <cellStyle name="Обычный 265" xfId="12323"/>
    <cellStyle name="Обычный 265 2" xfId="21977"/>
    <cellStyle name="Обычный 265 2 2" xfId="41265"/>
    <cellStyle name="Обычный 265 2 3" xfId="60553"/>
    <cellStyle name="Обычный 265 3" xfId="31621"/>
    <cellStyle name="Обычный 265 4" xfId="50909"/>
    <cellStyle name="Обычный 266" xfId="12324"/>
    <cellStyle name="Обычный 266 2" xfId="21978"/>
    <cellStyle name="Обычный 266 2 2" xfId="41266"/>
    <cellStyle name="Обычный 266 2 3" xfId="60554"/>
    <cellStyle name="Обычный 266 3" xfId="31622"/>
    <cellStyle name="Обычный 266 4" xfId="50910"/>
    <cellStyle name="Обычный 267" xfId="12325"/>
    <cellStyle name="Обычный 267 2" xfId="21979"/>
    <cellStyle name="Обычный 267 2 2" xfId="41267"/>
    <cellStyle name="Обычный 267 2 3" xfId="60555"/>
    <cellStyle name="Обычный 267 3" xfId="31623"/>
    <cellStyle name="Обычный 267 4" xfId="50911"/>
    <cellStyle name="Обычный 268" xfId="12326"/>
    <cellStyle name="Обычный 268 2" xfId="21980"/>
    <cellStyle name="Обычный 268 2 2" xfId="41268"/>
    <cellStyle name="Обычный 268 2 3" xfId="60556"/>
    <cellStyle name="Обычный 268 3" xfId="31624"/>
    <cellStyle name="Обычный 268 4" xfId="50912"/>
    <cellStyle name="Обычный 269" xfId="12327"/>
    <cellStyle name="Обычный 269 2" xfId="21981"/>
    <cellStyle name="Обычный 269 2 2" xfId="41269"/>
    <cellStyle name="Обычный 269 2 3" xfId="60557"/>
    <cellStyle name="Обычный 269 3" xfId="31625"/>
    <cellStyle name="Обычный 269 4" xfId="50913"/>
    <cellStyle name="Обычный 27" xfId="3032"/>
    <cellStyle name="Обычный 27 2" xfId="12328"/>
    <cellStyle name="Обычный 27 2 2" xfId="21982"/>
    <cellStyle name="Обычный 27 2 2 2" xfId="41270"/>
    <cellStyle name="Обычный 27 2 2 3" xfId="60558"/>
    <cellStyle name="Обычный 27 2 3" xfId="31626"/>
    <cellStyle name="Обычный 27 2 4" xfId="50914"/>
    <cellStyle name="Обычный 270" xfId="12329"/>
    <cellStyle name="Обычный 270 2" xfId="21983"/>
    <cellStyle name="Обычный 270 2 2" xfId="41271"/>
    <cellStyle name="Обычный 270 2 3" xfId="60559"/>
    <cellStyle name="Обычный 270 3" xfId="31627"/>
    <cellStyle name="Обычный 270 4" xfId="50915"/>
    <cellStyle name="Обычный 271" xfId="12330"/>
    <cellStyle name="Обычный 271 2" xfId="21984"/>
    <cellStyle name="Обычный 271 2 2" xfId="41272"/>
    <cellStyle name="Обычный 271 2 3" xfId="60560"/>
    <cellStyle name="Обычный 271 3" xfId="31628"/>
    <cellStyle name="Обычный 271 4" xfId="50916"/>
    <cellStyle name="Обычный 272" xfId="12331"/>
    <cellStyle name="Обычный 272 2" xfId="21985"/>
    <cellStyle name="Обычный 272 2 2" xfId="41273"/>
    <cellStyle name="Обычный 272 2 3" xfId="60561"/>
    <cellStyle name="Обычный 272 3" xfId="31629"/>
    <cellStyle name="Обычный 272 4" xfId="50917"/>
    <cellStyle name="Обычный 273" xfId="12332"/>
    <cellStyle name="Обычный 273 2" xfId="21986"/>
    <cellStyle name="Обычный 273 2 2" xfId="41274"/>
    <cellStyle name="Обычный 273 2 3" xfId="60562"/>
    <cellStyle name="Обычный 273 3" xfId="31630"/>
    <cellStyle name="Обычный 273 4" xfId="50918"/>
    <cellStyle name="Обычный 274" xfId="12333"/>
    <cellStyle name="Обычный 274 2" xfId="21987"/>
    <cellStyle name="Обычный 274 2 2" xfId="41275"/>
    <cellStyle name="Обычный 274 2 3" xfId="60563"/>
    <cellStyle name="Обычный 274 3" xfId="31631"/>
    <cellStyle name="Обычный 274 4" xfId="50919"/>
    <cellStyle name="Обычный 275" xfId="12334"/>
    <cellStyle name="Обычный 275 2" xfId="21988"/>
    <cellStyle name="Обычный 275 2 2" xfId="41276"/>
    <cellStyle name="Обычный 275 2 3" xfId="60564"/>
    <cellStyle name="Обычный 275 3" xfId="31632"/>
    <cellStyle name="Обычный 275 4" xfId="50920"/>
    <cellStyle name="Обычный 276" xfId="12335"/>
    <cellStyle name="Обычный 276 2" xfId="21989"/>
    <cellStyle name="Обычный 276 2 2" xfId="41277"/>
    <cellStyle name="Обычный 276 2 3" xfId="60565"/>
    <cellStyle name="Обычный 276 3" xfId="31633"/>
    <cellStyle name="Обычный 276 4" xfId="50921"/>
    <cellStyle name="Обычный 277" xfId="12336"/>
    <cellStyle name="Обычный 277 2" xfId="21990"/>
    <cellStyle name="Обычный 277 2 2" xfId="41278"/>
    <cellStyle name="Обычный 277 2 3" xfId="60566"/>
    <cellStyle name="Обычный 277 3" xfId="31634"/>
    <cellStyle name="Обычный 277 4" xfId="50922"/>
    <cellStyle name="Обычный 278" xfId="12337"/>
    <cellStyle name="Обычный 278 2" xfId="21991"/>
    <cellStyle name="Обычный 278 2 2" xfId="41279"/>
    <cellStyle name="Обычный 278 2 3" xfId="60567"/>
    <cellStyle name="Обычный 278 3" xfId="31635"/>
    <cellStyle name="Обычный 278 4" xfId="50923"/>
    <cellStyle name="Обычный 279" xfId="12338"/>
    <cellStyle name="Обычный 279 2" xfId="21992"/>
    <cellStyle name="Обычный 279 2 2" xfId="41280"/>
    <cellStyle name="Обычный 279 2 3" xfId="60568"/>
    <cellStyle name="Обычный 279 3" xfId="31636"/>
    <cellStyle name="Обычный 279 4" xfId="50924"/>
    <cellStyle name="Обычный 28" xfId="3033"/>
    <cellStyle name="Обычный 28 2" xfId="3034"/>
    <cellStyle name="Обычный 28 2 2" xfId="12943"/>
    <cellStyle name="Обычный 28 2 2 2" xfId="32231"/>
    <cellStyle name="Обычный 28 2 2 3" xfId="51519"/>
    <cellStyle name="Обычный 28 2 3" xfId="22587"/>
    <cellStyle name="Обычный 28 2 4" xfId="41875"/>
    <cellStyle name="Обычный 28 3" xfId="12339"/>
    <cellStyle name="Обычный 28 3 2" xfId="21993"/>
    <cellStyle name="Обычный 28 3 2 2" xfId="41281"/>
    <cellStyle name="Обычный 28 3 2 3" xfId="60569"/>
    <cellStyle name="Обычный 28 3 3" xfId="31637"/>
    <cellStyle name="Обычный 28 3 4" xfId="50925"/>
    <cellStyle name="Обычный 280" xfId="12340"/>
    <cellStyle name="Обычный 280 2" xfId="21994"/>
    <cellStyle name="Обычный 280 2 2" xfId="41282"/>
    <cellStyle name="Обычный 280 2 3" xfId="60570"/>
    <cellStyle name="Обычный 280 3" xfId="31638"/>
    <cellStyle name="Обычный 280 4" xfId="50926"/>
    <cellStyle name="Обычный 281" xfId="12341"/>
    <cellStyle name="Обычный 281 2" xfId="21995"/>
    <cellStyle name="Обычный 281 2 2" xfId="41283"/>
    <cellStyle name="Обычный 281 2 3" xfId="60571"/>
    <cellStyle name="Обычный 281 3" xfId="31639"/>
    <cellStyle name="Обычный 281 4" xfId="50927"/>
    <cellStyle name="Обычный 282" xfId="12342"/>
    <cellStyle name="Обычный 282 2" xfId="21996"/>
    <cellStyle name="Обычный 282 2 2" xfId="41284"/>
    <cellStyle name="Обычный 282 2 3" xfId="60572"/>
    <cellStyle name="Обычный 282 3" xfId="31640"/>
    <cellStyle name="Обычный 282 4" xfId="50928"/>
    <cellStyle name="Обычный 283" xfId="12343"/>
    <cellStyle name="Обычный 283 2" xfId="21997"/>
    <cellStyle name="Обычный 283 2 2" xfId="41285"/>
    <cellStyle name="Обычный 283 2 3" xfId="60573"/>
    <cellStyle name="Обычный 283 3" xfId="31641"/>
    <cellStyle name="Обычный 283 4" xfId="50929"/>
    <cellStyle name="Обычный 284" xfId="12344"/>
    <cellStyle name="Обычный 284 2" xfId="21998"/>
    <cellStyle name="Обычный 284 2 2" xfId="41286"/>
    <cellStyle name="Обычный 284 2 3" xfId="60574"/>
    <cellStyle name="Обычный 284 3" xfId="31642"/>
    <cellStyle name="Обычный 284 4" xfId="50930"/>
    <cellStyle name="Обычный 285" xfId="12345"/>
    <cellStyle name="Обычный 285 2" xfId="21999"/>
    <cellStyle name="Обычный 285 2 2" xfId="41287"/>
    <cellStyle name="Обычный 285 2 3" xfId="60575"/>
    <cellStyle name="Обычный 285 3" xfId="31643"/>
    <cellStyle name="Обычный 285 4" xfId="50931"/>
    <cellStyle name="Обычный 286" xfId="12346"/>
    <cellStyle name="Обычный 286 2" xfId="22000"/>
    <cellStyle name="Обычный 286 2 2" xfId="41288"/>
    <cellStyle name="Обычный 286 2 3" xfId="60576"/>
    <cellStyle name="Обычный 286 3" xfId="31644"/>
    <cellStyle name="Обычный 286 4" xfId="50932"/>
    <cellStyle name="Обычный 287" xfId="12347"/>
    <cellStyle name="Обычный 287 2" xfId="22001"/>
    <cellStyle name="Обычный 287 2 2" xfId="41289"/>
    <cellStyle name="Обычный 287 2 3" xfId="60577"/>
    <cellStyle name="Обычный 287 3" xfId="31645"/>
    <cellStyle name="Обычный 287 4" xfId="50933"/>
    <cellStyle name="Обычный 288" xfId="12348"/>
    <cellStyle name="Обычный 288 2" xfId="22002"/>
    <cellStyle name="Обычный 288 2 2" xfId="41290"/>
    <cellStyle name="Обычный 288 2 3" xfId="60578"/>
    <cellStyle name="Обычный 288 3" xfId="31646"/>
    <cellStyle name="Обычный 288 4" xfId="50934"/>
    <cellStyle name="Обычный 289" xfId="12349"/>
    <cellStyle name="Обычный 289 2" xfId="22003"/>
    <cellStyle name="Обычный 289 2 2" xfId="41291"/>
    <cellStyle name="Обычный 289 2 3" xfId="60579"/>
    <cellStyle name="Обычный 289 3" xfId="31647"/>
    <cellStyle name="Обычный 289 4" xfId="50935"/>
    <cellStyle name="Обычный 29" xfId="3035"/>
    <cellStyle name="Обычный 29 2" xfId="12350"/>
    <cellStyle name="Обычный 29 2 2" xfId="22004"/>
    <cellStyle name="Обычный 29 2 2 2" xfId="41292"/>
    <cellStyle name="Обычный 29 2 2 3" xfId="60580"/>
    <cellStyle name="Обычный 29 2 3" xfId="31648"/>
    <cellStyle name="Обычный 29 2 4" xfId="50936"/>
    <cellStyle name="Обычный 290" xfId="12351"/>
    <cellStyle name="Обычный 290 2" xfId="22005"/>
    <cellStyle name="Обычный 290 2 2" xfId="41293"/>
    <cellStyle name="Обычный 290 2 3" xfId="60581"/>
    <cellStyle name="Обычный 290 3" xfId="31649"/>
    <cellStyle name="Обычный 290 4" xfId="50937"/>
    <cellStyle name="Обычный 291" xfId="12352"/>
    <cellStyle name="Обычный 291 2" xfId="22006"/>
    <cellStyle name="Обычный 291 2 2" xfId="41294"/>
    <cellStyle name="Обычный 291 2 3" xfId="60582"/>
    <cellStyle name="Обычный 291 3" xfId="31650"/>
    <cellStyle name="Обычный 291 4" xfId="50938"/>
    <cellStyle name="Обычный 292" xfId="12353"/>
    <cellStyle name="Обычный 292 2" xfId="22007"/>
    <cellStyle name="Обычный 292 2 2" xfId="41295"/>
    <cellStyle name="Обычный 292 2 3" xfId="60583"/>
    <cellStyle name="Обычный 292 3" xfId="31651"/>
    <cellStyle name="Обычный 292 4" xfId="50939"/>
    <cellStyle name="Обычный 293" xfId="12354"/>
    <cellStyle name="Обычный 293 2" xfId="22008"/>
    <cellStyle name="Обычный 293 2 2" xfId="41296"/>
    <cellStyle name="Обычный 293 2 3" xfId="60584"/>
    <cellStyle name="Обычный 293 3" xfId="31652"/>
    <cellStyle name="Обычный 293 4" xfId="50940"/>
    <cellStyle name="Обычный 294" xfId="12355"/>
    <cellStyle name="Обычный 294 2" xfId="22009"/>
    <cellStyle name="Обычный 294 2 2" xfId="41297"/>
    <cellStyle name="Обычный 294 2 3" xfId="60585"/>
    <cellStyle name="Обычный 294 3" xfId="31653"/>
    <cellStyle name="Обычный 294 4" xfId="50941"/>
    <cellStyle name="Обычный 295" xfId="12356"/>
    <cellStyle name="Обычный 295 2" xfId="22010"/>
    <cellStyle name="Обычный 295 2 2" xfId="41298"/>
    <cellStyle name="Обычный 295 2 3" xfId="60586"/>
    <cellStyle name="Обычный 295 3" xfId="31654"/>
    <cellStyle name="Обычный 295 4" xfId="50942"/>
    <cellStyle name="Обычный 296" xfId="12357"/>
    <cellStyle name="Обычный 296 2" xfId="22011"/>
    <cellStyle name="Обычный 296 2 2" xfId="41299"/>
    <cellStyle name="Обычный 296 2 3" xfId="60587"/>
    <cellStyle name="Обычный 296 3" xfId="31655"/>
    <cellStyle name="Обычный 296 4" xfId="50943"/>
    <cellStyle name="Обычный 297" xfId="12358"/>
    <cellStyle name="Обычный 297 2" xfId="22012"/>
    <cellStyle name="Обычный 297 2 2" xfId="41300"/>
    <cellStyle name="Обычный 297 2 3" xfId="60588"/>
    <cellStyle name="Обычный 297 3" xfId="31656"/>
    <cellStyle name="Обычный 297 4" xfId="50944"/>
    <cellStyle name="Обычный 298" xfId="12359"/>
    <cellStyle name="Обычный 298 2" xfId="22013"/>
    <cellStyle name="Обычный 298 2 2" xfId="41301"/>
    <cellStyle name="Обычный 298 2 3" xfId="60589"/>
    <cellStyle name="Обычный 298 3" xfId="31657"/>
    <cellStyle name="Обычный 298 4" xfId="50945"/>
    <cellStyle name="Обычный 299" xfId="12360"/>
    <cellStyle name="Обычный 299 2" xfId="22014"/>
    <cellStyle name="Обычный 299 2 2" xfId="41302"/>
    <cellStyle name="Обычный 299 2 3" xfId="60590"/>
    <cellStyle name="Обычный 299 3" xfId="31658"/>
    <cellStyle name="Обычный 299 4" xfId="50946"/>
    <cellStyle name="Обычный 3" xfId="18"/>
    <cellStyle name="Обычный 3 10" xfId="12925"/>
    <cellStyle name="Обычный 3 10 2" xfId="32213"/>
    <cellStyle name="Обычный 3 10 3" xfId="51501"/>
    <cellStyle name="Обычный 3 11" xfId="22569"/>
    <cellStyle name="Обычный 3 12" xfId="41857"/>
    <cellStyle name="Обычный 3 12 2" xfId="12361"/>
    <cellStyle name="Обычный 3 12 2 2" xfId="12362"/>
    <cellStyle name="Обычный 3 12 2 3" xfId="22015"/>
    <cellStyle name="Обычный 3 12 2 3 2" xfId="41303"/>
    <cellStyle name="Обычный 3 12 2 3 3" xfId="60591"/>
    <cellStyle name="Обычный 3 12 2 4" xfId="31659"/>
    <cellStyle name="Обычный 3 12 2 5" xfId="50947"/>
    <cellStyle name="Обычный 3 2" xfId="8"/>
    <cellStyle name="Обычный 3 2 2" xfId="3036"/>
    <cellStyle name="Обычный 3 2 2 2" xfId="3037"/>
    <cellStyle name="Обычный 3 2 2 2 2" xfId="12944"/>
    <cellStyle name="Обычный 3 2 2 2 2 2" xfId="32232"/>
    <cellStyle name="Обычный 3 2 2 2 2 3" xfId="51520"/>
    <cellStyle name="Обычный 3 2 2 2 3" xfId="22588"/>
    <cellStyle name="Обычный 3 2 2 2 4" xfId="41876"/>
    <cellStyle name="Обычный 3 2 2 3" xfId="3312"/>
    <cellStyle name="Обычный 3 2 2 3 2" xfId="12984"/>
    <cellStyle name="Обычный 3 2 2 3 2 2" xfId="32272"/>
    <cellStyle name="Обычный 3 2 2 3 2 3" xfId="51560"/>
    <cellStyle name="Обычный 3 2 2 3 3" xfId="22628"/>
    <cellStyle name="Обычный 3 2 2 3 3 2" xfId="12363"/>
    <cellStyle name="Обычный 3 2 2 3 3 2 2" xfId="22016"/>
    <cellStyle name="Обычный 3 2 2 3 3 2 2 2" xfId="41304"/>
    <cellStyle name="Обычный 3 2 2 3 3 2 2 3" xfId="60592"/>
    <cellStyle name="Обычный 3 2 2 3 3 2 3" xfId="31660"/>
    <cellStyle name="Обычный 3 2 2 3 3 2 4" xfId="50948"/>
    <cellStyle name="Обычный 3 2 2 3 4" xfId="41916"/>
    <cellStyle name="Обычный 3 2 2 4" xfId="12894"/>
    <cellStyle name="Обычный 3 2 2 4 2" xfId="22541"/>
    <cellStyle name="Обычный 3 2 2 4 2 2" xfId="41829"/>
    <cellStyle name="Обычный 3 2 2 4 2 3" xfId="61117"/>
    <cellStyle name="Обычный 3 2 2 4 3" xfId="32185"/>
    <cellStyle name="Обычный 3 2 2 4 4" xfId="51473"/>
    <cellStyle name="Обычный 3 2_2012 махсус ярмарка режа" xfId="3038"/>
    <cellStyle name="Обычный 3 3" xfId="3039"/>
    <cellStyle name="Обычный 3 3 10" xfId="12867"/>
    <cellStyle name="Обычный 3 3 2" xfId="3040"/>
    <cellStyle name="Обычный 3 3 2 10" xfId="12866"/>
    <cellStyle name="Обычный 3 3 2 10 2" xfId="22514"/>
    <cellStyle name="Обычный 3 3 2 10 2 2" xfId="41802"/>
    <cellStyle name="Обычный 3 3 2 10 2 3" xfId="61090"/>
    <cellStyle name="Обычный 3 3 2 10 3" xfId="32158"/>
    <cellStyle name="Обычный 3 3 2 10 4" xfId="51446"/>
    <cellStyle name="Обычный 3 3 2 2" xfId="3041"/>
    <cellStyle name="Обычный 3 3 2 2 2" xfId="3042"/>
    <cellStyle name="Обычный 3 3 2 2_Жамоат иши 7 та йўналиш)" xfId="3043"/>
    <cellStyle name="Обычный 3 3 2 3" xfId="3044"/>
    <cellStyle name="Обычный 3 3 2 3 2" xfId="12945"/>
    <cellStyle name="Обычный 3 3 2 3 2 2" xfId="32233"/>
    <cellStyle name="Обычный 3 3 2 3 2 3" xfId="51521"/>
    <cellStyle name="Обычный 3 3 2 3 3" xfId="22589"/>
    <cellStyle name="Обычный 3 3 2 3 4" xfId="41877"/>
    <cellStyle name="Обычный 3 3 2 4" xfId="3314"/>
    <cellStyle name="Обычный 3 3 2 4 2" xfId="12985"/>
    <cellStyle name="Обычный 3 3 2 4 2 2" xfId="32273"/>
    <cellStyle name="Обычный 3 3 2 4 2 3" xfId="51561"/>
    <cellStyle name="Обычный 3 3 2 4 3" xfId="22629"/>
    <cellStyle name="Обычный 3 3 2 4 4" xfId="41917"/>
    <cellStyle name="Обычный 3 3 2 5" xfId="3260"/>
    <cellStyle name="Обычный 3 3 2 5 2" xfId="12960"/>
    <cellStyle name="Обычный 3 3 2 5 2 2" xfId="32248"/>
    <cellStyle name="Обычный 3 3 2 5 2 3" xfId="51536"/>
    <cellStyle name="Обычный 3 3 2 5 3" xfId="22604"/>
    <cellStyle name="Обычный 3 3 2 5 4" xfId="41892"/>
    <cellStyle name="Обычный 3 3 2 6" xfId="3308"/>
    <cellStyle name="Обычный 3 3 2 6 2" xfId="12982"/>
    <cellStyle name="Обычный 3 3 2 6 2 2" xfId="32270"/>
    <cellStyle name="Обычный 3 3 2 6 2 3" xfId="51558"/>
    <cellStyle name="Обычный 3 3 2 6 3" xfId="22626"/>
    <cellStyle name="Обычный 3 3 2 6 4" xfId="41914"/>
    <cellStyle name="Обычный 3 3 2 7" xfId="3329"/>
    <cellStyle name="Обычный 3 3 2 7 2" xfId="12995"/>
    <cellStyle name="Обычный 3 3 2 7 2 2" xfId="32283"/>
    <cellStyle name="Обычный 3 3 2 7 2 3" xfId="51571"/>
    <cellStyle name="Обычный 3 3 2 7 3" xfId="22639"/>
    <cellStyle name="Обычный 3 3 2 7 4" xfId="41927"/>
    <cellStyle name="Обычный 3 3 2 8" xfId="3283"/>
    <cellStyle name="Обычный 3 3 2 8 2" xfId="12977"/>
    <cellStyle name="Обычный 3 3 2 8 2 2" xfId="32265"/>
    <cellStyle name="Обычный 3 3 2 8 2 3" xfId="51553"/>
    <cellStyle name="Обычный 3 3 2 8 3" xfId="22621"/>
    <cellStyle name="Обычный 3 3 2 8 4" xfId="41909"/>
    <cellStyle name="Обычный 3 3 2 9" xfId="12896"/>
    <cellStyle name="Обычный 3 3 2 9 2" xfId="22542"/>
    <cellStyle name="Обычный 3 3 2 9 2 2" xfId="41830"/>
    <cellStyle name="Обычный 3 3 2 9 2 3" xfId="61118"/>
    <cellStyle name="Обычный 3 3 2 9 3" xfId="32186"/>
    <cellStyle name="Обычный 3 3 2 9 4" xfId="51474"/>
    <cellStyle name="Обычный 3 3 2_0._________КАШКАДАРЁ 2014 йил мехнат бозори шакллари" xfId="3045"/>
    <cellStyle name="Обычный 3 3 3" xfId="3046"/>
    <cellStyle name="Обычный 3 3 3 2" xfId="3047"/>
    <cellStyle name="Обычный 3 3 3_Жамоат иши 7 та йўналиш)" xfId="3048"/>
    <cellStyle name="Обычный 3 3 4" xfId="3313"/>
    <cellStyle name="Обычный 3 3 5" xfId="3261"/>
    <cellStyle name="Обычный 3 3 6" xfId="3306"/>
    <cellStyle name="Обычный 3 3 7" xfId="3328"/>
    <cellStyle name="Обычный 3 3 8" xfId="3282"/>
    <cellStyle name="Обычный 3 3 9" xfId="12895"/>
    <cellStyle name="Обычный 3 3_2011 Ярмаркалар" xfId="3049"/>
    <cellStyle name="Обычный 3 4" xfId="3050"/>
    <cellStyle name="Обычный 3 4 2" xfId="3051"/>
    <cellStyle name="Обычный 3 4 2 2" xfId="12946"/>
    <cellStyle name="Обычный 3 4 2 2 2" xfId="32234"/>
    <cellStyle name="Обычный 3 4 2 2 3" xfId="51522"/>
    <cellStyle name="Обычный 3 4 2 3" xfId="22590"/>
    <cellStyle name="Обычный 3 4 2 4" xfId="41878"/>
    <cellStyle name="Обычный 3 4 3" xfId="3317"/>
    <cellStyle name="Обычный 3 4 3 2" xfId="12987"/>
    <cellStyle name="Обычный 3 4 3 2 2" xfId="32275"/>
    <cellStyle name="Обычный 3 4 3 2 3" xfId="51563"/>
    <cellStyle name="Обычный 3 4 3 3" xfId="22631"/>
    <cellStyle name="Обычный 3 4 3 4" xfId="41919"/>
    <cellStyle name="Обычный 3 4 4" xfId="12897"/>
    <cellStyle name="Обычный 3 4 4 2" xfId="22543"/>
    <cellStyle name="Обычный 3 4 4 2 2" xfId="41831"/>
    <cellStyle name="Обычный 3 4 4 2 3" xfId="61119"/>
    <cellStyle name="Обычный 3 4 4 3" xfId="32187"/>
    <cellStyle name="Обычный 3 4 4 4" xfId="51475"/>
    <cellStyle name="Обычный 3 5" xfId="3052"/>
    <cellStyle name="Обычный 3 6" xfId="3053"/>
    <cellStyle name="Обычный 3 6 2" xfId="12364"/>
    <cellStyle name="Обычный 3 6 3" xfId="12907"/>
    <cellStyle name="Обычный 3 6 3 2" xfId="22551"/>
    <cellStyle name="Обычный 3 6 3 2 2" xfId="41839"/>
    <cellStyle name="Обычный 3 6 3 2 3" xfId="61127"/>
    <cellStyle name="Обычный 3 6 3 3" xfId="32195"/>
    <cellStyle name="Обычный 3 6 3 4" xfId="51483"/>
    <cellStyle name="Обычный 3 7" xfId="3311"/>
    <cellStyle name="Обычный 3 7 2" xfId="12983"/>
    <cellStyle name="Обычный 3 7 2 2" xfId="32271"/>
    <cellStyle name="Обычный 3 7 2 3" xfId="51559"/>
    <cellStyle name="Обычный 3 7 3" xfId="22627"/>
    <cellStyle name="Обычный 3 7 4" xfId="41915"/>
    <cellStyle name="Обычный 3 8" xfId="12865"/>
    <cellStyle name="Обычный 3 8 2" xfId="22513"/>
    <cellStyle name="Обычный 3 8 2 2" xfId="41801"/>
    <cellStyle name="Обычный 3 8 2 3" xfId="61089"/>
    <cellStyle name="Обычный 3 8 3" xfId="32157"/>
    <cellStyle name="Обычный 3 8 4" xfId="51445"/>
    <cellStyle name="Обычный 3 9" xfId="12917"/>
    <cellStyle name="Обычный 3 9 2" xfId="22561"/>
    <cellStyle name="Обычный 3 9 2 2" xfId="41849"/>
    <cellStyle name="Обычный 3 9 2 3" xfId="61137"/>
    <cellStyle name="Обычный 3 9 3" xfId="32205"/>
    <cellStyle name="Обычный 3 9 4" xfId="51493"/>
    <cellStyle name="Обычный 3_0._________КАШКАДАРЁ 2014 йил мехнат бозори шакллари" xfId="3054"/>
    <cellStyle name="Обычный 30" xfId="3055"/>
    <cellStyle name="Обычный 30 2" xfId="12365"/>
    <cellStyle name="Обычный 30 2 2" xfId="22017"/>
    <cellStyle name="Обычный 30 2 2 2" xfId="41305"/>
    <cellStyle name="Обычный 30 2 2 3" xfId="60593"/>
    <cellStyle name="Обычный 30 2 3" xfId="31661"/>
    <cellStyle name="Обычный 30 2 4" xfId="50949"/>
    <cellStyle name="Обычный 300" xfId="12366"/>
    <cellStyle name="Обычный 300 2" xfId="22018"/>
    <cellStyle name="Обычный 300 2 2" xfId="41306"/>
    <cellStyle name="Обычный 300 2 3" xfId="60594"/>
    <cellStyle name="Обычный 300 3" xfId="31662"/>
    <cellStyle name="Обычный 300 4" xfId="50950"/>
    <cellStyle name="Обычный 301" xfId="12367"/>
    <cellStyle name="Обычный 301 2" xfId="22019"/>
    <cellStyle name="Обычный 301 2 2" xfId="41307"/>
    <cellStyle name="Обычный 301 2 3" xfId="60595"/>
    <cellStyle name="Обычный 301 3" xfId="31663"/>
    <cellStyle name="Обычный 301 4" xfId="50951"/>
    <cellStyle name="Обычный 302" xfId="12368"/>
    <cellStyle name="Обычный 302 2" xfId="22020"/>
    <cellStyle name="Обычный 302 2 2" xfId="41308"/>
    <cellStyle name="Обычный 302 2 3" xfId="60596"/>
    <cellStyle name="Обычный 302 3" xfId="31664"/>
    <cellStyle name="Обычный 302 4" xfId="50952"/>
    <cellStyle name="Обычный 303" xfId="12369"/>
    <cellStyle name="Обычный 303 2" xfId="22021"/>
    <cellStyle name="Обычный 303 2 2" xfId="41309"/>
    <cellStyle name="Обычный 303 2 3" xfId="60597"/>
    <cellStyle name="Обычный 303 3" xfId="31665"/>
    <cellStyle name="Обычный 303 4" xfId="50953"/>
    <cellStyle name="Обычный 304" xfId="12370"/>
    <cellStyle name="Обычный 304 2" xfId="22022"/>
    <cellStyle name="Обычный 304 2 2" xfId="41310"/>
    <cellStyle name="Обычный 304 2 3" xfId="60598"/>
    <cellStyle name="Обычный 304 3" xfId="31666"/>
    <cellStyle name="Обычный 304 4" xfId="50954"/>
    <cellStyle name="Обычный 305" xfId="12371"/>
    <cellStyle name="Обычный 305 2" xfId="22023"/>
    <cellStyle name="Обычный 305 2 2" xfId="41311"/>
    <cellStyle name="Обычный 305 2 3" xfId="60599"/>
    <cellStyle name="Обычный 305 3" xfId="31667"/>
    <cellStyle name="Обычный 305 4" xfId="50955"/>
    <cellStyle name="Обычный 306" xfId="12372"/>
    <cellStyle name="Обычный 306 2" xfId="22024"/>
    <cellStyle name="Обычный 306 2 2" xfId="41312"/>
    <cellStyle name="Обычный 306 2 3" xfId="60600"/>
    <cellStyle name="Обычный 306 3" xfId="31668"/>
    <cellStyle name="Обычный 306 4" xfId="50956"/>
    <cellStyle name="Обычный 307" xfId="12373"/>
    <cellStyle name="Обычный 307 2" xfId="22025"/>
    <cellStyle name="Обычный 307 2 2" xfId="41313"/>
    <cellStyle name="Обычный 307 2 3" xfId="60601"/>
    <cellStyle name="Обычный 307 3" xfId="31669"/>
    <cellStyle name="Обычный 307 4" xfId="50957"/>
    <cellStyle name="Обычный 308" xfId="12374"/>
    <cellStyle name="Обычный 308 2" xfId="22026"/>
    <cellStyle name="Обычный 308 2 2" xfId="41314"/>
    <cellStyle name="Обычный 308 2 3" xfId="60602"/>
    <cellStyle name="Обычный 308 3" xfId="31670"/>
    <cellStyle name="Обычный 308 4" xfId="50958"/>
    <cellStyle name="Обычный 309" xfId="12375"/>
    <cellStyle name="Обычный 309 2" xfId="22027"/>
    <cellStyle name="Обычный 309 2 2" xfId="41315"/>
    <cellStyle name="Обычный 309 2 3" xfId="60603"/>
    <cellStyle name="Обычный 309 3" xfId="31671"/>
    <cellStyle name="Обычный 309 4" xfId="50959"/>
    <cellStyle name="Обычный 31" xfId="3056"/>
    <cellStyle name="Обычный 31 2" xfId="12376"/>
    <cellStyle name="Обычный 31 2 2" xfId="22028"/>
    <cellStyle name="Обычный 31 2 2 2" xfId="41316"/>
    <cellStyle name="Обычный 31 2 2 3" xfId="60604"/>
    <cellStyle name="Обычный 31 2 3" xfId="31672"/>
    <cellStyle name="Обычный 31 2 4" xfId="50960"/>
    <cellStyle name="Обычный 310" xfId="12377"/>
    <cellStyle name="Обычный 310 2" xfId="22029"/>
    <cellStyle name="Обычный 310 2 2" xfId="41317"/>
    <cellStyle name="Обычный 310 2 3" xfId="60605"/>
    <cellStyle name="Обычный 310 3" xfId="31673"/>
    <cellStyle name="Обычный 310 4" xfId="50961"/>
    <cellStyle name="Обычный 311" xfId="12378"/>
    <cellStyle name="Обычный 311 2" xfId="22030"/>
    <cellStyle name="Обычный 311 2 2" xfId="41318"/>
    <cellStyle name="Обычный 311 2 3" xfId="60606"/>
    <cellStyle name="Обычный 311 3" xfId="31674"/>
    <cellStyle name="Обычный 311 4" xfId="50962"/>
    <cellStyle name="Обычный 312" xfId="12379"/>
    <cellStyle name="Обычный 312 2" xfId="22031"/>
    <cellStyle name="Обычный 312 2 2" xfId="41319"/>
    <cellStyle name="Обычный 312 2 3" xfId="60607"/>
    <cellStyle name="Обычный 312 3" xfId="31675"/>
    <cellStyle name="Обычный 312 4" xfId="50963"/>
    <cellStyle name="Обычный 313" xfId="12380"/>
    <cellStyle name="Обычный 313 2" xfId="22032"/>
    <cellStyle name="Обычный 313 2 2" xfId="41320"/>
    <cellStyle name="Обычный 313 2 3" xfId="60608"/>
    <cellStyle name="Обычный 313 3" xfId="31676"/>
    <cellStyle name="Обычный 313 4" xfId="50964"/>
    <cellStyle name="Обычный 314" xfId="12381"/>
    <cellStyle name="Обычный 314 2" xfId="22033"/>
    <cellStyle name="Обычный 314 2 2" xfId="41321"/>
    <cellStyle name="Обычный 314 2 3" xfId="60609"/>
    <cellStyle name="Обычный 314 3" xfId="31677"/>
    <cellStyle name="Обычный 314 4" xfId="50965"/>
    <cellStyle name="Обычный 315" xfId="12382"/>
    <cellStyle name="Обычный 315 2" xfId="22034"/>
    <cellStyle name="Обычный 315 2 2" xfId="41322"/>
    <cellStyle name="Обычный 315 2 3" xfId="60610"/>
    <cellStyle name="Обычный 315 3" xfId="31678"/>
    <cellStyle name="Обычный 315 4" xfId="50966"/>
    <cellStyle name="Обычный 316" xfId="12383"/>
    <cellStyle name="Обычный 316 2" xfId="22035"/>
    <cellStyle name="Обычный 316 2 2" xfId="41323"/>
    <cellStyle name="Обычный 316 2 3" xfId="60611"/>
    <cellStyle name="Обычный 316 3" xfId="31679"/>
    <cellStyle name="Обычный 316 4" xfId="50967"/>
    <cellStyle name="Обычный 317" xfId="12384"/>
    <cellStyle name="Обычный 317 2" xfId="22036"/>
    <cellStyle name="Обычный 317 2 2" xfId="41324"/>
    <cellStyle name="Обычный 317 2 3" xfId="60612"/>
    <cellStyle name="Обычный 317 3" xfId="31680"/>
    <cellStyle name="Обычный 317 4" xfId="50968"/>
    <cellStyle name="Обычный 318" xfId="12385"/>
    <cellStyle name="Обычный 318 2" xfId="22037"/>
    <cellStyle name="Обычный 318 2 2" xfId="41325"/>
    <cellStyle name="Обычный 318 2 3" xfId="60613"/>
    <cellStyle name="Обычный 318 3" xfId="31681"/>
    <cellStyle name="Обычный 318 4" xfId="50969"/>
    <cellStyle name="Обычный 319" xfId="12386"/>
    <cellStyle name="Обычный 319 2" xfId="22038"/>
    <cellStyle name="Обычный 319 2 2" xfId="41326"/>
    <cellStyle name="Обычный 319 2 3" xfId="60614"/>
    <cellStyle name="Обычный 319 3" xfId="31682"/>
    <cellStyle name="Обычный 319 4" xfId="50970"/>
    <cellStyle name="Обычный 32" xfId="3057"/>
    <cellStyle name="Обычный 32 2" xfId="12387"/>
    <cellStyle name="Обычный 32 2 2" xfId="22039"/>
    <cellStyle name="Обычный 32 2 2 2" xfId="41327"/>
    <cellStyle name="Обычный 32 2 2 3" xfId="60615"/>
    <cellStyle name="Обычный 32 2 3" xfId="31683"/>
    <cellStyle name="Обычный 32 2 4" xfId="50971"/>
    <cellStyle name="Обычный 320" xfId="12388"/>
    <cellStyle name="Обычный 320 2" xfId="22040"/>
    <cellStyle name="Обычный 320 2 2" xfId="41328"/>
    <cellStyle name="Обычный 320 2 3" xfId="60616"/>
    <cellStyle name="Обычный 320 3" xfId="31684"/>
    <cellStyle name="Обычный 320 4" xfId="50972"/>
    <cellStyle name="Обычный 321" xfId="12389"/>
    <cellStyle name="Обычный 321 2" xfId="22041"/>
    <cellStyle name="Обычный 321 2 2" xfId="41329"/>
    <cellStyle name="Обычный 321 2 3" xfId="60617"/>
    <cellStyle name="Обычный 321 3" xfId="31685"/>
    <cellStyle name="Обычный 321 4" xfId="50973"/>
    <cellStyle name="Обычный 322" xfId="12390"/>
    <cellStyle name="Обычный 322 2" xfId="22042"/>
    <cellStyle name="Обычный 322 2 2" xfId="41330"/>
    <cellStyle name="Обычный 322 2 3" xfId="60618"/>
    <cellStyle name="Обычный 322 3" xfId="31686"/>
    <cellStyle name="Обычный 322 4" xfId="50974"/>
    <cellStyle name="Обычный 323" xfId="12391"/>
    <cellStyle name="Обычный 323 2" xfId="22043"/>
    <cellStyle name="Обычный 323 2 2" xfId="41331"/>
    <cellStyle name="Обычный 323 2 3" xfId="60619"/>
    <cellStyle name="Обычный 323 3" xfId="31687"/>
    <cellStyle name="Обычный 323 4" xfId="50975"/>
    <cellStyle name="Обычный 324" xfId="12392"/>
    <cellStyle name="Обычный 324 2" xfId="22044"/>
    <cellStyle name="Обычный 324 2 2" xfId="41332"/>
    <cellStyle name="Обычный 324 2 3" xfId="60620"/>
    <cellStyle name="Обычный 324 3" xfId="31688"/>
    <cellStyle name="Обычный 324 4" xfId="50976"/>
    <cellStyle name="Обычный 325" xfId="12393"/>
    <cellStyle name="Обычный 325 2" xfId="22045"/>
    <cellStyle name="Обычный 325 2 2" xfId="41333"/>
    <cellStyle name="Обычный 325 2 3" xfId="60621"/>
    <cellStyle name="Обычный 325 3" xfId="31689"/>
    <cellStyle name="Обычный 325 4" xfId="50977"/>
    <cellStyle name="Обычный 326" xfId="12394"/>
    <cellStyle name="Обычный 326 2" xfId="22046"/>
    <cellStyle name="Обычный 326 2 2" xfId="41334"/>
    <cellStyle name="Обычный 326 2 3" xfId="60622"/>
    <cellStyle name="Обычный 326 3" xfId="31690"/>
    <cellStyle name="Обычный 326 4" xfId="50978"/>
    <cellStyle name="Обычный 327" xfId="12395"/>
    <cellStyle name="Обычный 327 2" xfId="22047"/>
    <cellStyle name="Обычный 327 2 2" xfId="41335"/>
    <cellStyle name="Обычный 327 2 3" xfId="60623"/>
    <cellStyle name="Обычный 327 3" xfId="31691"/>
    <cellStyle name="Обычный 327 4" xfId="50979"/>
    <cellStyle name="Обычный 328" xfId="12396"/>
    <cellStyle name="Обычный 328 2" xfId="22048"/>
    <cellStyle name="Обычный 328 2 2" xfId="41336"/>
    <cellStyle name="Обычный 328 2 3" xfId="60624"/>
    <cellStyle name="Обычный 328 3" xfId="31692"/>
    <cellStyle name="Обычный 328 4" xfId="50980"/>
    <cellStyle name="Обычный 329" xfId="12397"/>
    <cellStyle name="Обычный 329 2" xfId="22049"/>
    <cellStyle name="Обычный 329 2 2" xfId="41337"/>
    <cellStyle name="Обычный 329 2 3" xfId="60625"/>
    <cellStyle name="Обычный 329 3" xfId="31693"/>
    <cellStyle name="Обычный 329 4" xfId="50981"/>
    <cellStyle name="Обычный 33" xfId="3058"/>
    <cellStyle name="Обычный 33 2" xfId="12398"/>
    <cellStyle name="Обычный 33 2 2" xfId="22050"/>
    <cellStyle name="Обычный 33 2 2 2" xfId="41338"/>
    <cellStyle name="Обычный 33 2 2 3" xfId="60626"/>
    <cellStyle name="Обычный 33 2 3" xfId="31694"/>
    <cellStyle name="Обычный 33 2 4" xfId="50982"/>
    <cellStyle name="Обычный 330" xfId="12399"/>
    <cellStyle name="Обычный 330 2" xfId="22051"/>
    <cellStyle name="Обычный 330 2 2" xfId="41339"/>
    <cellStyle name="Обычный 330 2 3" xfId="60627"/>
    <cellStyle name="Обычный 330 3" xfId="31695"/>
    <cellStyle name="Обычный 330 4" xfId="50983"/>
    <cellStyle name="Обычный 331" xfId="12400"/>
    <cellStyle name="Обычный 331 2" xfId="22052"/>
    <cellStyle name="Обычный 331 2 2" xfId="41340"/>
    <cellStyle name="Обычный 331 2 3" xfId="60628"/>
    <cellStyle name="Обычный 331 3" xfId="31696"/>
    <cellStyle name="Обычный 331 4" xfId="50984"/>
    <cellStyle name="Обычный 332" xfId="12401"/>
    <cellStyle name="Обычный 332 2" xfId="22053"/>
    <cellStyle name="Обычный 332 2 2" xfId="41341"/>
    <cellStyle name="Обычный 332 2 3" xfId="60629"/>
    <cellStyle name="Обычный 332 3" xfId="31697"/>
    <cellStyle name="Обычный 332 4" xfId="50985"/>
    <cellStyle name="Обычный 333" xfId="12402"/>
    <cellStyle name="Обычный 333 2" xfId="22054"/>
    <cellStyle name="Обычный 333 2 2" xfId="41342"/>
    <cellStyle name="Обычный 333 2 3" xfId="60630"/>
    <cellStyle name="Обычный 333 3" xfId="31698"/>
    <cellStyle name="Обычный 333 4" xfId="50986"/>
    <cellStyle name="Обычный 334" xfId="12403"/>
    <cellStyle name="Обычный 334 2" xfId="22055"/>
    <cellStyle name="Обычный 334 2 2" xfId="41343"/>
    <cellStyle name="Обычный 334 2 3" xfId="60631"/>
    <cellStyle name="Обычный 334 3" xfId="31699"/>
    <cellStyle name="Обычный 334 4" xfId="50987"/>
    <cellStyle name="Обычный 335" xfId="12404"/>
    <cellStyle name="Обычный 335 2" xfId="22056"/>
    <cellStyle name="Обычный 335 2 2" xfId="41344"/>
    <cellStyle name="Обычный 335 2 3" xfId="60632"/>
    <cellStyle name="Обычный 335 3" xfId="31700"/>
    <cellStyle name="Обычный 335 4" xfId="50988"/>
    <cellStyle name="Обычный 336" xfId="12405"/>
    <cellStyle name="Обычный 336 2" xfId="22057"/>
    <cellStyle name="Обычный 336 2 2" xfId="41345"/>
    <cellStyle name="Обычный 336 2 3" xfId="60633"/>
    <cellStyle name="Обычный 336 3" xfId="31701"/>
    <cellStyle name="Обычный 336 4" xfId="50989"/>
    <cellStyle name="Обычный 337" xfId="12406"/>
    <cellStyle name="Обычный 337 2" xfId="22058"/>
    <cellStyle name="Обычный 337 2 2" xfId="41346"/>
    <cellStyle name="Обычный 337 2 3" xfId="60634"/>
    <cellStyle name="Обычный 337 3" xfId="31702"/>
    <cellStyle name="Обычный 337 4" xfId="50990"/>
    <cellStyle name="Обычный 338" xfId="12407"/>
    <cellStyle name="Обычный 338 2" xfId="22059"/>
    <cellStyle name="Обычный 338 2 2" xfId="41347"/>
    <cellStyle name="Обычный 338 2 3" xfId="60635"/>
    <cellStyle name="Обычный 338 3" xfId="31703"/>
    <cellStyle name="Обычный 338 4" xfId="50991"/>
    <cellStyle name="Обычный 339" xfId="12408"/>
    <cellStyle name="Обычный 339 2" xfId="22060"/>
    <cellStyle name="Обычный 339 2 2" xfId="41348"/>
    <cellStyle name="Обычный 339 2 3" xfId="60636"/>
    <cellStyle name="Обычный 339 3" xfId="31704"/>
    <cellStyle name="Обычный 339 4" xfId="50992"/>
    <cellStyle name="Обычный 34" xfId="3059"/>
    <cellStyle name="Обычный 34 2" xfId="3060"/>
    <cellStyle name="Обычный 34 3" xfId="3325"/>
    <cellStyle name="Обычный 34 3 2" xfId="12993"/>
    <cellStyle name="Обычный 34 3 2 2" xfId="32281"/>
    <cellStyle name="Обычный 34 3 2 3" xfId="51569"/>
    <cellStyle name="Обычный 34 3 3" xfId="22637"/>
    <cellStyle name="Обычный 34 3 4" xfId="41925"/>
    <cellStyle name="Обычный 34 4" xfId="12947"/>
    <cellStyle name="Обычный 34 4 2" xfId="32235"/>
    <cellStyle name="Обычный 34 4 3" xfId="51523"/>
    <cellStyle name="Обычный 34 5" xfId="22591"/>
    <cellStyle name="Обычный 34 6" xfId="41879"/>
    <cellStyle name="Обычный 340" xfId="12409"/>
    <cellStyle name="Обычный 340 2" xfId="22061"/>
    <cellStyle name="Обычный 340 2 2" xfId="41349"/>
    <cellStyle name="Обычный 340 2 3" xfId="60637"/>
    <cellStyle name="Обычный 340 3" xfId="31705"/>
    <cellStyle name="Обычный 340 4" xfId="50993"/>
    <cellStyle name="Обычный 341" xfId="12410"/>
    <cellStyle name="Обычный 341 2" xfId="22062"/>
    <cellStyle name="Обычный 341 2 2" xfId="41350"/>
    <cellStyle name="Обычный 341 2 3" xfId="60638"/>
    <cellStyle name="Обычный 341 3" xfId="31706"/>
    <cellStyle name="Обычный 341 4" xfId="50994"/>
    <cellStyle name="Обычный 342" xfId="12411"/>
    <cellStyle name="Обычный 342 2" xfId="22063"/>
    <cellStyle name="Обычный 342 2 2" xfId="41351"/>
    <cellStyle name="Обычный 342 2 3" xfId="60639"/>
    <cellStyle name="Обычный 342 3" xfId="31707"/>
    <cellStyle name="Обычный 342 4" xfId="50995"/>
    <cellStyle name="Обычный 343" xfId="12412"/>
    <cellStyle name="Обычный 343 2" xfId="22064"/>
    <cellStyle name="Обычный 343 2 2" xfId="41352"/>
    <cellStyle name="Обычный 343 2 3" xfId="60640"/>
    <cellStyle name="Обычный 343 3" xfId="31708"/>
    <cellStyle name="Обычный 343 4" xfId="50996"/>
    <cellStyle name="Обычный 344" xfId="12413"/>
    <cellStyle name="Обычный 344 2" xfId="22065"/>
    <cellStyle name="Обычный 344 2 2" xfId="41353"/>
    <cellStyle name="Обычный 344 2 3" xfId="60641"/>
    <cellStyle name="Обычный 344 3" xfId="31709"/>
    <cellStyle name="Обычный 344 4" xfId="50997"/>
    <cellStyle name="Обычный 345" xfId="12414"/>
    <cellStyle name="Обычный 345 2" xfId="22066"/>
    <cellStyle name="Обычный 345 2 2" xfId="41354"/>
    <cellStyle name="Обычный 345 2 3" xfId="60642"/>
    <cellStyle name="Обычный 345 3" xfId="31710"/>
    <cellStyle name="Обычный 345 4" xfId="50998"/>
    <cellStyle name="Обычный 346" xfId="12415"/>
    <cellStyle name="Обычный 346 2" xfId="22067"/>
    <cellStyle name="Обычный 346 2 2" xfId="41355"/>
    <cellStyle name="Обычный 346 2 3" xfId="60643"/>
    <cellStyle name="Обычный 346 3" xfId="31711"/>
    <cellStyle name="Обычный 346 4" xfId="50999"/>
    <cellStyle name="Обычный 347" xfId="12416"/>
    <cellStyle name="Обычный 348" xfId="12417"/>
    <cellStyle name="Обычный 349" xfId="12418"/>
    <cellStyle name="Обычный 35" xfId="14"/>
    <cellStyle name="Обычный 35 2" xfId="27"/>
    <cellStyle name="Обычный 35 2 2" xfId="12929"/>
    <cellStyle name="Обычный 35 2 2 2" xfId="32217"/>
    <cellStyle name="Обычный 35 2 2 3" xfId="51505"/>
    <cellStyle name="Обычный 35 2 3" xfId="22573"/>
    <cellStyle name="Обычный 35 2 4" xfId="41861"/>
    <cellStyle name="Обычный 35 3" xfId="12419"/>
    <cellStyle name="Обычный 35 3 2" xfId="22068"/>
    <cellStyle name="Обычный 35 3 2 2" xfId="41356"/>
    <cellStyle name="Обычный 35 3 2 3" xfId="60644"/>
    <cellStyle name="Обычный 35 3 3" xfId="31712"/>
    <cellStyle name="Обычный 35 3 4" xfId="51000"/>
    <cellStyle name="Обычный 35 4" xfId="12922"/>
    <cellStyle name="Обычный 35 4 2" xfId="32210"/>
    <cellStyle name="Обычный 35 4 3" xfId="51498"/>
    <cellStyle name="Обычный 35 5" xfId="22566"/>
    <cellStyle name="Обычный 35 6" xfId="41854"/>
    <cellStyle name="Обычный 350" xfId="3332"/>
    <cellStyle name="Обычный 350 2" xfId="12997"/>
    <cellStyle name="Обычный 350 2 2" xfId="32285"/>
    <cellStyle name="Обычный 350 2 3" xfId="51573"/>
    <cellStyle name="Обычный 350 3" xfId="22641"/>
    <cellStyle name="Обычный 350 4" xfId="41929"/>
    <cellStyle name="Обычный 351" xfId="3334"/>
    <cellStyle name="Обычный 351 2" xfId="12999"/>
    <cellStyle name="Обычный 351 2 2" xfId="32287"/>
    <cellStyle name="Обычный 351 2 3" xfId="51575"/>
    <cellStyle name="Обычный 351 3" xfId="22643"/>
    <cellStyle name="Обычный 351 4" xfId="41931"/>
    <cellStyle name="Обычный 352" xfId="12909"/>
    <cellStyle name="Обычный 352 2" xfId="22553"/>
    <cellStyle name="Обычный 352 2 2" xfId="41841"/>
    <cellStyle name="Обычный 352 2 3" xfId="61129"/>
    <cellStyle name="Обычный 352 3" xfId="32197"/>
    <cellStyle name="Обычный 352 4" xfId="51485"/>
    <cellStyle name="Обычный 353" xfId="61180"/>
    <cellStyle name="Обычный 36" xfId="3061"/>
    <cellStyle name="Обычный 36 2" xfId="12420"/>
    <cellStyle name="Обычный 36 2 2" xfId="22069"/>
    <cellStyle name="Обычный 36 2 2 2" xfId="41357"/>
    <cellStyle name="Обычный 36 2 2 3" xfId="60645"/>
    <cellStyle name="Обычный 36 2 3" xfId="31713"/>
    <cellStyle name="Обычный 36 2 4" xfId="51001"/>
    <cellStyle name="Обычный 36 3" xfId="12948"/>
    <cellStyle name="Обычный 36 3 2" xfId="32236"/>
    <cellStyle name="Обычный 36 3 3" xfId="51524"/>
    <cellStyle name="Обычный 36 4" xfId="22592"/>
    <cellStyle name="Обычный 36 5" xfId="41880"/>
    <cellStyle name="Обычный 37" xfId="3062"/>
    <cellStyle name="Обычный 37 2" xfId="12421"/>
    <cellStyle name="Обычный 37 2 2" xfId="22070"/>
    <cellStyle name="Обычный 37 2 2 2" xfId="41358"/>
    <cellStyle name="Обычный 37 2 2 3" xfId="60646"/>
    <cellStyle name="Обычный 37 2 3" xfId="31714"/>
    <cellStyle name="Обычный 37 2 4" xfId="51002"/>
    <cellStyle name="Обычный 37 3" xfId="12949"/>
    <cellStyle name="Обычный 37 3 2" xfId="32237"/>
    <cellStyle name="Обычный 37 3 3" xfId="51525"/>
    <cellStyle name="Обычный 37 4" xfId="22593"/>
    <cellStyle name="Обычный 37 5" xfId="41881"/>
    <cellStyle name="Обычный 38" xfId="3063"/>
    <cellStyle name="Обычный 38 2" xfId="12422"/>
    <cellStyle name="Обычный 38 2 2" xfId="22071"/>
    <cellStyle name="Обычный 38 2 2 2" xfId="41359"/>
    <cellStyle name="Обычный 38 2 2 3" xfId="60647"/>
    <cellStyle name="Обычный 38 2 3" xfId="31715"/>
    <cellStyle name="Обычный 38 2 4" xfId="51003"/>
    <cellStyle name="Обычный 38 3" xfId="12950"/>
    <cellStyle name="Обычный 38 3 2" xfId="32238"/>
    <cellStyle name="Обычный 38 3 3" xfId="51526"/>
    <cellStyle name="Обычный 38 4" xfId="22594"/>
    <cellStyle name="Обычный 38 5" xfId="41882"/>
    <cellStyle name="Обычный 39" xfId="3258"/>
    <cellStyle name="Обычный 39 2" xfId="12959"/>
    <cellStyle name="Обычный 39 2 2" xfId="32247"/>
    <cellStyle name="Обычный 39 2 3" xfId="51535"/>
    <cellStyle name="Обычный 39 3" xfId="22603"/>
    <cellStyle name="Обычный 39 4" xfId="41891"/>
    <cellStyle name="Обычный 4" xfId="3064"/>
    <cellStyle name="Обычный 4 2" xfId="3065"/>
    <cellStyle name="Обычный 4 2 2" xfId="3066"/>
    <cellStyle name="Обычный 4 2 3" xfId="3067"/>
    <cellStyle name="Обычный 4 2 3 2" xfId="3068"/>
    <cellStyle name="Обычный 4 2 3_Жамоат иши 7 та йўналиш)" xfId="3069"/>
    <cellStyle name="Обычный 4 2_0.КАШКАДАРЁ 2014 йил мехнат бозори шакллари УЗГАРГАН" xfId="3070"/>
    <cellStyle name="Обычный 4 3" xfId="3071"/>
    <cellStyle name="Обычный 4 3 2" xfId="3072"/>
    <cellStyle name="Обычный 4 3_0.форма+2014 Зокир акага 27.08.2013 йил куни ЯКУНИЙ КИСМИ 88920" xfId="3073"/>
    <cellStyle name="Обычный 4 4" xfId="3074"/>
    <cellStyle name="Обычный 4 4 2" xfId="3075"/>
    <cellStyle name="Обычный 4 4 3" xfId="3076"/>
    <cellStyle name="Обычный 4 4 3 2" xfId="12951"/>
    <cellStyle name="Обычный 4 4 3 2 2" xfId="32239"/>
    <cellStyle name="Обычный 4 4 3 2 3" xfId="51527"/>
    <cellStyle name="Обычный 4 4 3 3" xfId="22595"/>
    <cellStyle name="Обычный 4 4 3 4" xfId="41883"/>
    <cellStyle name="Обычный 4 4 4" xfId="3318"/>
    <cellStyle name="Обычный 4 4 4 2" xfId="12988"/>
    <cellStyle name="Обычный 4 4 4 2 2" xfId="32276"/>
    <cellStyle name="Обычный 4 4 4 2 3" xfId="51564"/>
    <cellStyle name="Обычный 4 4 4 3" xfId="22632"/>
    <cellStyle name="Обычный 4 4 4 4" xfId="41920"/>
    <cellStyle name="Обычный 4 4 5" xfId="12898"/>
    <cellStyle name="Обычный 4 4 5 2" xfId="22544"/>
    <cellStyle name="Обычный 4 4 5 2 2" xfId="41832"/>
    <cellStyle name="Обычный 4 4 5 2 3" xfId="61120"/>
    <cellStyle name="Обычный 4 4 5 3" xfId="32188"/>
    <cellStyle name="Обычный 4 4 5 4" xfId="51476"/>
    <cellStyle name="Обычный 4 4_0._________КАШКАДАРЁ 2014 йил мехнат бозори шакллари" xfId="3077"/>
    <cellStyle name="Обычный 4 5" xfId="3078"/>
    <cellStyle name="Обычный 4 5 2" xfId="3079"/>
    <cellStyle name="Обычный 4 5 2 2" xfId="12952"/>
    <cellStyle name="Обычный 4 5 2 2 2" xfId="32240"/>
    <cellStyle name="Обычный 4 5 2 2 3" xfId="51528"/>
    <cellStyle name="Обычный 4 5 2 3" xfId="22596"/>
    <cellStyle name="Обычный 4 5 2 4" xfId="41884"/>
    <cellStyle name="Обычный 4 5 3" xfId="3319"/>
    <cellStyle name="Обычный 4 5 3 2" xfId="12989"/>
    <cellStyle name="Обычный 4 5 3 2 2" xfId="32277"/>
    <cellStyle name="Обычный 4 5 3 2 3" xfId="51565"/>
    <cellStyle name="Обычный 4 5 3 3" xfId="22633"/>
    <cellStyle name="Обычный 4 5 3 4" xfId="41921"/>
    <cellStyle name="Обычный 4 5 4" xfId="12899"/>
    <cellStyle name="Обычный 4 5 4 2" xfId="22545"/>
    <cellStyle name="Обычный 4 5 4 2 2" xfId="41833"/>
    <cellStyle name="Обычный 4 5 4 2 3" xfId="61121"/>
    <cellStyle name="Обычный 4 5 4 3" xfId="32189"/>
    <cellStyle name="Обычный 4 5 4 4" xfId="51477"/>
    <cellStyle name="Обычный 4 7 2" xfId="12423"/>
    <cellStyle name="Обычный 4 7 2 2" xfId="22072"/>
    <cellStyle name="Обычный 4 7 2 2 2" xfId="41360"/>
    <cellStyle name="Обычный 4 7 2 2 3" xfId="60648"/>
    <cellStyle name="Обычный 4 7 2 3" xfId="31716"/>
    <cellStyle name="Обычный 4 7 2 4" xfId="51004"/>
    <cellStyle name="Обычный 4_1 Июн Мехнат бозори" xfId="3080"/>
    <cellStyle name="Обычный 40" xfId="3324"/>
    <cellStyle name="Обычный 40 2" xfId="12992"/>
    <cellStyle name="Обычный 40 2 2" xfId="32280"/>
    <cellStyle name="Обычный 40 2 3" xfId="51568"/>
    <cellStyle name="Обычный 40 3" xfId="22636"/>
    <cellStyle name="Обычный 40 4" xfId="41924"/>
    <cellStyle name="Обычный 41" xfId="3333"/>
    <cellStyle name="Обычный 41 2" xfId="12918"/>
    <cellStyle name="Обычный 41 2 2" xfId="22562"/>
    <cellStyle name="Обычный 41 2 2 2" xfId="41850"/>
    <cellStyle name="Обычный 41 2 2 3" xfId="61138"/>
    <cellStyle name="Обычный 41 2 3" xfId="32206"/>
    <cellStyle name="Обычный 41 2 4" xfId="51494"/>
    <cellStyle name="Обычный 41 3" xfId="12998"/>
    <cellStyle name="Обычный 41 3 2" xfId="32286"/>
    <cellStyle name="Обычный 41 3 3" xfId="51574"/>
    <cellStyle name="Обычный 41 4" xfId="22642"/>
    <cellStyle name="Обычный 41 5" xfId="41930"/>
    <cellStyle name="Обычный 42" xfId="12424"/>
    <cellStyle name="Обычный 42 2" xfId="22073"/>
    <cellStyle name="Обычный 42 2 2" xfId="41361"/>
    <cellStyle name="Обычный 42 2 3" xfId="60649"/>
    <cellStyle name="Обычный 42 3" xfId="31717"/>
    <cellStyle name="Обычный 42 4" xfId="51005"/>
    <cellStyle name="Обычный 426" xfId="12425"/>
    <cellStyle name="Обычный 426 2" xfId="22074"/>
    <cellStyle name="Обычный 426 2 2" xfId="41362"/>
    <cellStyle name="Обычный 426 2 3" xfId="60650"/>
    <cellStyle name="Обычный 426 3" xfId="31718"/>
    <cellStyle name="Обычный 426 4" xfId="51006"/>
    <cellStyle name="Обычный 43" xfId="12426"/>
    <cellStyle name="Обычный 43 2" xfId="22075"/>
    <cellStyle name="Обычный 43 2 2" xfId="41363"/>
    <cellStyle name="Обычный 43 2 3" xfId="60651"/>
    <cellStyle name="Обычный 43 3" xfId="31719"/>
    <cellStyle name="Обычный 43 4" xfId="51007"/>
    <cellStyle name="Обычный 44" xfId="12427"/>
    <cellStyle name="Обычный 44 2" xfId="22076"/>
    <cellStyle name="Обычный 44 2 2" xfId="41364"/>
    <cellStyle name="Обычный 44 2 3" xfId="60652"/>
    <cellStyle name="Обычный 44 3" xfId="31720"/>
    <cellStyle name="Обычный 44 4" xfId="51008"/>
    <cellStyle name="Обычный 448" xfId="12428"/>
    <cellStyle name="Обычный 448 2" xfId="22077"/>
    <cellStyle name="Обычный 448 2 2" xfId="41365"/>
    <cellStyle name="Обычный 448 2 3" xfId="60653"/>
    <cellStyle name="Обычный 448 3" xfId="31721"/>
    <cellStyle name="Обычный 448 4" xfId="51009"/>
    <cellStyle name="Обычный 45" xfId="12429"/>
    <cellStyle name="Обычный 45 2" xfId="22078"/>
    <cellStyle name="Обычный 45 2 2" xfId="41366"/>
    <cellStyle name="Обычный 45 2 3" xfId="60654"/>
    <cellStyle name="Обычный 45 3" xfId="31722"/>
    <cellStyle name="Обычный 45 4" xfId="51010"/>
    <cellStyle name="Обычный 46" xfId="12430"/>
    <cellStyle name="Обычный 46 2" xfId="22079"/>
    <cellStyle name="Обычный 46 2 2" xfId="41367"/>
    <cellStyle name="Обычный 46 2 3" xfId="60655"/>
    <cellStyle name="Обычный 46 3" xfId="31723"/>
    <cellStyle name="Обычный 46 4" xfId="51011"/>
    <cellStyle name="Обычный 461" xfId="12431"/>
    <cellStyle name="Обычный 461 2" xfId="22080"/>
    <cellStyle name="Обычный 461 2 2" xfId="41368"/>
    <cellStyle name="Обычный 461 2 3" xfId="60656"/>
    <cellStyle name="Обычный 461 3" xfId="31724"/>
    <cellStyle name="Обычный 461 4" xfId="51012"/>
    <cellStyle name="Обычный 467" xfId="12432"/>
    <cellStyle name="Обычный 467 2" xfId="22081"/>
    <cellStyle name="Обычный 467 2 2" xfId="41369"/>
    <cellStyle name="Обычный 467 2 3" xfId="60657"/>
    <cellStyle name="Обычный 467 3" xfId="31725"/>
    <cellStyle name="Обычный 467 4" xfId="51013"/>
    <cellStyle name="Обычный 47" xfId="12433"/>
    <cellStyle name="Обычный 47 2" xfId="22082"/>
    <cellStyle name="Обычный 47 2 2" xfId="41370"/>
    <cellStyle name="Обычный 47 2 3" xfId="60658"/>
    <cellStyle name="Обычный 47 3" xfId="31726"/>
    <cellStyle name="Обычный 47 4" xfId="51014"/>
    <cellStyle name="Обычный 470" xfId="12434"/>
    <cellStyle name="Обычный 470 2" xfId="22083"/>
    <cellStyle name="Обычный 470 2 2" xfId="41371"/>
    <cellStyle name="Обычный 470 2 3" xfId="60659"/>
    <cellStyle name="Обычный 470 3" xfId="31727"/>
    <cellStyle name="Обычный 470 4" xfId="51015"/>
    <cellStyle name="Обычный 473" xfId="12435"/>
    <cellStyle name="Обычный 473 2" xfId="22084"/>
    <cellStyle name="Обычный 473 2 2" xfId="41372"/>
    <cellStyle name="Обычный 473 2 3" xfId="60660"/>
    <cellStyle name="Обычный 473 3" xfId="31728"/>
    <cellStyle name="Обычный 473 4" xfId="51016"/>
    <cellStyle name="Обычный 48" xfId="12436"/>
    <cellStyle name="Обычный 48 2" xfId="22085"/>
    <cellStyle name="Обычный 48 2 2" xfId="41373"/>
    <cellStyle name="Обычный 48 2 3" xfId="60661"/>
    <cellStyle name="Обычный 48 3" xfId="31729"/>
    <cellStyle name="Обычный 48 4" xfId="51017"/>
    <cellStyle name="Обычный 49" xfId="12437"/>
    <cellStyle name="Обычный 49 2" xfId="22086"/>
    <cellStyle name="Обычный 49 2 2" xfId="41374"/>
    <cellStyle name="Обычный 49 2 3" xfId="60662"/>
    <cellStyle name="Обычный 49 3" xfId="31730"/>
    <cellStyle name="Обычный 49 4" xfId="51018"/>
    <cellStyle name="Обычный 496" xfId="12438"/>
    <cellStyle name="Обычный 496 2" xfId="22087"/>
    <cellStyle name="Обычный 496 2 2" xfId="41375"/>
    <cellStyle name="Обычный 496 2 3" xfId="60663"/>
    <cellStyle name="Обычный 496 3" xfId="31731"/>
    <cellStyle name="Обычный 496 4" xfId="51019"/>
    <cellStyle name="Обычный 5" xfId="3081"/>
    <cellStyle name="Обычный 5 10" xfId="12900"/>
    <cellStyle name="Обычный 5 2" xfId="3082"/>
    <cellStyle name="Обычный 5 2 10" xfId="12901"/>
    <cellStyle name="Обычный 5 2 10 2" xfId="22546"/>
    <cellStyle name="Обычный 5 2 10 2 2" xfId="41834"/>
    <cellStyle name="Обычный 5 2 10 2 3" xfId="61122"/>
    <cellStyle name="Обычный 5 2 10 3" xfId="32190"/>
    <cellStyle name="Обычный 5 2 10 4" xfId="51478"/>
    <cellStyle name="Обычный 5 2 2" xfId="3083"/>
    <cellStyle name="Обычный 5 2 2 2" xfId="3084"/>
    <cellStyle name="Обычный 5 2 2 2 2" xfId="3085"/>
    <cellStyle name="Обычный 5 2 2 2_Жамоат иши 7 та йўналиш)" xfId="3086"/>
    <cellStyle name="Обычный 5 2 3" xfId="3087"/>
    <cellStyle name="Обычный 5 2 3 2" xfId="3088"/>
    <cellStyle name="Обычный 5 2 3_Жамоат иши 7 та йўналиш)" xfId="3089"/>
    <cellStyle name="Обычный 5 2 4" xfId="3090"/>
    <cellStyle name="Обычный 5 2 4 2" xfId="12953"/>
    <cellStyle name="Обычный 5 2 4 2 2" xfId="32241"/>
    <cellStyle name="Обычный 5 2 4 2 3" xfId="51529"/>
    <cellStyle name="Обычный 5 2 4 3" xfId="22597"/>
    <cellStyle name="Обычный 5 2 4 4" xfId="41885"/>
    <cellStyle name="Обычный 5 2 5" xfId="3321"/>
    <cellStyle name="Обычный 5 2 5 2" xfId="12990"/>
    <cellStyle name="Обычный 5 2 5 2 2" xfId="32278"/>
    <cellStyle name="Обычный 5 2 5 2 3" xfId="51566"/>
    <cellStyle name="Обычный 5 2 5 3" xfId="22634"/>
    <cellStyle name="Обычный 5 2 5 4" xfId="41922"/>
    <cellStyle name="Обычный 5 2 6" xfId="3327"/>
    <cellStyle name="Обычный 5 2 6 2" xfId="12994"/>
    <cellStyle name="Обычный 5 2 6 2 2" xfId="32282"/>
    <cellStyle name="Обычный 5 2 6 2 3" xfId="51570"/>
    <cellStyle name="Обычный 5 2 6 3" xfId="22638"/>
    <cellStyle name="Обычный 5 2 6 4" xfId="41926"/>
    <cellStyle name="Обычный 5 2 7" xfId="3316"/>
    <cellStyle name="Обычный 5 2 7 2" xfId="12986"/>
    <cellStyle name="Обычный 5 2 7 2 2" xfId="32274"/>
    <cellStyle name="Обычный 5 2 7 2 3" xfId="51562"/>
    <cellStyle name="Обычный 5 2 7 3" xfId="22630"/>
    <cellStyle name="Обычный 5 2 7 4" xfId="41918"/>
    <cellStyle name="Обычный 5 2 8" xfId="3331"/>
    <cellStyle name="Обычный 5 2 8 2" xfId="12996"/>
    <cellStyle name="Обычный 5 2 8 2 2" xfId="32284"/>
    <cellStyle name="Обычный 5 2 8 2 3" xfId="51572"/>
    <cellStyle name="Обычный 5 2 8 3" xfId="22640"/>
    <cellStyle name="Обычный 5 2 8 4" xfId="41928"/>
    <cellStyle name="Обычный 5 2 9" xfId="3292"/>
    <cellStyle name="Обычный 5 2 9 2" xfId="12978"/>
    <cellStyle name="Обычный 5 2 9 2 2" xfId="32266"/>
    <cellStyle name="Обычный 5 2 9 2 3" xfId="51554"/>
    <cellStyle name="Обычный 5 2 9 3" xfId="22622"/>
    <cellStyle name="Обычный 5 2 9 4" xfId="41910"/>
    <cellStyle name="Обычный 5 2_0._________КАШКАДАРЁ 2014 йил мехнат бозори шакллари" xfId="3091"/>
    <cellStyle name="Обычный 5 3" xfId="3092"/>
    <cellStyle name="Обычный 5 4" xfId="3093"/>
    <cellStyle name="Обычный 5 4 2" xfId="3094"/>
    <cellStyle name="Обычный 5 4_Жамоат иши 7 та йўналиш)" xfId="3095"/>
    <cellStyle name="Обычный 5 5" xfId="3320"/>
    <cellStyle name="Обычный 5 6" xfId="3326"/>
    <cellStyle name="Обычный 5 7" xfId="3315"/>
    <cellStyle name="Обычный 5 8" xfId="3330"/>
    <cellStyle name="Обычный 5 9" xfId="3289"/>
    <cellStyle name="Обычный 5_2011 Ярмаркалар" xfId="3096"/>
    <cellStyle name="Обычный 50" xfId="12439"/>
    <cellStyle name="Обычный 50 2" xfId="22088"/>
    <cellStyle name="Обычный 50 2 2" xfId="41376"/>
    <cellStyle name="Обычный 50 2 3" xfId="60664"/>
    <cellStyle name="Обычный 50 3" xfId="31732"/>
    <cellStyle name="Обычный 50 4" xfId="51020"/>
    <cellStyle name="Обычный 500" xfId="12440"/>
    <cellStyle name="Обычный 500 2" xfId="22089"/>
    <cellStyle name="Обычный 500 2 2" xfId="41377"/>
    <cellStyle name="Обычный 500 2 3" xfId="60665"/>
    <cellStyle name="Обычный 500 3" xfId="31733"/>
    <cellStyle name="Обычный 500 4" xfId="51021"/>
    <cellStyle name="Обычный 51" xfId="12441"/>
    <cellStyle name="Обычный 51 2" xfId="22090"/>
    <cellStyle name="Обычный 51 2 2" xfId="41378"/>
    <cellStyle name="Обычный 51 2 3" xfId="60666"/>
    <cellStyle name="Обычный 51 3" xfId="31734"/>
    <cellStyle name="Обычный 51 4" xfId="51022"/>
    <cellStyle name="Обычный 52" xfId="12442"/>
    <cellStyle name="Обычный 52 2" xfId="22091"/>
    <cellStyle name="Обычный 52 2 2" xfId="41379"/>
    <cellStyle name="Обычный 52 2 3" xfId="60667"/>
    <cellStyle name="Обычный 52 3" xfId="31735"/>
    <cellStyle name="Обычный 52 4" xfId="51023"/>
    <cellStyle name="Обычный 53" xfId="12443"/>
    <cellStyle name="Обычный 53 2" xfId="22092"/>
    <cellStyle name="Обычный 53 2 2" xfId="41380"/>
    <cellStyle name="Обычный 53 2 3" xfId="60668"/>
    <cellStyle name="Обычный 53 3" xfId="31736"/>
    <cellStyle name="Обычный 53 4" xfId="51024"/>
    <cellStyle name="Обычный 54" xfId="12444"/>
    <cellStyle name="Обычный 54 2" xfId="22093"/>
    <cellStyle name="Обычный 54 2 2" xfId="41381"/>
    <cellStyle name="Обычный 54 2 3" xfId="60669"/>
    <cellStyle name="Обычный 54 3" xfId="31737"/>
    <cellStyle name="Обычный 54 4" xfId="51025"/>
    <cellStyle name="Обычный 55" xfId="12445"/>
    <cellStyle name="Обычный 55 2" xfId="22094"/>
    <cellStyle name="Обычный 55 2 2" xfId="41382"/>
    <cellStyle name="Обычный 55 2 3" xfId="60670"/>
    <cellStyle name="Обычный 55 3" xfId="31738"/>
    <cellStyle name="Обычный 55 4" xfId="51026"/>
    <cellStyle name="Обычный 56" xfId="12446"/>
    <cellStyle name="Обычный 56 2" xfId="22095"/>
    <cellStyle name="Обычный 56 2 2" xfId="41383"/>
    <cellStyle name="Обычный 56 2 3" xfId="60671"/>
    <cellStyle name="Обычный 56 3" xfId="31739"/>
    <cellStyle name="Обычный 56 4" xfId="51027"/>
    <cellStyle name="Обычный 57" xfId="12447"/>
    <cellStyle name="Обычный 57 2" xfId="22096"/>
    <cellStyle name="Обычный 57 2 2" xfId="41384"/>
    <cellStyle name="Обычный 57 2 3" xfId="60672"/>
    <cellStyle name="Обычный 57 3" xfId="31740"/>
    <cellStyle name="Обычный 57 4" xfId="51028"/>
    <cellStyle name="Обычный 58" xfId="12448"/>
    <cellStyle name="Обычный 58 2" xfId="22097"/>
    <cellStyle name="Обычный 58 2 2" xfId="41385"/>
    <cellStyle name="Обычный 58 2 3" xfId="60673"/>
    <cellStyle name="Обычный 58 3" xfId="31741"/>
    <cellStyle name="Обычный 58 4" xfId="51029"/>
    <cellStyle name="Обычный 59" xfId="12449"/>
    <cellStyle name="Обычный 59 2" xfId="22098"/>
    <cellStyle name="Обычный 59 2 2" xfId="41386"/>
    <cellStyle name="Обычный 59 2 3" xfId="60674"/>
    <cellStyle name="Обычный 59 3" xfId="31742"/>
    <cellStyle name="Обычный 59 4" xfId="51030"/>
    <cellStyle name="Обычный 6" xfId="3097"/>
    <cellStyle name="Обычный 6 2" xfId="3098"/>
    <cellStyle name="Обычный 60" xfId="12450"/>
    <cellStyle name="Обычный 60 2" xfId="22099"/>
    <cellStyle name="Обычный 60 2 2" xfId="41387"/>
    <cellStyle name="Обычный 60 2 3" xfId="60675"/>
    <cellStyle name="Обычный 60 3" xfId="31743"/>
    <cellStyle name="Обычный 60 4" xfId="51031"/>
    <cellStyle name="Обычный 61" xfId="12451"/>
    <cellStyle name="Обычный 61 2" xfId="22100"/>
    <cellStyle name="Обычный 61 2 2" xfId="41388"/>
    <cellStyle name="Обычный 61 2 3" xfId="60676"/>
    <cellStyle name="Обычный 61 3" xfId="31744"/>
    <cellStyle name="Обычный 61 4" xfId="51032"/>
    <cellStyle name="Обычный 62" xfId="12452"/>
    <cellStyle name="Обычный 62 2" xfId="22101"/>
    <cellStyle name="Обычный 62 2 2" xfId="41389"/>
    <cellStyle name="Обычный 62 2 3" xfId="60677"/>
    <cellStyle name="Обычный 62 3" xfId="31745"/>
    <cellStyle name="Обычный 62 4" xfId="51033"/>
    <cellStyle name="Обычный 63" xfId="12453"/>
    <cellStyle name="Обычный 63 2" xfId="22102"/>
    <cellStyle name="Обычный 63 2 2" xfId="41390"/>
    <cellStyle name="Обычный 63 2 3" xfId="60678"/>
    <cellStyle name="Обычный 63 3" xfId="31746"/>
    <cellStyle name="Обычный 63 4" xfId="51034"/>
    <cellStyle name="Обычный 64" xfId="12454"/>
    <cellStyle name="Обычный 64 2" xfId="22103"/>
    <cellStyle name="Обычный 64 2 2" xfId="41391"/>
    <cellStyle name="Обычный 64 2 3" xfId="60679"/>
    <cellStyle name="Обычный 64 3" xfId="31747"/>
    <cellStyle name="Обычный 64 4" xfId="51035"/>
    <cellStyle name="Обычный 65" xfId="12455"/>
    <cellStyle name="Обычный 65 2" xfId="22104"/>
    <cellStyle name="Обычный 65 2 2" xfId="41392"/>
    <cellStyle name="Обычный 65 2 3" xfId="60680"/>
    <cellStyle name="Обычный 65 3" xfId="31748"/>
    <cellStyle name="Обычный 65 4" xfId="51036"/>
    <cellStyle name="Обычный 66" xfId="12456"/>
    <cellStyle name="Обычный 66 2" xfId="22105"/>
    <cellStyle name="Обычный 66 2 2" xfId="41393"/>
    <cellStyle name="Обычный 66 2 3" xfId="60681"/>
    <cellStyle name="Обычный 66 3" xfId="31749"/>
    <cellStyle name="Обычный 66 4" xfId="51037"/>
    <cellStyle name="Обычный 67" xfId="12457"/>
    <cellStyle name="Обычный 67 2" xfId="22106"/>
    <cellStyle name="Обычный 67 2 2" xfId="41394"/>
    <cellStyle name="Обычный 67 2 3" xfId="60682"/>
    <cellStyle name="Обычный 67 3" xfId="31750"/>
    <cellStyle name="Обычный 67 4" xfId="51038"/>
    <cellStyle name="Обычный 68" xfId="12458"/>
    <cellStyle name="Обычный 68 2" xfId="22107"/>
    <cellStyle name="Обычный 68 2 2" xfId="41395"/>
    <cellStyle name="Обычный 68 2 3" xfId="60683"/>
    <cellStyle name="Обычный 68 3" xfId="31751"/>
    <cellStyle name="Обычный 68 4" xfId="51039"/>
    <cellStyle name="Обычный 69" xfId="12459"/>
    <cellStyle name="Обычный 69 2" xfId="22108"/>
    <cellStyle name="Обычный 69 2 2" xfId="41396"/>
    <cellStyle name="Обычный 69 2 3" xfId="60684"/>
    <cellStyle name="Обычный 69 3" xfId="31752"/>
    <cellStyle name="Обычный 69 4" xfId="51040"/>
    <cellStyle name="Обычный 7" xfId="3099"/>
    <cellStyle name="Обычный 7 2" xfId="3100"/>
    <cellStyle name="Обычный 7 2 2" xfId="3101"/>
    <cellStyle name="Обычный 7 2_1 Июн Мехнат бозори" xfId="3102"/>
    <cellStyle name="Обычный 7 3" xfId="3103"/>
    <cellStyle name="Обычный 7 3 2" xfId="3104"/>
    <cellStyle name="Обычный 7 3_0.форма+2014 Зокир акага 27.08.2013 йил куни ЯКУНИЙ КИСМИ 88920" xfId="3105"/>
    <cellStyle name="Обычный 7 4" xfId="3106"/>
    <cellStyle name="Обычный 7 5" xfId="3107"/>
    <cellStyle name="Обычный 7 5 2" xfId="3108"/>
    <cellStyle name="Обычный 7 6" xfId="3109"/>
    <cellStyle name="Обычный 7 6 2" xfId="12954"/>
    <cellStyle name="Обычный 7 6 2 2" xfId="32242"/>
    <cellStyle name="Обычный 7 6 2 3" xfId="51530"/>
    <cellStyle name="Обычный 7 6 3" xfId="22598"/>
    <cellStyle name="Обычный 7 6 4" xfId="41886"/>
    <cellStyle name="Обычный 7 7" xfId="3110"/>
    <cellStyle name="Обычный 7 7 2" xfId="12955"/>
    <cellStyle name="Обычный 7 7 2 2" xfId="32243"/>
    <cellStyle name="Обычный 7 7 2 3" xfId="51531"/>
    <cellStyle name="Обычный 7 7 3" xfId="22599"/>
    <cellStyle name="Обычный 7 7 4" xfId="41887"/>
    <cellStyle name="Обычный 7_0.КАШКАДАРЁ 2014 йил мехнат бозори шакллари УЗГАРГАН" xfId="3111"/>
    <cellStyle name="Обычный 70" xfId="12460"/>
    <cellStyle name="Обычный 70 2" xfId="22109"/>
    <cellStyle name="Обычный 70 2 2" xfId="41397"/>
    <cellStyle name="Обычный 70 2 3" xfId="60685"/>
    <cellStyle name="Обычный 70 3" xfId="31753"/>
    <cellStyle name="Обычный 70 4" xfId="51041"/>
    <cellStyle name="Обычный 71" xfId="12461"/>
    <cellStyle name="Обычный 71 2" xfId="22110"/>
    <cellStyle name="Обычный 71 2 2" xfId="41398"/>
    <cellStyle name="Обычный 71 2 3" xfId="60686"/>
    <cellStyle name="Обычный 71 3" xfId="31754"/>
    <cellStyle name="Обычный 71 4" xfId="51042"/>
    <cellStyle name="Обычный 72" xfId="12462"/>
    <cellStyle name="Обычный 72 2" xfId="22111"/>
    <cellStyle name="Обычный 72 2 2" xfId="41399"/>
    <cellStyle name="Обычный 72 2 3" xfId="60687"/>
    <cellStyle name="Обычный 72 3" xfId="31755"/>
    <cellStyle name="Обычный 72 4" xfId="51043"/>
    <cellStyle name="Обычный 73" xfId="12463"/>
    <cellStyle name="Обычный 73 2" xfId="22112"/>
    <cellStyle name="Обычный 73 2 2" xfId="41400"/>
    <cellStyle name="Обычный 73 2 3" xfId="60688"/>
    <cellStyle name="Обычный 73 3" xfId="31756"/>
    <cellStyle name="Обычный 73 4" xfId="51044"/>
    <cellStyle name="Обычный 74" xfId="12464"/>
    <cellStyle name="Обычный 74 2" xfId="22113"/>
    <cellStyle name="Обычный 74 2 2" xfId="41401"/>
    <cellStyle name="Обычный 74 2 3" xfId="60689"/>
    <cellStyle name="Обычный 74 3" xfId="31757"/>
    <cellStyle name="Обычный 74 4" xfId="51045"/>
    <cellStyle name="Обычный 75" xfId="12465"/>
    <cellStyle name="Обычный 75 2" xfId="22114"/>
    <cellStyle name="Обычный 75 2 2" xfId="41402"/>
    <cellStyle name="Обычный 75 2 3" xfId="60690"/>
    <cellStyle name="Обычный 75 3" xfId="31758"/>
    <cellStyle name="Обычный 75 4" xfId="51046"/>
    <cellStyle name="Обычный 76" xfId="12466"/>
    <cellStyle name="Обычный 76 2" xfId="22115"/>
    <cellStyle name="Обычный 76 2 2" xfId="41403"/>
    <cellStyle name="Обычный 76 2 3" xfId="60691"/>
    <cellStyle name="Обычный 76 3" xfId="31759"/>
    <cellStyle name="Обычный 76 4" xfId="51047"/>
    <cellStyle name="Обычный 77" xfId="12467"/>
    <cellStyle name="Обычный 77 2" xfId="22116"/>
    <cellStyle name="Обычный 77 2 2" xfId="41404"/>
    <cellStyle name="Обычный 77 2 3" xfId="60692"/>
    <cellStyle name="Обычный 77 3" xfId="31760"/>
    <cellStyle name="Обычный 77 4" xfId="51048"/>
    <cellStyle name="Обычный 78" xfId="12468"/>
    <cellStyle name="Обычный 78 2" xfId="22117"/>
    <cellStyle name="Обычный 78 2 2" xfId="41405"/>
    <cellStyle name="Обычный 78 2 3" xfId="60693"/>
    <cellStyle name="Обычный 78 3" xfId="31761"/>
    <cellStyle name="Обычный 78 4" xfId="51049"/>
    <cellStyle name="Обычный 79" xfId="12469"/>
    <cellStyle name="Обычный 79 2" xfId="22118"/>
    <cellStyle name="Обычный 79 2 2" xfId="41406"/>
    <cellStyle name="Обычный 79 2 3" xfId="60694"/>
    <cellStyle name="Обычный 79 3" xfId="31762"/>
    <cellStyle name="Обычный 79 4" xfId="51050"/>
    <cellStyle name="Обычный 8" xfId="3112"/>
    <cellStyle name="Обычный 8 2" xfId="3113"/>
    <cellStyle name="Обычный 8 3" xfId="3114"/>
    <cellStyle name="Обычный 8 4" xfId="3115"/>
    <cellStyle name="Обычный 8 5" xfId="12902"/>
    <cellStyle name="Обычный 8_0.КАШКАДАРЁ 2014 йил мехнат бозори шакллари УЗГАРГАН" xfId="3116"/>
    <cellStyle name="Обычный 80" xfId="12470"/>
    <cellStyle name="Обычный 80 2" xfId="22119"/>
    <cellStyle name="Обычный 80 2 2" xfId="41407"/>
    <cellStyle name="Обычный 80 2 3" xfId="60695"/>
    <cellStyle name="Обычный 80 3" xfId="31763"/>
    <cellStyle name="Обычный 80 4" xfId="51051"/>
    <cellStyle name="Обычный 81" xfId="12471"/>
    <cellStyle name="Обычный 81 2" xfId="22120"/>
    <cellStyle name="Обычный 81 2 2" xfId="41408"/>
    <cellStyle name="Обычный 81 2 3" xfId="60696"/>
    <cellStyle name="Обычный 81 3" xfId="31764"/>
    <cellStyle name="Обычный 81 4" xfId="51052"/>
    <cellStyle name="Обычный 82" xfId="12472"/>
    <cellStyle name="Обычный 82 2" xfId="22121"/>
    <cellStyle name="Обычный 82 2 2" xfId="41409"/>
    <cellStyle name="Обычный 82 2 3" xfId="60697"/>
    <cellStyle name="Обычный 82 3" xfId="31765"/>
    <cellStyle name="Обычный 82 4" xfId="51053"/>
    <cellStyle name="Обычный 83" xfId="12473"/>
    <cellStyle name="Обычный 83 2" xfId="22122"/>
    <cellStyle name="Обычный 83 2 2" xfId="41410"/>
    <cellStyle name="Обычный 83 2 3" xfId="60698"/>
    <cellStyle name="Обычный 83 3" xfId="31766"/>
    <cellStyle name="Обычный 83 4" xfId="51054"/>
    <cellStyle name="Обычный 84" xfId="12474"/>
    <cellStyle name="Обычный 84 2" xfId="22123"/>
    <cellStyle name="Обычный 84 2 2" xfId="41411"/>
    <cellStyle name="Обычный 84 2 3" xfId="60699"/>
    <cellStyle name="Обычный 84 3" xfId="31767"/>
    <cellStyle name="Обычный 84 4" xfId="51055"/>
    <cellStyle name="Обычный 85" xfId="12475"/>
    <cellStyle name="Обычный 85 2" xfId="22124"/>
    <cellStyle name="Обычный 85 2 2" xfId="41412"/>
    <cellStyle name="Обычный 85 2 3" xfId="60700"/>
    <cellStyle name="Обычный 85 3" xfId="31768"/>
    <cellStyle name="Обычный 85 4" xfId="51056"/>
    <cellStyle name="Обычный 86" xfId="12476"/>
    <cellStyle name="Обычный 86 2" xfId="22125"/>
    <cellStyle name="Обычный 86 2 2" xfId="41413"/>
    <cellStyle name="Обычный 86 2 3" xfId="60701"/>
    <cellStyle name="Обычный 86 3" xfId="31769"/>
    <cellStyle name="Обычный 86 4" xfId="51057"/>
    <cellStyle name="Обычный 87" xfId="12477"/>
    <cellStyle name="Обычный 87 2" xfId="22126"/>
    <cellStyle name="Обычный 87 2 2" xfId="41414"/>
    <cellStyle name="Обычный 87 2 3" xfId="60702"/>
    <cellStyle name="Обычный 87 3" xfId="31770"/>
    <cellStyle name="Обычный 87 4" xfId="51058"/>
    <cellStyle name="Обычный 88" xfId="12478"/>
    <cellStyle name="Обычный 88 2" xfId="22127"/>
    <cellStyle name="Обычный 88 2 2" xfId="41415"/>
    <cellStyle name="Обычный 88 2 3" xfId="60703"/>
    <cellStyle name="Обычный 88 3" xfId="31771"/>
    <cellStyle name="Обычный 88 4" xfId="51059"/>
    <cellStyle name="Обычный 89" xfId="12479"/>
    <cellStyle name="Обычный 89 2" xfId="22128"/>
    <cellStyle name="Обычный 89 2 2" xfId="41416"/>
    <cellStyle name="Обычный 89 2 3" xfId="60704"/>
    <cellStyle name="Обычный 89 3" xfId="31772"/>
    <cellStyle name="Обычный 89 4" xfId="51060"/>
    <cellStyle name="Обычный 9" xfId="3117"/>
    <cellStyle name="Обычный 9 2" xfId="3118"/>
    <cellStyle name="Обычный 9 2 2" xfId="3119"/>
    <cellStyle name="Обычный 9 2_Жамоат иши 7 та йўналиш)" xfId="3120"/>
    <cellStyle name="Обычный 9 3" xfId="3121"/>
    <cellStyle name="Обычный 9 4" xfId="3122"/>
    <cellStyle name="Обычный 9_0.КАШКАДАРЁ 2014 йил мехнат бозори шакллари УЗГАРГАН" xfId="3123"/>
    <cellStyle name="Обычный 90" xfId="12480"/>
    <cellStyle name="Обычный 90 2" xfId="22129"/>
    <cellStyle name="Обычный 90 2 2" xfId="41417"/>
    <cellStyle name="Обычный 90 2 3" xfId="60705"/>
    <cellStyle name="Обычный 90 3" xfId="31773"/>
    <cellStyle name="Обычный 90 4" xfId="51061"/>
    <cellStyle name="Обычный 91" xfId="12481"/>
    <cellStyle name="Обычный 91 2" xfId="22130"/>
    <cellStyle name="Обычный 91 2 2" xfId="41418"/>
    <cellStyle name="Обычный 91 2 3" xfId="60706"/>
    <cellStyle name="Обычный 91 3" xfId="31774"/>
    <cellStyle name="Обычный 91 4" xfId="51062"/>
    <cellStyle name="Обычный 92" xfId="12482"/>
    <cellStyle name="Обычный 92 2" xfId="22131"/>
    <cellStyle name="Обычный 92 2 2" xfId="41419"/>
    <cellStyle name="Обычный 92 2 3" xfId="60707"/>
    <cellStyle name="Обычный 92 3" xfId="31775"/>
    <cellStyle name="Обычный 92 4" xfId="51063"/>
    <cellStyle name="Обычный 93" xfId="12483"/>
    <cellStyle name="Обычный 93 2" xfId="22132"/>
    <cellStyle name="Обычный 93 2 2" xfId="41420"/>
    <cellStyle name="Обычный 93 2 3" xfId="60708"/>
    <cellStyle name="Обычный 93 3" xfId="31776"/>
    <cellStyle name="Обычный 93 4" xfId="51064"/>
    <cellStyle name="Обычный 94" xfId="12484"/>
    <cellStyle name="Обычный 94 2" xfId="22133"/>
    <cellStyle name="Обычный 94 2 2" xfId="41421"/>
    <cellStyle name="Обычный 94 2 3" xfId="60709"/>
    <cellStyle name="Обычный 94 3" xfId="31777"/>
    <cellStyle name="Обычный 94 4" xfId="51065"/>
    <cellStyle name="Обычный 95" xfId="12485"/>
    <cellStyle name="Обычный 95 2" xfId="22134"/>
    <cellStyle name="Обычный 95 2 2" xfId="41422"/>
    <cellStyle name="Обычный 95 2 3" xfId="60710"/>
    <cellStyle name="Обычный 95 3" xfId="31778"/>
    <cellStyle name="Обычный 95 4" xfId="51066"/>
    <cellStyle name="Обычный 96" xfId="12486"/>
    <cellStyle name="Обычный 96 2" xfId="22135"/>
    <cellStyle name="Обычный 96 2 2" xfId="41423"/>
    <cellStyle name="Обычный 96 2 3" xfId="60711"/>
    <cellStyle name="Обычный 96 3" xfId="31779"/>
    <cellStyle name="Обычный 96 4" xfId="51067"/>
    <cellStyle name="Обычный 97" xfId="12487"/>
    <cellStyle name="Обычный 97 2" xfId="22136"/>
    <cellStyle name="Обычный 97 2 2" xfId="41424"/>
    <cellStyle name="Обычный 97 2 3" xfId="60712"/>
    <cellStyle name="Обычный 97 3" xfId="31780"/>
    <cellStyle name="Обычный 97 4" xfId="51068"/>
    <cellStyle name="Обычный 98" xfId="12488"/>
    <cellStyle name="Обычный 98 2" xfId="22137"/>
    <cellStyle name="Обычный 98 2 2" xfId="41425"/>
    <cellStyle name="Обычный 98 2 3" xfId="60713"/>
    <cellStyle name="Обычный 98 3" xfId="31781"/>
    <cellStyle name="Обычный 98 4" xfId="51069"/>
    <cellStyle name="Обычный 99" xfId="12489"/>
    <cellStyle name="Обычный 99 2" xfId="22138"/>
    <cellStyle name="Обычный 99 2 2" xfId="41426"/>
    <cellStyle name="Обычный 99 2 3" xfId="60714"/>
    <cellStyle name="Обычный 99 3" xfId="31782"/>
    <cellStyle name="Обычный 99 4" xfId="51070"/>
    <cellStyle name="Обычный_жамоат ва касбга тайёлаш қўшимча" xfId="9"/>
    <cellStyle name="Обычный_Квота 2005 йилга" xfId="10"/>
    <cellStyle name="Обычный_Квота хисоботи" xfId="11"/>
    <cellStyle name="Плохой" xfId="61146" builtinId="27" customBuiltin="1"/>
    <cellStyle name="Плохой 2" xfId="3124"/>
    <cellStyle name="Плохой 3" xfId="3125"/>
    <cellStyle name="Плохой 4" xfId="3126"/>
    <cellStyle name="Плохой 4 2" xfId="3127"/>
    <cellStyle name="Плохой 4_Жамоат иши 7 та йўналиш)" xfId="3128"/>
    <cellStyle name="Пояснение" xfId="61154" builtinId="53" customBuiltin="1"/>
    <cellStyle name="Пояснение 2" xfId="3129"/>
    <cellStyle name="Пояснение 3" xfId="3130"/>
    <cellStyle name="Пояснение 4" xfId="3131"/>
    <cellStyle name="Пояснение 4 2" xfId="3132"/>
    <cellStyle name="Пояснение 4_Жамоат иши 7 та йўналиш)" xfId="3133"/>
    <cellStyle name="Примечание 10" xfId="12490"/>
    <cellStyle name="Примечание 10 2" xfId="22139"/>
    <cellStyle name="Примечание 10 2 2" xfId="41427"/>
    <cellStyle name="Примечание 10 2 3" xfId="60715"/>
    <cellStyle name="Примечание 10 3" xfId="31783"/>
    <cellStyle name="Примечание 10 4" xfId="51071"/>
    <cellStyle name="Примечание 100" xfId="12491"/>
    <cellStyle name="Примечание 100 2" xfId="22140"/>
    <cellStyle name="Примечание 100 2 2" xfId="41428"/>
    <cellStyle name="Примечание 100 2 3" xfId="60716"/>
    <cellStyle name="Примечание 100 3" xfId="31784"/>
    <cellStyle name="Примечание 100 4" xfId="51072"/>
    <cellStyle name="Примечание 101" xfId="12492"/>
    <cellStyle name="Примечание 101 2" xfId="22141"/>
    <cellStyle name="Примечание 101 2 2" xfId="41429"/>
    <cellStyle name="Примечание 101 2 3" xfId="60717"/>
    <cellStyle name="Примечание 101 3" xfId="31785"/>
    <cellStyle name="Примечание 101 4" xfId="51073"/>
    <cellStyle name="Примечание 102" xfId="12493"/>
    <cellStyle name="Примечание 102 2" xfId="22142"/>
    <cellStyle name="Примечание 102 2 2" xfId="41430"/>
    <cellStyle name="Примечание 102 2 3" xfId="60718"/>
    <cellStyle name="Примечание 102 3" xfId="31786"/>
    <cellStyle name="Примечание 102 4" xfId="51074"/>
    <cellStyle name="Примечание 103" xfId="12494"/>
    <cellStyle name="Примечание 103 2" xfId="22143"/>
    <cellStyle name="Примечание 103 2 2" xfId="41431"/>
    <cellStyle name="Примечание 103 2 3" xfId="60719"/>
    <cellStyle name="Примечание 103 3" xfId="31787"/>
    <cellStyle name="Примечание 103 4" xfId="51075"/>
    <cellStyle name="Примечание 104" xfId="12495"/>
    <cellStyle name="Примечание 104 2" xfId="22144"/>
    <cellStyle name="Примечание 104 2 2" xfId="41432"/>
    <cellStyle name="Примечание 104 2 3" xfId="60720"/>
    <cellStyle name="Примечание 104 3" xfId="31788"/>
    <cellStyle name="Примечание 104 4" xfId="51076"/>
    <cellStyle name="Примечание 105" xfId="12496"/>
    <cellStyle name="Примечание 105 2" xfId="22145"/>
    <cellStyle name="Примечание 105 2 2" xfId="41433"/>
    <cellStyle name="Примечание 105 2 3" xfId="60721"/>
    <cellStyle name="Примечание 105 3" xfId="31789"/>
    <cellStyle name="Примечание 105 4" xfId="51077"/>
    <cellStyle name="Примечание 106" xfId="12497"/>
    <cellStyle name="Примечание 106 2" xfId="22146"/>
    <cellStyle name="Примечание 106 2 2" xfId="41434"/>
    <cellStyle name="Примечание 106 2 3" xfId="60722"/>
    <cellStyle name="Примечание 106 3" xfId="31790"/>
    <cellStyle name="Примечание 106 4" xfId="51078"/>
    <cellStyle name="Примечание 107" xfId="12498"/>
    <cellStyle name="Примечание 107 2" xfId="22147"/>
    <cellStyle name="Примечание 107 2 2" xfId="41435"/>
    <cellStyle name="Примечание 107 2 3" xfId="60723"/>
    <cellStyle name="Примечание 107 3" xfId="31791"/>
    <cellStyle name="Примечание 107 4" xfId="51079"/>
    <cellStyle name="Примечание 108" xfId="12499"/>
    <cellStyle name="Примечание 108 2" xfId="22148"/>
    <cellStyle name="Примечание 108 2 2" xfId="41436"/>
    <cellStyle name="Примечание 108 2 3" xfId="60724"/>
    <cellStyle name="Примечание 108 3" xfId="31792"/>
    <cellStyle name="Примечание 108 4" xfId="51080"/>
    <cellStyle name="Примечание 109" xfId="12500"/>
    <cellStyle name="Примечание 109 2" xfId="22149"/>
    <cellStyle name="Примечание 109 2 2" xfId="41437"/>
    <cellStyle name="Примечание 109 2 3" xfId="60725"/>
    <cellStyle name="Примечание 109 3" xfId="31793"/>
    <cellStyle name="Примечание 109 4" xfId="51081"/>
    <cellStyle name="Примечание 11" xfId="12501"/>
    <cellStyle name="Примечание 11 2" xfId="22150"/>
    <cellStyle name="Примечание 11 2 2" xfId="41438"/>
    <cellStyle name="Примечание 11 2 3" xfId="60726"/>
    <cellStyle name="Примечание 11 3" xfId="31794"/>
    <cellStyle name="Примечание 11 4" xfId="51082"/>
    <cellStyle name="Примечание 110" xfId="12502"/>
    <cellStyle name="Примечание 110 2" xfId="22151"/>
    <cellStyle name="Примечание 110 2 2" xfId="41439"/>
    <cellStyle name="Примечание 110 2 3" xfId="60727"/>
    <cellStyle name="Примечание 110 3" xfId="31795"/>
    <cellStyle name="Примечание 110 4" xfId="51083"/>
    <cellStyle name="Примечание 111" xfId="12503"/>
    <cellStyle name="Примечание 111 2" xfId="22152"/>
    <cellStyle name="Примечание 111 2 2" xfId="41440"/>
    <cellStyle name="Примечание 111 2 3" xfId="60728"/>
    <cellStyle name="Примечание 111 3" xfId="31796"/>
    <cellStyle name="Примечание 111 4" xfId="51084"/>
    <cellStyle name="Примечание 112" xfId="12504"/>
    <cellStyle name="Примечание 112 2" xfId="22153"/>
    <cellStyle name="Примечание 112 2 2" xfId="41441"/>
    <cellStyle name="Примечание 112 2 3" xfId="60729"/>
    <cellStyle name="Примечание 112 3" xfId="31797"/>
    <cellStyle name="Примечание 112 4" xfId="51085"/>
    <cellStyle name="Примечание 113" xfId="12505"/>
    <cellStyle name="Примечание 113 2" xfId="22154"/>
    <cellStyle name="Примечание 113 2 2" xfId="41442"/>
    <cellStyle name="Примечание 113 2 3" xfId="60730"/>
    <cellStyle name="Примечание 113 3" xfId="31798"/>
    <cellStyle name="Примечание 113 4" xfId="51086"/>
    <cellStyle name="Примечание 114" xfId="12506"/>
    <cellStyle name="Примечание 114 2" xfId="22155"/>
    <cellStyle name="Примечание 114 2 2" xfId="41443"/>
    <cellStyle name="Примечание 114 2 3" xfId="60731"/>
    <cellStyle name="Примечание 114 3" xfId="31799"/>
    <cellStyle name="Примечание 114 4" xfId="51087"/>
    <cellStyle name="Примечание 115" xfId="12507"/>
    <cellStyle name="Примечание 115 2" xfId="22156"/>
    <cellStyle name="Примечание 115 2 2" xfId="41444"/>
    <cellStyle name="Примечание 115 2 3" xfId="60732"/>
    <cellStyle name="Примечание 115 3" xfId="31800"/>
    <cellStyle name="Примечание 115 4" xfId="51088"/>
    <cellStyle name="Примечание 116" xfId="12508"/>
    <cellStyle name="Примечание 116 2" xfId="22157"/>
    <cellStyle name="Примечание 116 2 2" xfId="41445"/>
    <cellStyle name="Примечание 116 2 3" xfId="60733"/>
    <cellStyle name="Примечание 116 3" xfId="31801"/>
    <cellStyle name="Примечание 116 4" xfId="51089"/>
    <cellStyle name="Примечание 117" xfId="12509"/>
    <cellStyle name="Примечание 117 2" xfId="22158"/>
    <cellStyle name="Примечание 117 2 2" xfId="41446"/>
    <cellStyle name="Примечание 117 2 3" xfId="60734"/>
    <cellStyle name="Примечание 117 3" xfId="31802"/>
    <cellStyle name="Примечание 117 4" xfId="51090"/>
    <cellStyle name="Примечание 118" xfId="12510"/>
    <cellStyle name="Примечание 118 2" xfId="22159"/>
    <cellStyle name="Примечание 118 2 2" xfId="41447"/>
    <cellStyle name="Примечание 118 2 3" xfId="60735"/>
    <cellStyle name="Примечание 118 3" xfId="31803"/>
    <cellStyle name="Примечание 118 4" xfId="51091"/>
    <cellStyle name="Примечание 119" xfId="12511"/>
    <cellStyle name="Примечание 119 2" xfId="22160"/>
    <cellStyle name="Примечание 119 2 2" xfId="41448"/>
    <cellStyle name="Примечание 119 2 3" xfId="60736"/>
    <cellStyle name="Примечание 119 3" xfId="31804"/>
    <cellStyle name="Примечание 119 4" xfId="51092"/>
    <cellStyle name="Примечание 12" xfId="12512"/>
    <cellStyle name="Примечание 12 2" xfId="22161"/>
    <cellStyle name="Примечание 12 2 2" xfId="41449"/>
    <cellStyle name="Примечание 12 2 3" xfId="60737"/>
    <cellStyle name="Примечание 12 3" xfId="31805"/>
    <cellStyle name="Примечание 12 4" xfId="51093"/>
    <cellStyle name="Примечание 120" xfId="12513"/>
    <cellStyle name="Примечание 120 2" xfId="22162"/>
    <cellStyle name="Примечание 120 2 2" xfId="41450"/>
    <cellStyle name="Примечание 120 2 3" xfId="60738"/>
    <cellStyle name="Примечание 120 3" xfId="31806"/>
    <cellStyle name="Примечание 120 4" xfId="51094"/>
    <cellStyle name="Примечание 121" xfId="12514"/>
    <cellStyle name="Примечание 121 2" xfId="22163"/>
    <cellStyle name="Примечание 121 2 2" xfId="41451"/>
    <cellStyle name="Примечание 121 2 3" xfId="60739"/>
    <cellStyle name="Примечание 121 3" xfId="31807"/>
    <cellStyle name="Примечание 121 4" xfId="51095"/>
    <cellStyle name="Примечание 122" xfId="12515"/>
    <cellStyle name="Примечание 122 2" xfId="22164"/>
    <cellStyle name="Примечание 122 2 2" xfId="41452"/>
    <cellStyle name="Примечание 122 2 3" xfId="60740"/>
    <cellStyle name="Примечание 122 3" xfId="31808"/>
    <cellStyle name="Примечание 122 4" xfId="51096"/>
    <cellStyle name="Примечание 123" xfId="12516"/>
    <cellStyle name="Примечание 123 2" xfId="22165"/>
    <cellStyle name="Примечание 123 2 2" xfId="41453"/>
    <cellStyle name="Примечание 123 2 3" xfId="60741"/>
    <cellStyle name="Примечание 123 3" xfId="31809"/>
    <cellStyle name="Примечание 123 4" xfId="51097"/>
    <cellStyle name="Примечание 124" xfId="12517"/>
    <cellStyle name="Примечание 124 2" xfId="22166"/>
    <cellStyle name="Примечание 124 2 2" xfId="41454"/>
    <cellStyle name="Примечание 124 2 3" xfId="60742"/>
    <cellStyle name="Примечание 124 3" xfId="31810"/>
    <cellStyle name="Примечание 124 4" xfId="51098"/>
    <cellStyle name="Примечание 125" xfId="12518"/>
    <cellStyle name="Примечание 125 2" xfId="22167"/>
    <cellStyle name="Примечание 125 2 2" xfId="41455"/>
    <cellStyle name="Примечание 125 2 3" xfId="60743"/>
    <cellStyle name="Примечание 125 3" xfId="31811"/>
    <cellStyle name="Примечание 125 4" xfId="51099"/>
    <cellStyle name="Примечание 126" xfId="12519"/>
    <cellStyle name="Примечание 126 2" xfId="22168"/>
    <cellStyle name="Примечание 126 2 2" xfId="41456"/>
    <cellStyle name="Примечание 126 2 3" xfId="60744"/>
    <cellStyle name="Примечание 126 3" xfId="31812"/>
    <cellStyle name="Примечание 126 4" xfId="51100"/>
    <cellStyle name="Примечание 127" xfId="12520"/>
    <cellStyle name="Примечание 127 2" xfId="22169"/>
    <cellStyle name="Примечание 127 2 2" xfId="41457"/>
    <cellStyle name="Примечание 127 2 3" xfId="60745"/>
    <cellStyle name="Примечание 127 3" xfId="31813"/>
    <cellStyle name="Примечание 127 4" xfId="51101"/>
    <cellStyle name="Примечание 128" xfId="12521"/>
    <cellStyle name="Примечание 128 2" xfId="22170"/>
    <cellStyle name="Примечание 128 2 2" xfId="41458"/>
    <cellStyle name="Примечание 128 2 3" xfId="60746"/>
    <cellStyle name="Примечание 128 3" xfId="31814"/>
    <cellStyle name="Примечание 128 4" xfId="51102"/>
    <cellStyle name="Примечание 129" xfId="12522"/>
    <cellStyle name="Примечание 129 2" xfId="22171"/>
    <cellStyle name="Примечание 129 2 2" xfId="41459"/>
    <cellStyle name="Примечание 129 2 3" xfId="60747"/>
    <cellStyle name="Примечание 129 3" xfId="31815"/>
    <cellStyle name="Примечание 129 4" xfId="51103"/>
    <cellStyle name="Примечание 13" xfId="12523"/>
    <cellStyle name="Примечание 13 2" xfId="22172"/>
    <cellStyle name="Примечание 13 2 2" xfId="41460"/>
    <cellStyle name="Примечание 13 2 3" xfId="60748"/>
    <cellStyle name="Примечание 13 3" xfId="31816"/>
    <cellStyle name="Примечание 13 4" xfId="51104"/>
    <cellStyle name="Примечание 130" xfId="12524"/>
    <cellStyle name="Примечание 130 2" xfId="22173"/>
    <cellStyle name="Примечание 130 2 2" xfId="41461"/>
    <cellStyle name="Примечание 130 2 3" xfId="60749"/>
    <cellStyle name="Примечание 130 3" xfId="31817"/>
    <cellStyle name="Примечание 130 4" xfId="51105"/>
    <cellStyle name="Примечание 131" xfId="12525"/>
    <cellStyle name="Примечание 131 2" xfId="22174"/>
    <cellStyle name="Примечание 131 2 2" xfId="41462"/>
    <cellStyle name="Примечание 131 2 3" xfId="60750"/>
    <cellStyle name="Примечание 131 3" xfId="31818"/>
    <cellStyle name="Примечание 131 4" xfId="51106"/>
    <cellStyle name="Примечание 132" xfId="12526"/>
    <cellStyle name="Примечание 132 2" xfId="22175"/>
    <cellStyle name="Примечание 132 2 2" xfId="41463"/>
    <cellStyle name="Примечание 132 2 3" xfId="60751"/>
    <cellStyle name="Примечание 132 3" xfId="31819"/>
    <cellStyle name="Примечание 132 4" xfId="51107"/>
    <cellStyle name="Примечание 133" xfId="12527"/>
    <cellStyle name="Примечание 133 2" xfId="22176"/>
    <cellStyle name="Примечание 133 2 2" xfId="41464"/>
    <cellStyle name="Примечание 133 2 3" xfId="60752"/>
    <cellStyle name="Примечание 133 3" xfId="31820"/>
    <cellStyle name="Примечание 133 4" xfId="51108"/>
    <cellStyle name="Примечание 134" xfId="12528"/>
    <cellStyle name="Примечание 134 2" xfId="22177"/>
    <cellStyle name="Примечание 134 2 2" xfId="41465"/>
    <cellStyle name="Примечание 134 2 3" xfId="60753"/>
    <cellStyle name="Примечание 134 3" xfId="31821"/>
    <cellStyle name="Примечание 134 4" xfId="51109"/>
    <cellStyle name="Примечание 135" xfId="12529"/>
    <cellStyle name="Примечание 135 2" xfId="22178"/>
    <cellStyle name="Примечание 135 2 2" xfId="41466"/>
    <cellStyle name="Примечание 135 2 3" xfId="60754"/>
    <cellStyle name="Примечание 135 3" xfId="31822"/>
    <cellStyle name="Примечание 135 4" xfId="51110"/>
    <cellStyle name="Примечание 136" xfId="12530"/>
    <cellStyle name="Примечание 136 2" xfId="22179"/>
    <cellStyle name="Примечание 136 2 2" xfId="41467"/>
    <cellStyle name="Примечание 136 2 3" xfId="60755"/>
    <cellStyle name="Примечание 136 3" xfId="31823"/>
    <cellStyle name="Примечание 136 4" xfId="51111"/>
    <cellStyle name="Примечание 137" xfId="12531"/>
    <cellStyle name="Примечание 137 2" xfId="22180"/>
    <cellStyle name="Примечание 137 2 2" xfId="41468"/>
    <cellStyle name="Примечание 137 2 3" xfId="60756"/>
    <cellStyle name="Примечание 137 3" xfId="31824"/>
    <cellStyle name="Примечание 137 4" xfId="51112"/>
    <cellStyle name="Примечание 138" xfId="12532"/>
    <cellStyle name="Примечание 138 2" xfId="22181"/>
    <cellStyle name="Примечание 138 2 2" xfId="41469"/>
    <cellStyle name="Примечание 138 2 3" xfId="60757"/>
    <cellStyle name="Примечание 138 3" xfId="31825"/>
    <cellStyle name="Примечание 138 4" xfId="51113"/>
    <cellStyle name="Примечание 139" xfId="12533"/>
    <cellStyle name="Примечание 139 2" xfId="22182"/>
    <cellStyle name="Примечание 139 2 2" xfId="41470"/>
    <cellStyle name="Примечание 139 2 3" xfId="60758"/>
    <cellStyle name="Примечание 139 3" xfId="31826"/>
    <cellStyle name="Примечание 139 4" xfId="51114"/>
    <cellStyle name="Примечание 14" xfId="12534"/>
    <cellStyle name="Примечание 14 2" xfId="22183"/>
    <cellStyle name="Примечание 14 2 2" xfId="41471"/>
    <cellStyle name="Примечание 14 2 3" xfId="60759"/>
    <cellStyle name="Примечание 14 3" xfId="31827"/>
    <cellStyle name="Примечание 14 4" xfId="51115"/>
    <cellStyle name="Примечание 140" xfId="12535"/>
    <cellStyle name="Примечание 140 2" xfId="22184"/>
    <cellStyle name="Примечание 140 2 2" xfId="41472"/>
    <cellStyle name="Примечание 140 2 3" xfId="60760"/>
    <cellStyle name="Примечание 140 3" xfId="31828"/>
    <cellStyle name="Примечание 140 4" xfId="51116"/>
    <cellStyle name="Примечание 141" xfId="12536"/>
    <cellStyle name="Примечание 141 2" xfId="22185"/>
    <cellStyle name="Примечание 141 2 2" xfId="41473"/>
    <cellStyle name="Примечание 141 2 3" xfId="60761"/>
    <cellStyle name="Примечание 141 3" xfId="31829"/>
    <cellStyle name="Примечание 141 4" xfId="51117"/>
    <cellStyle name="Примечание 142" xfId="12537"/>
    <cellStyle name="Примечание 142 2" xfId="22186"/>
    <cellStyle name="Примечание 142 2 2" xfId="41474"/>
    <cellStyle name="Примечание 142 2 3" xfId="60762"/>
    <cellStyle name="Примечание 142 3" xfId="31830"/>
    <cellStyle name="Примечание 142 4" xfId="51118"/>
    <cellStyle name="Примечание 143" xfId="12538"/>
    <cellStyle name="Примечание 143 2" xfId="22187"/>
    <cellStyle name="Примечание 143 2 2" xfId="41475"/>
    <cellStyle name="Примечание 143 2 3" xfId="60763"/>
    <cellStyle name="Примечание 143 3" xfId="31831"/>
    <cellStyle name="Примечание 143 4" xfId="51119"/>
    <cellStyle name="Примечание 144" xfId="12539"/>
    <cellStyle name="Примечание 144 2" xfId="22188"/>
    <cellStyle name="Примечание 144 2 2" xfId="41476"/>
    <cellStyle name="Примечание 144 2 3" xfId="60764"/>
    <cellStyle name="Примечание 144 3" xfId="31832"/>
    <cellStyle name="Примечание 144 4" xfId="51120"/>
    <cellStyle name="Примечание 145" xfId="12540"/>
    <cellStyle name="Примечание 145 2" xfId="22189"/>
    <cellStyle name="Примечание 145 2 2" xfId="41477"/>
    <cellStyle name="Примечание 145 2 3" xfId="60765"/>
    <cellStyle name="Примечание 145 3" xfId="31833"/>
    <cellStyle name="Примечание 145 4" xfId="51121"/>
    <cellStyle name="Примечание 146" xfId="12541"/>
    <cellStyle name="Примечание 146 2" xfId="22190"/>
    <cellStyle name="Примечание 146 2 2" xfId="41478"/>
    <cellStyle name="Примечание 146 2 3" xfId="60766"/>
    <cellStyle name="Примечание 146 3" xfId="31834"/>
    <cellStyle name="Примечание 146 4" xfId="51122"/>
    <cellStyle name="Примечание 147" xfId="12542"/>
    <cellStyle name="Примечание 147 2" xfId="22191"/>
    <cellStyle name="Примечание 147 2 2" xfId="41479"/>
    <cellStyle name="Примечание 147 2 3" xfId="60767"/>
    <cellStyle name="Примечание 147 3" xfId="31835"/>
    <cellStyle name="Примечание 147 4" xfId="51123"/>
    <cellStyle name="Примечание 148" xfId="12543"/>
    <cellStyle name="Примечание 148 2" xfId="22192"/>
    <cellStyle name="Примечание 148 2 2" xfId="41480"/>
    <cellStyle name="Примечание 148 2 3" xfId="60768"/>
    <cellStyle name="Примечание 148 3" xfId="31836"/>
    <cellStyle name="Примечание 148 4" xfId="51124"/>
    <cellStyle name="Примечание 149" xfId="12544"/>
    <cellStyle name="Примечание 149 2" xfId="22193"/>
    <cellStyle name="Примечание 149 2 2" xfId="41481"/>
    <cellStyle name="Примечание 149 2 3" xfId="60769"/>
    <cellStyle name="Примечание 149 3" xfId="31837"/>
    <cellStyle name="Примечание 149 4" xfId="51125"/>
    <cellStyle name="Примечание 15" xfId="12545"/>
    <cellStyle name="Примечание 15 2" xfId="22194"/>
    <cellStyle name="Примечание 15 2 2" xfId="41482"/>
    <cellStyle name="Примечание 15 2 3" xfId="60770"/>
    <cellStyle name="Примечание 15 3" xfId="31838"/>
    <cellStyle name="Примечание 15 4" xfId="51126"/>
    <cellStyle name="Примечание 150" xfId="12546"/>
    <cellStyle name="Примечание 150 2" xfId="22195"/>
    <cellStyle name="Примечание 150 2 2" xfId="41483"/>
    <cellStyle name="Примечание 150 2 3" xfId="60771"/>
    <cellStyle name="Примечание 150 3" xfId="31839"/>
    <cellStyle name="Примечание 150 4" xfId="51127"/>
    <cellStyle name="Примечание 151" xfId="12547"/>
    <cellStyle name="Примечание 151 2" xfId="22196"/>
    <cellStyle name="Примечание 151 2 2" xfId="41484"/>
    <cellStyle name="Примечание 151 2 3" xfId="60772"/>
    <cellStyle name="Примечание 151 3" xfId="31840"/>
    <cellStyle name="Примечание 151 4" xfId="51128"/>
    <cellStyle name="Примечание 152" xfId="12548"/>
    <cellStyle name="Примечание 152 2" xfId="22197"/>
    <cellStyle name="Примечание 152 2 2" xfId="41485"/>
    <cellStyle name="Примечание 152 2 3" xfId="60773"/>
    <cellStyle name="Примечание 152 3" xfId="31841"/>
    <cellStyle name="Примечание 152 4" xfId="51129"/>
    <cellStyle name="Примечание 153" xfId="12549"/>
    <cellStyle name="Примечание 153 2" xfId="22198"/>
    <cellStyle name="Примечание 153 2 2" xfId="41486"/>
    <cellStyle name="Примечание 153 2 3" xfId="60774"/>
    <cellStyle name="Примечание 153 3" xfId="31842"/>
    <cellStyle name="Примечание 153 4" xfId="51130"/>
    <cellStyle name="Примечание 154" xfId="12550"/>
    <cellStyle name="Примечание 154 2" xfId="22199"/>
    <cellStyle name="Примечание 154 2 2" xfId="41487"/>
    <cellStyle name="Примечание 154 2 3" xfId="60775"/>
    <cellStyle name="Примечание 154 3" xfId="31843"/>
    <cellStyle name="Примечание 154 4" xfId="51131"/>
    <cellStyle name="Примечание 155" xfId="12551"/>
    <cellStyle name="Примечание 155 2" xfId="22200"/>
    <cellStyle name="Примечание 155 2 2" xfId="41488"/>
    <cellStyle name="Примечание 155 2 3" xfId="60776"/>
    <cellStyle name="Примечание 155 3" xfId="31844"/>
    <cellStyle name="Примечание 155 4" xfId="51132"/>
    <cellStyle name="Примечание 156" xfId="12552"/>
    <cellStyle name="Примечание 156 2" xfId="22201"/>
    <cellStyle name="Примечание 156 2 2" xfId="41489"/>
    <cellStyle name="Примечание 156 2 3" xfId="60777"/>
    <cellStyle name="Примечание 156 3" xfId="31845"/>
    <cellStyle name="Примечание 156 4" xfId="51133"/>
    <cellStyle name="Примечание 157" xfId="12553"/>
    <cellStyle name="Примечание 157 2" xfId="22202"/>
    <cellStyle name="Примечание 157 2 2" xfId="41490"/>
    <cellStyle name="Примечание 157 2 3" xfId="60778"/>
    <cellStyle name="Примечание 157 3" xfId="31846"/>
    <cellStyle name="Примечание 157 4" xfId="51134"/>
    <cellStyle name="Примечание 158" xfId="12554"/>
    <cellStyle name="Примечание 158 2" xfId="22203"/>
    <cellStyle name="Примечание 158 2 2" xfId="41491"/>
    <cellStyle name="Примечание 158 2 3" xfId="60779"/>
    <cellStyle name="Примечание 158 3" xfId="31847"/>
    <cellStyle name="Примечание 158 4" xfId="51135"/>
    <cellStyle name="Примечание 159" xfId="12555"/>
    <cellStyle name="Примечание 159 2" xfId="22204"/>
    <cellStyle name="Примечание 159 2 2" xfId="41492"/>
    <cellStyle name="Примечание 159 2 3" xfId="60780"/>
    <cellStyle name="Примечание 159 3" xfId="31848"/>
    <cellStyle name="Примечание 159 4" xfId="51136"/>
    <cellStyle name="Примечание 16" xfId="12556"/>
    <cellStyle name="Примечание 16 2" xfId="22205"/>
    <cellStyle name="Примечание 16 2 2" xfId="41493"/>
    <cellStyle name="Примечание 16 2 3" xfId="60781"/>
    <cellStyle name="Примечание 16 3" xfId="31849"/>
    <cellStyle name="Примечание 16 4" xfId="51137"/>
    <cellStyle name="Примечание 160" xfId="12557"/>
    <cellStyle name="Примечание 160 2" xfId="22206"/>
    <cellStyle name="Примечание 160 2 2" xfId="41494"/>
    <cellStyle name="Примечание 160 2 3" xfId="60782"/>
    <cellStyle name="Примечание 160 3" xfId="31850"/>
    <cellStyle name="Примечание 160 4" xfId="51138"/>
    <cellStyle name="Примечание 161" xfId="12558"/>
    <cellStyle name="Примечание 161 2" xfId="22207"/>
    <cellStyle name="Примечание 161 2 2" xfId="41495"/>
    <cellStyle name="Примечание 161 2 3" xfId="60783"/>
    <cellStyle name="Примечание 161 3" xfId="31851"/>
    <cellStyle name="Примечание 161 4" xfId="51139"/>
    <cellStyle name="Примечание 162" xfId="12559"/>
    <cellStyle name="Примечание 162 2" xfId="22208"/>
    <cellStyle name="Примечание 162 2 2" xfId="41496"/>
    <cellStyle name="Примечание 162 2 3" xfId="60784"/>
    <cellStyle name="Примечание 162 3" xfId="31852"/>
    <cellStyle name="Примечание 162 4" xfId="51140"/>
    <cellStyle name="Примечание 163" xfId="12560"/>
    <cellStyle name="Примечание 163 2" xfId="22209"/>
    <cellStyle name="Примечание 163 2 2" xfId="41497"/>
    <cellStyle name="Примечание 163 2 3" xfId="60785"/>
    <cellStyle name="Примечание 163 3" xfId="31853"/>
    <cellStyle name="Примечание 163 4" xfId="51141"/>
    <cellStyle name="Примечание 164" xfId="12561"/>
    <cellStyle name="Примечание 164 2" xfId="22210"/>
    <cellStyle name="Примечание 164 2 2" xfId="41498"/>
    <cellStyle name="Примечание 164 2 3" xfId="60786"/>
    <cellStyle name="Примечание 164 3" xfId="31854"/>
    <cellStyle name="Примечание 164 4" xfId="51142"/>
    <cellStyle name="Примечание 165" xfId="12562"/>
    <cellStyle name="Примечание 165 2" xfId="22211"/>
    <cellStyle name="Примечание 165 2 2" xfId="41499"/>
    <cellStyle name="Примечание 165 2 3" xfId="60787"/>
    <cellStyle name="Примечание 165 3" xfId="31855"/>
    <cellStyle name="Примечание 165 4" xfId="51143"/>
    <cellStyle name="Примечание 166" xfId="12563"/>
    <cellStyle name="Примечание 166 2" xfId="22212"/>
    <cellStyle name="Примечание 166 2 2" xfId="41500"/>
    <cellStyle name="Примечание 166 2 3" xfId="60788"/>
    <cellStyle name="Примечание 166 3" xfId="31856"/>
    <cellStyle name="Примечание 166 4" xfId="51144"/>
    <cellStyle name="Примечание 167" xfId="12564"/>
    <cellStyle name="Примечание 167 2" xfId="22213"/>
    <cellStyle name="Примечание 167 2 2" xfId="41501"/>
    <cellStyle name="Примечание 167 2 3" xfId="60789"/>
    <cellStyle name="Примечание 167 3" xfId="31857"/>
    <cellStyle name="Примечание 167 4" xfId="51145"/>
    <cellStyle name="Примечание 168" xfId="12565"/>
    <cellStyle name="Примечание 168 2" xfId="22214"/>
    <cellStyle name="Примечание 168 2 2" xfId="41502"/>
    <cellStyle name="Примечание 168 2 3" xfId="60790"/>
    <cellStyle name="Примечание 168 3" xfId="31858"/>
    <cellStyle name="Примечание 168 4" xfId="51146"/>
    <cellStyle name="Примечание 169" xfId="12566"/>
    <cellStyle name="Примечание 169 2" xfId="22215"/>
    <cellStyle name="Примечание 169 2 2" xfId="41503"/>
    <cellStyle name="Примечание 169 2 3" xfId="60791"/>
    <cellStyle name="Примечание 169 3" xfId="31859"/>
    <cellStyle name="Примечание 169 4" xfId="51147"/>
    <cellStyle name="Примечание 17" xfId="12567"/>
    <cellStyle name="Примечание 17 2" xfId="22216"/>
    <cellStyle name="Примечание 17 2 2" xfId="41504"/>
    <cellStyle name="Примечание 17 2 3" xfId="60792"/>
    <cellStyle name="Примечание 17 3" xfId="31860"/>
    <cellStyle name="Примечание 17 4" xfId="51148"/>
    <cellStyle name="Примечание 170" xfId="12568"/>
    <cellStyle name="Примечание 170 2" xfId="22217"/>
    <cellStyle name="Примечание 170 2 2" xfId="41505"/>
    <cellStyle name="Примечание 170 2 3" xfId="60793"/>
    <cellStyle name="Примечание 170 3" xfId="31861"/>
    <cellStyle name="Примечание 170 4" xfId="51149"/>
    <cellStyle name="Примечание 171" xfId="12569"/>
    <cellStyle name="Примечание 171 2" xfId="22218"/>
    <cellStyle name="Примечание 171 2 2" xfId="41506"/>
    <cellStyle name="Примечание 171 2 3" xfId="60794"/>
    <cellStyle name="Примечание 171 3" xfId="31862"/>
    <cellStyle name="Примечание 171 4" xfId="51150"/>
    <cellStyle name="Примечание 172" xfId="12570"/>
    <cellStyle name="Примечание 172 2" xfId="22219"/>
    <cellStyle name="Примечание 172 2 2" xfId="41507"/>
    <cellStyle name="Примечание 172 2 3" xfId="60795"/>
    <cellStyle name="Примечание 172 3" xfId="31863"/>
    <cellStyle name="Примечание 172 4" xfId="51151"/>
    <cellStyle name="Примечание 173" xfId="12571"/>
    <cellStyle name="Примечание 173 2" xfId="22220"/>
    <cellStyle name="Примечание 173 2 2" xfId="41508"/>
    <cellStyle name="Примечание 173 2 3" xfId="60796"/>
    <cellStyle name="Примечание 173 3" xfId="31864"/>
    <cellStyle name="Примечание 173 4" xfId="51152"/>
    <cellStyle name="Примечание 174" xfId="12572"/>
    <cellStyle name="Примечание 174 2" xfId="22221"/>
    <cellStyle name="Примечание 174 2 2" xfId="41509"/>
    <cellStyle name="Примечание 174 2 3" xfId="60797"/>
    <cellStyle name="Примечание 174 3" xfId="31865"/>
    <cellStyle name="Примечание 174 4" xfId="51153"/>
    <cellStyle name="Примечание 175" xfId="12573"/>
    <cellStyle name="Примечание 175 2" xfId="22222"/>
    <cellStyle name="Примечание 175 2 2" xfId="41510"/>
    <cellStyle name="Примечание 175 2 3" xfId="60798"/>
    <cellStyle name="Примечание 175 3" xfId="31866"/>
    <cellStyle name="Примечание 175 4" xfId="51154"/>
    <cellStyle name="Примечание 176" xfId="12574"/>
    <cellStyle name="Примечание 176 2" xfId="22223"/>
    <cellStyle name="Примечание 176 2 2" xfId="41511"/>
    <cellStyle name="Примечание 176 2 3" xfId="60799"/>
    <cellStyle name="Примечание 176 3" xfId="31867"/>
    <cellStyle name="Примечание 176 4" xfId="51155"/>
    <cellStyle name="Примечание 177" xfId="12575"/>
    <cellStyle name="Примечание 177 2" xfId="22224"/>
    <cellStyle name="Примечание 177 2 2" xfId="41512"/>
    <cellStyle name="Примечание 177 2 3" xfId="60800"/>
    <cellStyle name="Примечание 177 3" xfId="31868"/>
    <cellStyle name="Примечание 177 4" xfId="51156"/>
    <cellStyle name="Примечание 178" xfId="12576"/>
    <cellStyle name="Примечание 178 2" xfId="22225"/>
    <cellStyle name="Примечание 178 2 2" xfId="41513"/>
    <cellStyle name="Примечание 178 2 3" xfId="60801"/>
    <cellStyle name="Примечание 178 3" xfId="31869"/>
    <cellStyle name="Примечание 178 4" xfId="51157"/>
    <cellStyle name="Примечание 179" xfId="12577"/>
    <cellStyle name="Примечание 179 2" xfId="22226"/>
    <cellStyle name="Примечание 179 2 2" xfId="41514"/>
    <cellStyle name="Примечание 179 2 3" xfId="60802"/>
    <cellStyle name="Примечание 179 3" xfId="31870"/>
    <cellStyle name="Примечание 179 4" xfId="51158"/>
    <cellStyle name="Примечание 18" xfId="12578"/>
    <cellStyle name="Примечание 18 2" xfId="22227"/>
    <cellStyle name="Примечание 18 2 2" xfId="41515"/>
    <cellStyle name="Примечание 18 2 3" xfId="60803"/>
    <cellStyle name="Примечание 18 3" xfId="31871"/>
    <cellStyle name="Примечание 18 4" xfId="51159"/>
    <cellStyle name="Примечание 180" xfId="12579"/>
    <cellStyle name="Примечание 180 2" xfId="22228"/>
    <cellStyle name="Примечание 180 2 2" xfId="41516"/>
    <cellStyle name="Примечание 180 2 3" xfId="60804"/>
    <cellStyle name="Примечание 180 3" xfId="31872"/>
    <cellStyle name="Примечание 180 4" xfId="51160"/>
    <cellStyle name="Примечание 181" xfId="12580"/>
    <cellStyle name="Примечание 181 2" xfId="22229"/>
    <cellStyle name="Примечание 181 2 2" xfId="41517"/>
    <cellStyle name="Примечание 181 2 3" xfId="60805"/>
    <cellStyle name="Примечание 181 3" xfId="31873"/>
    <cellStyle name="Примечание 181 4" xfId="51161"/>
    <cellStyle name="Примечание 182" xfId="12581"/>
    <cellStyle name="Примечание 182 2" xfId="22230"/>
    <cellStyle name="Примечание 182 2 2" xfId="41518"/>
    <cellStyle name="Примечание 182 2 3" xfId="60806"/>
    <cellStyle name="Примечание 182 3" xfId="31874"/>
    <cellStyle name="Примечание 182 4" xfId="51162"/>
    <cellStyle name="Примечание 183" xfId="12582"/>
    <cellStyle name="Примечание 183 2" xfId="22231"/>
    <cellStyle name="Примечание 183 2 2" xfId="41519"/>
    <cellStyle name="Примечание 183 2 3" xfId="60807"/>
    <cellStyle name="Примечание 183 3" xfId="31875"/>
    <cellStyle name="Примечание 183 4" xfId="51163"/>
    <cellStyle name="Примечание 184" xfId="12583"/>
    <cellStyle name="Примечание 184 2" xfId="22232"/>
    <cellStyle name="Примечание 184 2 2" xfId="41520"/>
    <cellStyle name="Примечание 184 2 3" xfId="60808"/>
    <cellStyle name="Примечание 184 3" xfId="31876"/>
    <cellStyle name="Примечание 184 4" xfId="51164"/>
    <cellStyle name="Примечание 185" xfId="12584"/>
    <cellStyle name="Примечание 185 2" xfId="22233"/>
    <cellStyle name="Примечание 185 2 2" xfId="41521"/>
    <cellStyle name="Примечание 185 2 3" xfId="60809"/>
    <cellStyle name="Примечание 185 3" xfId="31877"/>
    <cellStyle name="Примечание 185 4" xfId="51165"/>
    <cellStyle name="Примечание 186" xfId="12585"/>
    <cellStyle name="Примечание 186 2" xfId="22234"/>
    <cellStyle name="Примечание 186 2 2" xfId="41522"/>
    <cellStyle name="Примечание 186 2 3" xfId="60810"/>
    <cellStyle name="Примечание 186 3" xfId="31878"/>
    <cellStyle name="Примечание 186 4" xfId="51166"/>
    <cellStyle name="Примечание 187" xfId="12586"/>
    <cellStyle name="Примечание 187 2" xfId="22235"/>
    <cellStyle name="Примечание 187 2 2" xfId="41523"/>
    <cellStyle name="Примечание 187 2 3" xfId="60811"/>
    <cellStyle name="Примечание 187 3" xfId="31879"/>
    <cellStyle name="Примечание 187 4" xfId="51167"/>
    <cellStyle name="Примечание 188" xfId="12587"/>
    <cellStyle name="Примечание 188 2" xfId="22236"/>
    <cellStyle name="Примечание 188 2 2" xfId="41524"/>
    <cellStyle name="Примечание 188 2 3" xfId="60812"/>
    <cellStyle name="Примечание 188 3" xfId="31880"/>
    <cellStyle name="Примечание 188 4" xfId="51168"/>
    <cellStyle name="Примечание 189" xfId="12588"/>
    <cellStyle name="Примечание 189 2" xfId="22237"/>
    <cellStyle name="Примечание 189 2 2" xfId="41525"/>
    <cellStyle name="Примечание 189 2 3" xfId="60813"/>
    <cellStyle name="Примечание 189 3" xfId="31881"/>
    <cellStyle name="Примечание 189 4" xfId="51169"/>
    <cellStyle name="Примечание 19" xfId="12589"/>
    <cellStyle name="Примечание 19 2" xfId="22238"/>
    <cellStyle name="Примечание 19 2 2" xfId="41526"/>
    <cellStyle name="Примечание 19 2 3" xfId="60814"/>
    <cellStyle name="Примечание 19 3" xfId="31882"/>
    <cellStyle name="Примечание 19 4" xfId="51170"/>
    <cellStyle name="Примечание 190" xfId="12590"/>
    <cellStyle name="Примечание 190 2" xfId="22239"/>
    <cellStyle name="Примечание 190 2 2" xfId="41527"/>
    <cellStyle name="Примечание 190 2 3" xfId="60815"/>
    <cellStyle name="Примечание 190 3" xfId="31883"/>
    <cellStyle name="Примечание 190 4" xfId="51171"/>
    <cellStyle name="Примечание 191" xfId="12591"/>
    <cellStyle name="Примечание 191 2" xfId="22240"/>
    <cellStyle name="Примечание 191 2 2" xfId="41528"/>
    <cellStyle name="Примечание 191 2 3" xfId="60816"/>
    <cellStyle name="Примечание 191 3" xfId="31884"/>
    <cellStyle name="Примечание 191 4" xfId="51172"/>
    <cellStyle name="Примечание 192" xfId="12592"/>
    <cellStyle name="Примечание 192 2" xfId="22241"/>
    <cellStyle name="Примечание 192 2 2" xfId="41529"/>
    <cellStyle name="Примечание 192 2 3" xfId="60817"/>
    <cellStyle name="Примечание 192 3" xfId="31885"/>
    <cellStyle name="Примечание 192 4" xfId="51173"/>
    <cellStyle name="Примечание 193" xfId="12593"/>
    <cellStyle name="Примечание 193 2" xfId="22242"/>
    <cellStyle name="Примечание 193 2 2" xfId="41530"/>
    <cellStyle name="Примечание 193 2 3" xfId="60818"/>
    <cellStyle name="Примечание 193 3" xfId="31886"/>
    <cellStyle name="Примечание 193 4" xfId="51174"/>
    <cellStyle name="Примечание 194" xfId="12594"/>
    <cellStyle name="Примечание 194 2" xfId="22243"/>
    <cellStyle name="Примечание 194 2 2" xfId="41531"/>
    <cellStyle name="Примечание 194 2 3" xfId="60819"/>
    <cellStyle name="Примечание 194 3" xfId="31887"/>
    <cellStyle name="Примечание 194 4" xfId="51175"/>
    <cellStyle name="Примечание 195" xfId="12595"/>
    <cellStyle name="Примечание 195 2" xfId="22244"/>
    <cellStyle name="Примечание 195 2 2" xfId="41532"/>
    <cellStyle name="Примечание 195 2 3" xfId="60820"/>
    <cellStyle name="Примечание 195 3" xfId="31888"/>
    <cellStyle name="Примечание 195 4" xfId="51176"/>
    <cellStyle name="Примечание 196" xfId="12596"/>
    <cellStyle name="Примечание 196 2" xfId="22245"/>
    <cellStyle name="Примечание 196 2 2" xfId="41533"/>
    <cellStyle name="Примечание 196 2 3" xfId="60821"/>
    <cellStyle name="Примечание 196 3" xfId="31889"/>
    <cellStyle name="Примечание 196 4" xfId="51177"/>
    <cellStyle name="Примечание 197" xfId="12597"/>
    <cellStyle name="Примечание 197 2" xfId="22246"/>
    <cellStyle name="Примечание 197 2 2" xfId="41534"/>
    <cellStyle name="Примечание 197 2 3" xfId="60822"/>
    <cellStyle name="Примечание 197 3" xfId="31890"/>
    <cellStyle name="Примечание 197 4" xfId="51178"/>
    <cellStyle name="Примечание 198" xfId="12598"/>
    <cellStyle name="Примечание 198 2" xfId="22247"/>
    <cellStyle name="Примечание 198 2 2" xfId="41535"/>
    <cellStyle name="Примечание 198 2 3" xfId="60823"/>
    <cellStyle name="Примечание 198 3" xfId="31891"/>
    <cellStyle name="Примечание 198 4" xfId="51179"/>
    <cellStyle name="Примечание 199" xfId="12599"/>
    <cellStyle name="Примечание 199 2" xfId="22248"/>
    <cellStyle name="Примечание 199 2 2" xfId="41536"/>
    <cellStyle name="Примечание 199 2 3" xfId="60824"/>
    <cellStyle name="Примечание 199 3" xfId="31892"/>
    <cellStyle name="Примечание 199 4" xfId="51180"/>
    <cellStyle name="Примечание 2" xfId="3134"/>
    <cellStyle name="Примечание 2 2" xfId="3135"/>
    <cellStyle name="Примечание 20" xfId="12600"/>
    <cellStyle name="Примечание 20 2" xfId="22249"/>
    <cellStyle name="Примечание 20 2 2" xfId="41537"/>
    <cellStyle name="Примечание 20 2 3" xfId="60825"/>
    <cellStyle name="Примечание 20 3" xfId="31893"/>
    <cellStyle name="Примечание 20 4" xfId="51181"/>
    <cellStyle name="Примечание 200" xfId="12601"/>
    <cellStyle name="Примечание 200 2" xfId="22250"/>
    <cellStyle name="Примечание 200 2 2" xfId="41538"/>
    <cellStyle name="Примечание 200 2 3" xfId="60826"/>
    <cellStyle name="Примечание 200 3" xfId="31894"/>
    <cellStyle name="Примечание 200 4" xfId="51182"/>
    <cellStyle name="Примечание 201" xfId="12602"/>
    <cellStyle name="Примечание 201 2" xfId="22251"/>
    <cellStyle name="Примечание 201 2 2" xfId="41539"/>
    <cellStyle name="Примечание 201 2 3" xfId="60827"/>
    <cellStyle name="Примечание 201 3" xfId="31895"/>
    <cellStyle name="Примечание 201 4" xfId="51183"/>
    <cellStyle name="Примечание 202" xfId="12603"/>
    <cellStyle name="Примечание 202 2" xfId="22252"/>
    <cellStyle name="Примечание 202 2 2" xfId="41540"/>
    <cellStyle name="Примечание 202 2 3" xfId="60828"/>
    <cellStyle name="Примечание 202 3" xfId="31896"/>
    <cellStyle name="Примечание 202 4" xfId="51184"/>
    <cellStyle name="Примечание 203" xfId="12604"/>
    <cellStyle name="Примечание 203 2" xfId="22253"/>
    <cellStyle name="Примечание 203 2 2" xfId="41541"/>
    <cellStyle name="Примечание 203 2 3" xfId="60829"/>
    <cellStyle name="Примечание 203 3" xfId="31897"/>
    <cellStyle name="Примечание 203 4" xfId="51185"/>
    <cellStyle name="Примечание 204" xfId="12605"/>
    <cellStyle name="Примечание 204 2" xfId="22254"/>
    <cellStyle name="Примечание 204 2 2" xfId="41542"/>
    <cellStyle name="Примечание 204 2 3" xfId="60830"/>
    <cellStyle name="Примечание 204 3" xfId="31898"/>
    <cellStyle name="Примечание 204 4" xfId="51186"/>
    <cellStyle name="Примечание 205" xfId="12606"/>
    <cellStyle name="Примечание 205 2" xfId="22255"/>
    <cellStyle name="Примечание 205 2 2" xfId="41543"/>
    <cellStyle name="Примечание 205 2 3" xfId="60831"/>
    <cellStyle name="Примечание 205 3" xfId="31899"/>
    <cellStyle name="Примечание 205 4" xfId="51187"/>
    <cellStyle name="Примечание 206" xfId="12607"/>
    <cellStyle name="Примечание 206 2" xfId="22256"/>
    <cellStyle name="Примечание 206 2 2" xfId="41544"/>
    <cellStyle name="Примечание 206 2 3" xfId="60832"/>
    <cellStyle name="Примечание 206 3" xfId="31900"/>
    <cellStyle name="Примечание 206 4" xfId="51188"/>
    <cellStyle name="Примечание 207" xfId="12608"/>
    <cellStyle name="Примечание 207 2" xfId="22257"/>
    <cellStyle name="Примечание 207 2 2" xfId="41545"/>
    <cellStyle name="Примечание 207 2 3" xfId="60833"/>
    <cellStyle name="Примечание 207 3" xfId="31901"/>
    <cellStyle name="Примечание 207 4" xfId="51189"/>
    <cellStyle name="Примечание 208" xfId="12609"/>
    <cellStyle name="Примечание 208 2" xfId="22258"/>
    <cellStyle name="Примечание 208 2 2" xfId="41546"/>
    <cellStyle name="Примечание 208 2 3" xfId="60834"/>
    <cellStyle name="Примечание 208 3" xfId="31902"/>
    <cellStyle name="Примечание 208 4" xfId="51190"/>
    <cellStyle name="Примечание 209" xfId="12610"/>
    <cellStyle name="Примечание 209 2" xfId="22259"/>
    <cellStyle name="Примечание 209 2 2" xfId="41547"/>
    <cellStyle name="Примечание 209 2 3" xfId="60835"/>
    <cellStyle name="Примечание 209 3" xfId="31903"/>
    <cellStyle name="Примечание 209 4" xfId="51191"/>
    <cellStyle name="Примечание 21" xfId="12611"/>
    <cellStyle name="Примечание 21 2" xfId="22260"/>
    <cellStyle name="Примечание 21 2 2" xfId="41548"/>
    <cellStyle name="Примечание 21 2 3" xfId="60836"/>
    <cellStyle name="Примечание 21 3" xfId="31904"/>
    <cellStyle name="Примечание 21 4" xfId="51192"/>
    <cellStyle name="Примечание 210" xfId="12612"/>
    <cellStyle name="Примечание 210 2" xfId="22261"/>
    <cellStyle name="Примечание 210 2 2" xfId="41549"/>
    <cellStyle name="Примечание 210 2 3" xfId="60837"/>
    <cellStyle name="Примечание 210 3" xfId="31905"/>
    <cellStyle name="Примечание 210 4" xfId="51193"/>
    <cellStyle name="Примечание 211" xfId="12613"/>
    <cellStyle name="Примечание 211 2" xfId="22262"/>
    <cellStyle name="Примечание 211 2 2" xfId="41550"/>
    <cellStyle name="Примечание 211 2 3" xfId="60838"/>
    <cellStyle name="Примечание 211 3" xfId="31906"/>
    <cellStyle name="Примечание 211 4" xfId="51194"/>
    <cellStyle name="Примечание 212" xfId="12614"/>
    <cellStyle name="Примечание 212 2" xfId="22263"/>
    <cellStyle name="Примечание 212 2 2" xfId="41551"/>
    <cellStyle name="Примечание 212 2 3" xfId="60839"/>
    <cellStyle name="Примечание 212 3" xfId="31907"/>
    <cellStyle name="Примечание 212 4" xfId="51195"/>
    <cellStyle name="Примечание 213" xfId="12615"/>
    <cellStyle name="Примечание 213 2" xfId="22264"/>
    <cellStyle name="Примечание 213 2 2" xfId="41552"/>
    <cellStyle name="Примечание 213 2 3" xfId="60840"/>
    <cellStyle name="Примечание 213 3" xfId="31908"/>
    <cellStyle name="Примечание 213 4" xfId="51196"/>
    <cellStyle name="Примечание 214" xfId="12616"/>
    <cellStyle name="Примечание 214 2" xfId="22265"/>
    <cellStyle name="Примечание 214 2 2" xfId="41553"/>
    <cellStyle name="Примечание 214 2 3" xfId="60841"/>
    <cellStyle name="Примечание 214 3" xfId="31909"/>
    <cellStyle name="Примечание 214 4" xfId="51197"/>
    <cellStyle name="Примечание 215" xfId="12617"/>
    <cellStyle name="Примечание 215 2" xfId="22266"/>
    <cellStyle name="Примечание 215 2 2" xfId="41554"/>
    <cellStyle name="Примечание 215 2 3" xfId="60842"/>
    <cellStyle name="Примечание 215 3" xfId="31910"/>
    <cellStyle name="Примечание 215 4" xfId="51198"/>
    <cellStyle name="Примечание 216" xfId="12618"/>
    <cellStyle name="Примечание 216 2" xfId="22267"/>
    <cellStyle name="Примечание 216 2 2" xfId="41555"/>
    <cellStyle name="Примечание 216 2 3" xfId="60843"/>
    <cellStyle name="Примечание 216 3" xfId="31911"/>
    <cellStyle name="Примечание 216 4" xfId="51199"/>
    <cellStyle name="Примечание 217" xfId="12619"/>
    <cellStyle name="Примечание 217 2" xfId="22268"/>
    <cellStyle name="Примечание 217 2 2" xfId="41556"/>
    <cellStyle name="Примечание 217 2 3" xfId="60844"/>
    <cellStyle name="Примечание 217 3" xfId="31912"/>
    <cellStyle name="Примечание 217 4" xfId="51200"/>
    <cellStyle name="Примечание 218" xfId="12620"/>
    <cellStyle name="Примечание 218 2" xfId="22269"/>
    <cellStyle name="Примечание 218 2 2" xfId="41557"/>
    <cellStyle name="Примечание 218 2 3" xfId="60845"/>
    <cellStyle name="Примечание 218 3" xfId="31913"/>
    <cellStyle name="Примечание 218 4" xfId="51201"/>
    <cellStyle name="Примечание 219" xfId="12621"/>
    <cellStyle name="Примечание 219 2" xfId="22270"/>
    <cellStyle name="Примечание 219 2 2" xfId="41558"/>
    <cellStyle name="Примечание 219 2 3" xfId="60846"/>
    <cellStyle name="Примечание 219 3" xfId="31914"/>
    <cellStyle name="Примечание 219 4" xfId="51202"/>
    <cellStyle name="Примечание 22" xfId="12622"/>
    <cellStyle name="Примечание 22 2" xfId="22271"/>
    <cellStyle name="Примечание 22 2 2" xfId="41559"/>
    <cellStyle name="Примечание 22 2 3" xfId="60847"/>
    <cellStyle name="Примечание 22 3" xfId="31915"/>
    <cellStyle name="Примечание 22 4" xfId="51203"/>
    <cellStyle name="Примечание 220" xfId="12623"/>
    <cellStyle name="Примечание 220 2" xfId="22272"/>
    <cellStyle name="Примечание 220 2 2" xfId="41560"/>
    <cellStyle name="Примечание 220 2 3" xfId="60848"/>
    <cellStyle name="Примечание 220 3" xfId="31916"/>
    <cellStyle name="Примечание 220 4" xfId="51204"/>
    <cellStyle name="Примечание 221" xfId="12624"/>
    <cellStyle name="Примечание 221 2" xfId="22273"/>
    <cellStyle name="Примечание 221 2 2" xfId="41561"/>
    <cellStyle name="Примечание 221 2 3" xfId="60849"/>
    <cellStyle name="Примечание 221 3" xfId="31917"/>
    <cellStyle name="Примечание 221 4" xfId="51205"/>
    <cellStyle name="Примечание 222" xfId="12625"/>
    <cellStyle name="Примечание 222 2" xfId="22274"/>
    <cellStyle name="Примечание 222 2 2" xfId="41562"/>
    <cellStyle name="Примечание 222 2 3" xfId="60850"/>
    <cellStyle name="Примечание 222 3" xfId="31918"/>
    <cellStyle name="Примечание 222 4" xfId="51206"/>
    <cellStyle name="Примечание 223" xfId="12626"/>
    <cellStyle name="Примечание 223 2" xfId="22275"/>
    <cellStyle name="Примечание 223 2 2" xfId="41563"/>
    <cellStyle name="Примечание 223 2 3" xfId="60851"/>
    <cellStyle name="Примечание 223 3" xfId="31919"/>
    <cellStyle name="Примечание 223 4" xfId="51207"/>
    <cellStyle name="Примечание 224" xfId="12627"/>
    <cellStyle name="Примечание 224 2" xfId="22276"/>
    <cellStyle name="Примечание 224 2 2" xfId="41564"/>
    <cellStyle name="Примечание 224 2 3" xfId="60852"/>
    <cellStyle name="Примечание 224 3" xfId="31920"/>
    <cellStyle name="Примечание 224 4" xfId="51208"/>
    <cellStyle name="Примечание 225" xfId="12628"/>
    <cellStyle name="Примечание 225 2" xfId="22277"/>
    <cellStyle name="Примечание 225 2 2" xfId="41565"/>
    <cellStyle name="Примечание 225 2 3" xfId="60853"/>
    <cellStyle name="Примечание 225 3" xfId="31921"/>
    <cellStyle name="Примечание 225 4" xfId="51209"/>
    <cellStyle name="Примечание 226" xfId="12629"/>
    <cellStyle name="Примечание 226 2" xfId="22278"/>
    <cellStyle name="Примечание 226 2 2" xfId="41566"/>
    <cellStyle name="Примечание 226 2 3" xfId="60854"/>
    <cellStyle name="Примечание 226 3" xfId="31922"/>
    <cellStyle name="Примечание 226 4" xfId="51210"/>
    <cellStyle name="Примечание 227" xfId="12630"/>
    <cellStyle name="Примечание 227 2" xfId="22279"/>
    <cellStyle name="Примечание 227 2 2" xfId="41567"/>
    <cellStyle name="Примечание 227 2 3" xfId="60855"/>
    <cellStyle name="Примечание 227 3" xfId="31923"/>
    <cellStyle name="Примечание 227 4" xfId="51211"/>
    <cellStyle name="Примечание 228" xfId="12631"/>
    <cellStyle name="Примечание 228 2" xfId="22280"/>
    <cellStyle name="Примечание 228 2 2" xfId="41568"/>
    <cellStyle name="Примечание 228 2 3" xfId="60856"/>
    <cellStyle name="Примечание 228 3" xfId="31924"/>
    <cellStyle name="Примечание 228 4" xfId="51212"/>
    <cellStyle name="Примечание 229" xfId="12632"/>
    <cellStyle name="Примечание 229 2" xfId="22281"/>
    <cellStyle name="Примечание 229 2 2" xfId="41569"/>
    <cellStyle name="Примечание 229 2 3" xfId="60857"/>
    <cellStyle name="Примечание 229 3" xfId="31925"/>
    <cellStyle name="Примечание 229 4" xfId="51213"/>
    <cellStyle name="Примечание 23" xfId="12633"/>
    <cellStyle name="Примечание 23 2" xfId="22282"/>
    <cellStyle name="Примечание 23 2 2" xfId="41570"/>
    <cellStyle name="Примечание 23 2 3" xfId="60858"/>
    <cellStyle name="Примечание 23 3" xfId="31926"/>
    <cellStyle name="Примечание 23 4" xfId="51214"/>
    <cellStyle name="Примечание 230" xfId="12634"/>
    <cellStyle name="Примечание 230 2" xfId="22283"/>
    <cellStyle name="Примечание 230 2 2" xfId="41571"/>
    <cellStyle name="Примечание 230 2 3" xfId="60859"/>
    <cellStyle name="Примечание 230 3" xfId="31927"/>
    <cellStyle name="Примечание 230 4" xfId="51215"/>
    <cellStyle name="Примечание 231" xfId="12635"/>
    <cellStyle name="Примечание 231 2" xfId="22284"/>
    <cellStyle name="Примечание 231 2 2" xfId="41572"/>
    <cellStyle name="Примечание 231 2 3" xfId="60860"/>
    <cellStyle name="Примечание 231 3" xfId="31928"/>
    <cellStyle name="Примечание 231 4" xfId="51216"/>
    <cellStyle name="Примечание 232" xfId="12636"/>
    <cellStyle name="Примечание 232 2" xfId="22285"/>
    <cellStyle name="Примечание 232 2 2" xfId="41573"/>
    <cellStyle name="Примечание 232 2 3" xfId="60861"/>
    <cellStyle name="Примечание 232 3" xfId="31929"/>
    <cellStyle name="Примечание 232 4" xfId="51217"/>
    <cellStyle name="Примечание 233" xfId="12637"/>
    <cellStyle name="Примечание 233 2" xfId="22286"/>
    <cellStyle name="Примечание 233 2 2" xfId="41574"/>
    <cellStyle name="Примечание 233 2 3" xfId="60862"/>
    <cellStyle name="Примечание 233 3" xfId="31930"/>
    <cellStyle name="Примечание 233 4" xfId="51218"/>
    <cellStyle name="Примечание 234" xfId="12638"/>
    <cellStyle name="Примечание 234 2" xfId="22287"/>
    <cellStyle name="Примечание 234 2 2" xfId="41575"/>
    <cellStyle name="Примечание 234 2 3" xfId="60863"/>
    <cellStyle name="Примечание 234 3" xfId="31931"/>
    <cellStyle name="Примечание 234 4" xfId="51219"/>
    <cellStyle name="Примечание 235" xfId="12639"/>
    <cellStyle name="Примечание 235 2" xfId="22288"/>
    <cellStyle name="Примечание 235 2 2" xfId="41576"/>
    <cellStyle name="Примечание 235 2 3" xfId="60864"/>
    <cellStyle name="Примечание 235 3" xfId="31932"/>
    <cellStyle name="Примечание 235 4" xfId="51220"/>
    <cellStyle name="Примечание 236" xfId="12640"/>
    <cellStyle name="Примечание 236 2" xfId="22289"/>
    <cellStyle name="Примечание 236 2 2" xfId="41577"/>
    <cellStyle name="Примечание 236 2 3" xfId="60865"/>
    <cellStyle name="Примечание 236 3" xfId="31933"/>
    <cellStyle name="Примечание 236 4" xfId="51221"/>
    <cellStyle name="Примечание 237" xfId="12641"/>
    <cellStyle name="Примечание 237 2" xfId="22290"/>
    <cellStyle name="Примечание 237 2 2" xfId="41578"/>
    <cellStyle name="Примечание 237 2 3" xfId="60866"/>
    <cellStyle name="Примечание 237 3" xfId="31934"/>
    <cellStyle name="Примечание 237 4" xfId="51222"/>
    <cellStyle name="Примечание 238" xfId="12642"/>
    <cellStyle name="Примечание 238 2" xfId="22291"/>
    <cellStyle name="Примечание 238 2 2" xfId="41579"/>
    <cellStyle name="Примечание 238 2 3" xfId="60867"/>
    <cellStyle name="Примечание 238 3" xfId="31935"/>
    <cellStyle name="Примечание 238 4" xfId="51223"/>
    <cellStyle name="Примечание 239" xfId="12643"/>
    <cellStyle name="Примечание 239 2" xfId="22292"/>
    <cellStyle name="Примечание 239 2 2" xfId="41580"/>
    <cellStyle name="Примечание 239 2 3" xfId="60868"/>
    <cellStyle name="Примечание 239 3" xfId="31936"/>
    <cellStyle name="Примечание 239 4" xfId="51224"/>
    <cellStyle name="Примечание 24" xfId="12644"/>
    <cellStyle name="Примечание 24 2" xfId="22293"/>
    <cellStyle name="Примечание 24 2 2" xfId="41581"/>
    <cellStyle name="Примечание 24 2 3" xfId="60869"/>
    <cellStyle name="Примечание 24 3" xfId="31937"/>
    <cellStyle name="Примечание 24 4" xfId="51225"/>
    <cellStyle name="Примечание 240" xfId="12645"/>
    <cellStyle name="Примечание 240 2" xfId="22294"/>
    <cellStyle name="Примечание 240 2 2" xfId="41582"/>
    <cellStyle name="Примечание 240 2 3" xfId="60870"/>
    <cellStyle name="Примечание 240 3" xfId="31938"/>
    <cellStyle name="Примечание 240 4" xfId="51226"/>
    <cellStyle name="Примечание 241" xfId="12646"/>
    <cellStyle name="Примечание 241 2" xfId="22295"/>
    <cellStyle name="Примечание 241 2 2" xfId="41583"/>
    <cellStyle name="Примечание 241 2 3" xfId="60871"/>
    <cellStyle name="Примечание 241 3" xfId="31939"/>
    <cellStyle name="Примечание 241 4" xfId="51227"/>
    <cellStyle name="Примечание 242" xfId="12647"/>
    <cellStyle name="Примечание 242 2" xfId="22296"/>
    <cellStyle name="Примечание 242 2 2" xfId="41584"/>
    <cellStyle name="Примечание 242 2 3" xfId="60872"/>
    <cellStyle name="Примечание 242 3" xfId="31940"/>
    <cellStyle name="Примечание 242 4" xfId="51228"/>
    <cellStyle name="Примечание 243" xfId="12648"/>
    <cellStyle name="Примечание 243 2" xfId="22297"/>
    <cellStyle name="Примечание 243 2 2" xfId="41585"/>
    <cellStyle name="Примечание 243 2 3" xfId="60873"/>
    <cellStyle name="Примечание 243 3" xfId="31941"/>
    <cellStyle name="Примечание 243 4" xfId="51229"/>
    <cellStyle name="Примечание 244" xfId="12649"/>
    <cellStyle name="Примечание 244 2" xfId="22298"/>
    <cellStyle name="Примечание 244 2 2" xfId="41586"/>
    <cellStyle name="Примечание 244 2 3" xfId="60874"/>
    <cellStyle name="Примечание 244 3" xfId="31942"/>
    <cellStyle name="Примечание 244 4" xfId="51230"/>
    <cellStyle name="Примечание 245" xfId="12650"/>
    <cellStyle name="Примечание 245 2" xfId="22299"/>
    <cellStyle name="Примечание 245 2 2" xfId="41587"/>
    <cellStyle name="Примечание 245 2 3" xfId="60875"/>
    <cellStyle name="Примечание 245 3" xfId="31943"/>
    <cellStyle name="Примечание 245 4" xfId="51231"/>
    <cellStyle name="Примечание 246" xfId="12651"/>
    <cellStyle name="Примечание 246 2" xfId="22300"/>
    <cellStyle name="Примечание 246 2 2" xfId="41588"/>
    <cellStyle name="Примечание 246 2 3" xfId="60876"/>
    <cellStyle name="Примечание 246 3" xfId="31944"/>
    <cellStyle name="Примечание 246 4" xfId="51232"/>
    <cellStyle name="Примечание 247" xfId="12652"/>
    <cellStyle name="Примечание 247 2" xfId="22301"/>
    <cellStyle name="Примечание 247 2 2" xfId="41589"/>
    <cellStyle name="Примечание 247 2 3" xfId="60877"/>
    <cellStyle name="Примечание 247 3" xfId="31945"/>
    <cellStyle name="Примечание 247 4" xfId="51233"/>
    <cellStyle name="Примечание 248" xfId="12653"/>
    <cellStyle name="Примечание 248 2" xfId="22302"/>
    <cellStyle name="Примечание 248 2 2" xfId="41590"/>
    <cellStyle name="Примечание 248 2 3" xfId="60878"/>
    <cellStyle name="Примечание 248 3" xfId="31946"/>
    <cellStyle name="Примечание 248 4" xfId="51234"/>
    <cellStyle name="Примечание 249" xfId="12654"/>
    <cellStyle name="Примечание 249 2" xfId="22303"/>
    <cellStyle name="Примечание 249 2 2" xfId="41591"/>
    <cellStyle name="Примечание 249 2 3" xfId="60879"/>
    <cellStyle name="Примечание 249 3" xfId="31947"/>
    <cellStyle name="Примечание 249 4" xfId="51235"/>
    <cellStyle name="Примечание 25" xfId="12655"/>
    <cellStyle name="Примечание 25 2" xfId="22304"/>
    <cellStyle name="Примечание 25 2 2" xfId="41592"/>
    <cellStyle name="Примечание 25 2 3" xfId="60880"/>
    <cellStyle name="Примечание 25 3" xfId="31948"/>
    <cellStyle name="Примечание 25 4" xfId="51236"/>
    <cellStyle name="Примечание 250" xfId="12656"/>
    <cellStyle name="Примечание 250 2" xfId="22305"/>
    <cellStyle name="Примечание 250 2 2" xfId="41593"/>
    <cellStyle name="Примечание 250 2 3" xfId="60881"/>
    <cellStyle name="Примечание 250 3" xfId="31949"/>
    <cellStyle name="Примечание 250 4" xfId="51237"/>
    <cellStyle name="Примечание 251" xfId="12657"/>
    <cellStyle name="Примечание 251 2" xfId="22306"/>
    <cellStyle name="Примечание 251 2 2" xfId="41594"/>
    <cellStyle name="Примечание 251 2 3" xfId="60882"/>
    <cellStyle name="Примечание 251 3" xfId="31950"/>
    <cellStyle name="Примечание 251 4" xfId="51238"/>
    <cellStyle name="Примечание 252" xfId="12658"/>
    <cellStyle name="Примечание 252 2" xfId="22307"/>
    <cellStyle name="Примечание 252 2 2" xfId="41595"/>
    <cellStyle name="Примечание 252 2 3" xfId="60883"/>
    <cellStyle name="Примечание 252 3" xfId="31951"/>
    <cellStyle name="Примечание 252 4" xfId="51239"/>
    <cellStyle name="Примечание 253" xfId="12659"/>
    <cellStyle name="Примечание 253 2" xfId="22308"/>
    <cellStyle name="Примечание 253 2 2" xfId="41596"/>
    <cellStyle name="Примечание 253 2 3" xfId="60884"/>
    <cellStyle name="Примечание 253 3" xfId="31952"/>
    <cellStyle name="Примечание 253 4" xfId="51240"/>
    <cellStyle name="Примечание 254" xfId="12660"/>
    <cellStyle name="Примечание 254 2" xfId="22309"/>
    <cellStyle name="Примечание 254 2 2" xfId="41597"/>
    <cellStyle name="Примечание 254 2 3" xfId="60885"/>
    <cellStyle name="Примечание 254 3" xfId="31953"/>
    <cellStyle name="Примечание 254 4" xfId="51241"/>
    <cellStyle name="Примечание 255" xfId="12661"/>
    <cellStyle name="Примечание 255 2" xfId="22310"/>
    <cellStyle name="Примечание 255 2 2" xfId="41598"/>
    <cellStyle name="Примечание 255 2 3" xfId="60886"/>
    <cellStyle name="Примечание 255 3" xfId="31954"/>
    <cellStyle name="Примечание 255 4" xfId="51242"/>
    <cellStyle name="Примечание 256" xfId="12662"/>
    <cellStyle name="Примечание 256 2" xfId="22311"/>
    <cellStyle name="Примечание 256 2 2" xfId="41599"/>
    <cellStyle name="Примечание 256 2 3" xfId="60887"/>
    <cellStyle name="Примечание 256 3" xfId="31955"/>
    <cellStyle name="Примечание 256 4" xfId="51243"/>
    <cellStyle name="Примечание 257" xfId="12663"/>
    <cellStyle name="Примечание 257 2" xfId="22312"/>
    <cellStyle name="Примечание 257 2 2" xfId="41600"/>
    <cellStyle name="Примечание 257 2 3" xfId="60888"/>
    <cellStyle name="Примечание 257 3" xfId="31956"/>
    <cellStyle name="Примечание 257 4" xfId="51244"/>
    <cellStyle name="Примечание 258" xfId="12664"/>
    <cellStyle name="Примечание 258 2" xfId="22313"/>
    <cellStyle name="Примечание 258 2 2" xfId="41601"/>
    <cellStyle name="Примечание 258 2 3" xfId="60889"/>
    <cellStyle name="Примечание 258 3" xfId="31957"/>
    <cellStyle name="Примечание 258 4" xfId="51245"/>
    <cellStyle name="Примечание 259" xfId="12665"/>
    <cellStyle name="Примечание 259 2" xfId="22314"/>
    <cellStyle name="Примечание 259 2 2" xfId="41602"/>
    <cellStyle name="Примечание 259 2 3" xfId="60890"/>
    <cellStyle name="Примечание 259 3" xfId="31958"/>
    <cellStyle name="Примечание 259 4" xfId="51246"/>
    <cellStyle name="Примечание 26" xfId="12666"/>
    <cellStyle name="Примечание 26 2" xfId="22315"/>
    <cellStyle name="Примечание 26 2 2" xfId="41603"/>
    <cellStyle name="Примечание 26 2 3" xfId="60891"/>
    <cellStyle name="Примечание 26 3" xfId="31959"/>
    <cellStyle name="Примечание 26 4" xfId="51247"/>
    <cellStyle name="Примечание 260" xfId="12667"/>
    <cellStyle name="Примечание 260 2" xfId="22316"/>
    <cellStyle name="Примечание 260 2 2" xfId="41604"/>
    <cellStyle name="Примечание 260 2 3" xfId="60892"/>
    <cellStyle name="Примечание 260 3" xfId="31960"/>
    <cellStyle name="Примечание 260 4" xfId="51248"/>
    <cellStyle name="Примечание 261" xfId="12668"/>
    <cellStyle name="Примечание 261 2" xfId="22317"/>
    <cellStyle name="Примечание 261 2 2" xfId="41605"/>
    <cellStyle name="Примечание 261 2 3" xfId="60893"/>
    <cellStyle name="Примечание 261 3" xfId="31961"/>
    <cellStyle name="Примечание 261 4" xfId="51249"/>
    <cellStyle name="Примечание 262" xfId="12669"/>
    <cellStyle name="Примечание 262 2" xfId="22318"/>
    <cellStyle name="Примечание 262 2 2" xfId="41606"/>
    <cellStyle name="Примечание 262 2 3" xfId="60894"/>
    <cellStyle name="Примечание 262 3" xfId="31962"/>
    <cellStyle name="Примечание 262 4" xfId="51250"/>
    <cellStyle name="Примечание 263" xfId="12670"/>
    <cellStyle name="Примечание 263 2" xfId="22319"/>
    <cellStyle name="Примечание 263 2 2" xfId="41607"/>
    <cellStyle name="Примечание 263 2 3" xfId="60895"/>
    <cellStyle name="Примечание 263 3" xfId="31963"/>
    <cellStyle name="Примечание 263 4" xfId="51251"/>
    <cellStyle name="Примечание 264" xfId="12671"/>
    <cellStyle name="Примечание 264 2" xfId="22320"/>
    <cellStyle name="Примечание 264 2 2" xfId="41608"/>
    <cellStyle name="Примечание 264 2 3" xfId="60896"/>
    <cellStyle name="Примечание 264 3" xfId="31964"/>
    <cellStyle name="Примечание 264 4" xfId="51252"/>
    <cellStyle name="Примечание 265" xfId="12672"/>
    <cellStyle name="Примечание 265 2" xfId="22321"/>
    <cellStyle name="Примечание 265 2 2" xfId="41609"/>
    <cellStyle name="Примечание 265 2 3" xfId="60897"/>
    <cellStyle name="Примечание 265 3" xfId="31965"/>
    <cellStyle name="Примечание 265 4" xfId="51253"/>
    <cellStyle name="Примечание 266" xfId="12673"/>
    <cellStyle name="Примечание 266 2" xfId="22322"/>
    <cellStyle name="Примечание 266 2 2" xfId="41610"/>
    <cellStyle name="Примечание 266 2 3" xfId="60898"/>
    <cellStyle name="Примечание 266 3" xfId="31966"/>
    <cellStyle name="Примечание 266 4" xfId="51254"/>
    <cellStyle name="Примечание 267" xfId="12674"/>
    <cellStyle name="Примечание 267 2" xfId="22323"/>
    <cellStyle name="Примечание 267 2 2" xfId="41611"/>
    <cellStyle name="Примечание 267 2 3" xfId="60899"/>
    <cellStyle name="Примечание 267 3" xfId="31967"/>
    <cellStyle name="Примечание 267 4" xfId="51255"/>
    <cellStyle name="Примечание 268" xfId="12675"/>
    <cellStyle name="Примечание 268 2" xfId="22324"/>
    <cellStyle name="Примечание 268 2 2" xfId="41612"/>
    <cellStyle name="Примечание 268 2 3" xfId="60900"/>
    <cellStyle name="Примечание 268 3" xfId="31968"/>
    <cellStyle name="Примечание 268 4" xfId="51256"/>
    <cellStyle name="Примечание 269" xfId="12676"/>
    <cellStyle name="Примечание 269 2" xfId="22325"/>
    <cellStyle name="Примечание 269 2 2" xfId="41613"/>
    <cellStyle name="Примечание 269 2 3" xfId="60901"/>
    <cellStyle name="Примечание 269 3" xfId="31969"/>
    <cellStyle name="Примечание 269 4" xfId="51257"/>
    <cellStyle name="Примечание 27" xfId="12677"/>
    <cellStyle name="Примечание 27 2" xfId="22326"/>
    <cellStyle name="Примечание 27 2 2" xfId="41614"/>
    <cellStyle name="Примечание 27 2 3" xfId="60902"/>
    <cellStyle name="Примечание 27 3" xfId="31970"/>
    <cellStyle name="Примечание 27 4" xfId="51258"/>
    <cellStyle name="Примечание 270" xfId="12678"/>
    <cellStyle name="Примечание 270 2" xfId="22327"/>
    <cellStyle name="Примечание 270 2 2" xfId="41615"/>
    <cellStyle name="Примечание 270 2 3" xfId="60903"/>
    <cellStyle name="Примечание 270 3" xfId="31971"/>
    <cellStyle name="Примечание 270 4" xfId="51259"/>
    <cellStyle name="Примечание 271" xfId="12679"/>
    <cellStyle name="Примечание 271 2" xfId="22328"/>
    <cellStyle name="Примечание 271 2 2" xfId="41616"/>
    <cellStyle name="Примечание 271 2 3" xfId="60904"/>
    <cellStyle name="Примечание 271 3" xfId="31972"/>
    <cellStyle name="Примечание 271 4" xfId="51260"/>
    <cellStyle name="Примечание 272" xfId="12680"/>
    <cellStyle name="Примечание 272 2" xfId="22329"/>
    <cellStyle name="Примечание 272 2 2" xfId="41617"/>
    <cellStyle name="Примечание 272 2 3" xfId="60905"/>
    <cellStyle name="Примечание 272 3" xfId="31973"/>
    <cellStyle name="Примечание 272 4" xfId="51261"/>
    <cellStyle name="Примечание 273" xfId="12681"/>
    <cellStyle name="Примечание 273 2" xfId="22330"/>
    <cellStyle name="Примечание 273 2 2" xfId="41618"/>
    <cellStyle name="Примечание 273 2 3" xfId="60906"/>
    <cellStyle name="Примечание 273 3" xfId="31974"/>
    <cellStyle name="Примечание 273 4" xfId="51262"/>
    <cellStyle name="Примечание 274" xfId="12682"/>
    <cellStyle name="Примечание 274 2" xfId="22331"/>
    <cellStyle name="Примечание 274 2 2" xfId="41619"/>
    <cellStyle name="Примечание 274 2 3" xfId="60907"/>
    <cellStyle name="Примечание 274 3" xfId="31975"/>
    <cellStyle name="Примечание 274 4" xfId="51263"/>
    <cellStyle name="Примечание 275" xfId="12683"/>
    <cellStyle name="Примечание 275 2" xfId="22332"/>
    <cellStyle name="Примечание 275 2 2" xfId="41620"/>
    <cellStyle name="Примечание 275 2 3" xfId="60908"/>
    <cellStyle name="Примечание 275 3" xfId="31976"/>
    <cellStyle name="Примечание 275 4" xfId="51264"/>
    <cellStyle name="Примечание 276" xfId="12684"/>
    <cellStyle name="Примечание 276 2" xfId="22333"/>
    <cellStyle name="Примечание 276 2 2" xfId="41621"/>
    <cellStyle name="Примечание 276 2 3" xfId="60909"/>
    <cellStyle name="Примечание 276 3" xfId="31977"/>
    <cellStyle name="Примечание 276 4" xfId="51265"/>
    <cellStyle name="Примечание 277" xfId="12685"/>
    <cellStyle name="Примечание 277 2" xfId="22334"/>
    <cellStyle name="Примечание 277 2 2" xfId="41622"/>
    <cellStyle name="Примечание 277 2 3" xfId="60910"/>
    <cellStyle name="Примечание 277 3" xfId="31978"/>
    <cellStyle name="Примечание 277 4" xfId="51266"/>
    <cellStyle name="Примечание 278" xfId="12686"/>
    <cellStyle name="Примечание 278 2" xfId="22335"/>
    <cellStyle name="Примечание 278 2 2" xfId="41623"/>
    <cellStyle name="Примечание 278 2 3" xfId="60911"/>
    <cellStyle name="Примечание 278 3" xfId="31979"/>
    <cellStyle name="Примечание 278 4" xfId="51267"/>
    <cellStyle name="Примечание 279" xfId="12687"/>
    <cellStyle name="Примечание 279 2" xfId="22336"/>
    <cellStyle name="Примечание 279 2 2" xfId="41624"/>
    <cellStyle name="Примечание 279 2 3" xfId="60912"/>
    <cellStyle name="Примечание 279 3" xfId="31980"/>
    <cellStyle name="Примечание 279 4" xfId="51268"/>
    <cellStyle name="Примечание 28" xfId="12688"/>
    <cellStyle name="Примечание 28 2" xfId="22337"/>
    <cellStyle name="Примечание 28 2 2" xfId="41625"/>
    <cellStyle name="Примечание 28 2 3" xfId="60913"/>
    <cellStyle name="Примечание 28 3" xfId="31981"/>
    <cellStyle name="Примечание 28 4" xfId="51269"/>
    <cellStyle name="Примечание 280" xfId="12689"/>
    <cellStyle name="Примечание 280 2" xfId="22338"/>
    <cellStyle name="Примечание 280 2 2" xfId="41626"/>
    <cellStyle name="Примечание 280 2 3" xfId="60914"/>
    <cellStyle name="Примечание 280 3" xfId="31982"/>
    <cellStyle name="Примечание 280 4" xfId="51270"/>
    <cellStyle name="Примечание 281" xfId="12690"/>
    <cellStyle name="Примечание 281 2" xfId="22339"/>
    <cellStyle name="Примечание 281 2 2" xfId="41627"/>
    <cellStyle name="Примечание 281 2 3" xfId="60915"/>
    <cellStyle name="Примечание 281 3" xfId="31983"/>
    <cellStyle name="Примечание 281 4" xfId="51271"/>
    <cellStyle name="Примечание 282" xfId="12691"/>
    <cellStyle name="Примечание 282 2" xfId="22340"/>
    <cellStyle name="Примечание 282 2 2" xfId="41628"/>
    <cellStyle name="Примечание 282 2 3" xfId="60916"/>
    <cellStyle name="Примечание 282 3" xfId="31984"/>
    <cellStyle name="Примечание 282 4" xfId="51272"/>
    <cellStyle name="Примечание 283" xfId="12692"/>
    <cellStyle name="Примечание 283 2" xfId="22341"/>
    <cellStyle name="Примечание 283 2 2" xfId="41629"/>
    <cellStyle name="Примечание 283 2 3" xfId="60917"/>
    <cellStyle name="Примечание 283 3" xfId="31985"/>
    <cellStyle name="Примечание 283 4" xfId="51273"/>
    <cellStyle name="Примечание 284" xfId="12693"/>
    <cellStyle name="Примечание 284 2" xfId="22342"/>
    <cellStyle name="Примечание 284 2 2" xfId="41630"/>
    <cellStyle name="Примечание 284 2 3" xfId="60918"/>
    <cellStyle name="Примечание 284 3" xfId="31986"/>
    <cellStyle name="Примечание 284 4" xfId="51274"/>
    <cellStyle name="Примечание 285" xfId="12694"/>
    <cellStyle name="Примечание 285 2" xfId="22343"/>
    <cellStyle name="Примечание 285 2 2" xfId="41631"/>
    <cellStyle name="Примечание 285 2 3" xfId="60919"/>
    <cellStyle name="Примечание 285 3" xfId="31987"/>
    <cellStyle name="Примечание 285 4" xfId="51275"/>
    <cellStyle name="Примечание 286" xfId="12695"/>
    <cellStyle name="Примечание 286 2" xfId="22344"/>
    <cellStyle name="Примечание 286 2 2" xfId="41632"/>
    <cellStyle name="Примечание 286 2 3" xfId="60920"/>
    <cellStyle name="Примечание 286 3" xfId="31988"/>
    <cellStyle name="Примечание 286 4" xfId="51276"/>
    <cellStyle name="Примечание 287" xfId="12696"/>
    <cellStyle name="Примечание 287 2" xfId="22345"/>
    <cellStyle name="Примечание 287 2 2" xfId="41633"/>
    <cellStyle name="Примечание 287 2 3" xfId="60921"/>
    <cellStyle name="Примечание 287 3" xfId="31989"/>
    <cellStyle name="Примечание 287 4" xfId="51277"/>
    <cellStyle name="Примечание 288" xfId="12697"/>
    <cellStyle name="Примечание 288 2" xfId="22346"/>
    <cellStyle name="Примечание 288 2 2" xfId="41634"/>
    <cellStyle name="Примечание 288 2 3" xfId="60922"/>
    <cellStyle name="Примечание 288 3" xfId="31990"/>
    <cellStyle name="Примечание 288 4" xfId="51278"/>
    <cellStyle name="Примечание 289" xfId="12698"/>
    <cellStyle name="Примечание 289 2" xfId="22347"/>
    <cellStyle name="Примечание 289 2 2" xfId="41635"/>
    <cellStyle name="Примечание 289 2 3" xfId="60923"/>
    <cellStyle name="Примечание 289 3" xfId="31991"/>
    <cellStyle name="Примечание 289 4" xfId="51279"/>
    <cellStyle name="Примечание 29" xfId="12699"/>
    <cellStyle name="Примечание 29 2" xfId="22348"/>
    <cellStyle name="Примечание 29 2 2" xfId="41636"/>
    <cellStyle name="Примечание 29 2 3" xfId="60924"/>
    <cellStyle name="Примечание 29 3" xfId="31992"/>
    <cellStyle name="Примечание 29 4" xfId="51280"/>
    <cellStyle name="Примечание 290" xfId="12700"/>
    <cellStyle name="Примечание 290 2" xfId="22349"/>
    <cellStyle name="Примечание 290 2 2" xfId="41637"/>
    <cellStyle name="Примечание 290 2 3" xfId="60925"/>
    <cellStyle name="Примечание 290 3" xfId="31993"/>
    <cellStyle name="Примечание 290 4" xfId="51281"/>
    <cellStyle name="Примечание 291" xfId="12701"/>
    <cellStyle name="Примечание 291 2" xfId="22350"/>
    <cellStyle name="Примечание 291 2 2" xfId="41638"/>
    <cellStyle name="Примечание 291 2 3" xfId="60926"/>
    <cellStyle name="Примечание 291 3" xfId="31994"/>
    <cellStyle name="Примечание 291 4" xfId="51282"/>
    <cellStyle name="Примечание 292" xfId="12702"/>
    <cellStyle name="Примечание 292 2" xfId="22351"/>
    <cellStyle name="Примечание 292 2 2" xfId="41639"/>
    <cellStyle name="Примечание 292 2 3" xfId="60927"/>
    <cellStyle name="Примечание 292 3" xfId="31995"/>
    <cellStyle name="Примечание 292 4" xfId="51283"/>
    <cellStyle name="Примечание 293" xfId="12703"/>
    <cellStyle name="Примечание 293 2" xfId="22352"/>
    <cellStyle name="Примечание 293 2 2" xfId="41640"/>
    <cellStyle name="Примечание 293 2 3" xfId="60928"/>
    <cellStyle name="Примечание 293 3" xfId="31996"/>
    <cellStyle name="Примечание 293 4" xfId="51284"/>
    <cellStyle name="Примечание 294" xfId="12704"/>
    <cellStyle name="Примечание 294 2" xfId="22353"/>
    <cellStyle name="Примечание 294 2 2" xfId="41641"/>
    <cellStyle name="Примечание 294 2 3" xfId="60929"/>
    <cellStyle name="Примечание 294 3" xfId="31997"/>
    <cellStyle name="Примечание 294 4" xfId="51285"/>
    <cellStyle name="Примечание 295" xfId="12705"/>
    <cellStyle name="Примечание 295 2" xfId="22354"/>
    <cellStyle name="Примечание 295 2 2" xfId="41642"/>
    <cellStyle name="Примечание 295 2 3" xfId="60930"/>
    <cellStyle name="Примечание 295 3" xfId="31998"/>
    <cellStyle name="Примечание 295 4" xfId="51286"/>
    <cellStyle name="Примечание 296" xfId="12706"/>
    <cellStyle name="Примечание 296 2" xfId="22355"/>
    <cellStyle name="Примечание 296 2 2" xfId="41643"/>
    <cellStyle name="Примечание 296 2 3" xfId="60931"/>
    <cellStyle name="Примечание 296 3" xfId="31999"/>
    <cellStyle name="Примечание 296 4" xfId="51287"/>
    <cellStyle name="Примечание 297" xfId="12707"/>
    <cellStyle name="Примечание 297 2" xfId="22356"/>
    <cellStyle name="Примечание 297 2 2" xfId="41644"/>
    <cellStyle name="Примечание 297 2 3" xfId="60932"/>
    <cellStyle name="Примечание 297 3" xfId="32000"/>
    <cellStyle name="Примечание 297 4" xfId="51288"/>
    <cellStyle name="Примечание 298" xfId="12708"/>
    <cellStyle name="Примечание 298 2" xfId="22357"/>
    <cellStyle name="Примечание 298 2 2" xfId="41645"/>
    <cellStyle name="Примечание 298 2 3" xfId="60933"/>
    <cellStyle name="Примечание 298 3" xfId="32001"/>
    <cellStyle name="Примечание 298 4" xfId="51289"/>
    <cellStyle name="Примечание 299" xfId="12709"/>
    <cellStyle name="Примечание 299 2" xfId="22358"/>
    <cellStyle name="Примечание 299 2 2" xfId="41646"/>
    <cellStyle name="Примечание 299 2 3" xfId="60934"/>
    <cellStyle name="Примечание 299 3" xfId="32002"/>
    <cellStyle name="Примечание 299 4" xfId="51290"/>
    <cellStyle name="Примечание 3" xfId="3136"/>
    <cellStyle name="Примечание 30" xfId="12710"/>
    <cellStyle name="Примечание 30 2" xfId="22359"/>
    <cellStyle name="Примечание 30 2 2" xfId="41647"/>
    <cellStyle name="Примечание 30 2 3" xfId="60935"/>
    <cellStyle name="Примечание 30 3" xfId="32003"/>
    <cellStyle name="Примечание 30 4" xfId="51291"/>
    <cellStyle name="Примечание 300" xfId="12711"/>
    <cellStyle name="Примечание 300 2" xfId="22360"/>
    <cellStyle name="Примечание 300 2 2" xfId="41648"/>
    <cellStyle name="Примечание 300 2 3" xfId="60936"/>
    <cellStyle name="Примечание 300 3" xfId="32004"/>
    <cellStyle name="Примечание 300 4" xfId="51292"/>
    <cellStyle name="Примечание 301" xfId="12712"/>
    <cellStyle name="Примечание 301 2" xfId="22361"/>
    <cellStyle name="Примечание 301 2 2" xfId="41649"/>
    <cellStyle name="Примечание 301 2 3" xfId="60937"/>
    <cellStyle name="Примечание 301 3" xfId="32005"/>
    <cellStyle name="Примечание 301 4" xfId="51293"/>
    <cellStyle name="Примечание 302" xfId="12713"/>
    <cellStyle name="Примечание 302 2" xfId="22362"/>
    <cellStyle name="Примечание 302 2 2" xfId="41650"/>
    <cellStyle name="Примечание 302 2 3" xfId="60938"/>
    <cellStyle name="Примечание 302 3" xfId="32006"/>
    <cellStyle name="Примечание 302 4" xfId="51294"/>
    <cellStyle name="Примечание 303" xfId="12714"/>
    <cellStyle name="Примечание 303 2" xfId="22363"/>
    <cellStyle name="Примечание 303 2 2" xfId="41651"/>
    <cellStyle name="Примечание 303 2 3" xfId="60939"/>
    <cellStyle name="Примечание 303 3" xfId="32007"/>
    <cellStyle name="Примечание 303 4" xfId="51295"/>
    <cellStyle name="Примечание 304" xfId="12715"/>
    <cellStyle name="Примечание 304 2" xfId="22364"/>
    <cellStyle name="Примечание 304 2 2" xfId="41652"/>
    <cellStyle name="Примечание 304 2 3" xfId="60940"/>
    <cellStyle name="Примечание 304 3" xfId="32008"/>
    <cellStyle name="Примечание 304 4" xfId="51296"/>
    <cellStyle name="Примечание 305" xfId="12716"/>
    <cellStyle name="Примечание 305 2" xfId="22365"/>
    <cellStyle name="Примечание 305 2 2" xfId="41653"/>
    <cellStyle name="Примечание 305 2 3" xfId="60941"/>
    <cellStyle name="Примечание 305 3" xfId="32009"/>
    <cellStyle name="Примечание 305 4" xfId="51297"/>
    <cellStyle name="Примечание 306" xfId="12717"/>
    <cellStyle name="Примечание 306 2" xfId="22366"/>
    <cellStyle name="Примечание 306 2 2" xfId="41654"/>
    <cellStyle name="Примечание 306 2 3" xfId="60942"/>
    <cellStyle name="Примечание 306 3" xfId="32010"/>
    <cellStyle name="Примечание 306 4" xfId="51298"/>
    <cellStyle name="Примечание 307" xfId="12718"/>
    <cellStyle name="Примечание 307 2" xfId="22367"/>
    <cellStyle name="Примечание 307 2 2" xfId="41655"/>
    <cellStyle name="Примечание 307 2 3" xfId="60943"/>
    <cellStyle name="Примечание 307 3" xfId="32011"/>
    <cellStyle name="Примечание 307 4" xfId="51299"/>
    <cellStyle name="Примечание 308" xfId="12719"/>
    <cellStyle name="Примечание 308 2" xfId="22368"/>
    <cellStyle name="Примечание 308 2 2" xfId="41656"/>
    <cellStyle name="Примечание 308 2 3" xfId="60944"/>
    <cellStyle name="Примечание 308 3" xfId="32012"/>
    <cellStyle name="Примечание 308 4" xfId="51300"/>
    <cellStyle name="Примечание 309" xfId="12720"/>
    <cellStyle name="Примечание 309 2" xfId="22369"/>
    <cellStyle name="Примечание 309 2 2" xfId="41657"/>
    <cellStyle name="Примечание 309 2 3" xfId="60945"/>
    <cellStyle name="Примечание 309 3" xfId="32013"/>
    <cellStyle name="Примечание 309 4" xfId="51301"/>
    <cellStyle name="Примечание 31" xfId="12721"/>
    <cellStyle name="Примечание 31 2" xfId="22370"/>
    <cellStyle name="Примечание 31 2 2" xfId="41658"/>
    <cellStyle name="Примечание 31 2 3" xfId="60946"/>
    <cellStyle name="Примечание 31 3" xfId="32014"/>
    <cellStyle name="Примечание 31 4" xfId="51302"/>
    <cellStyle name="Примечание 310" xfId="12722"/>
    <cellStyle name="Примечание 310 2" xfId="22371"/>
    <cellStyle name="Примечание 310 2 2" xfId="41659"/>
    <cellStyle name="Примечание 310 2 3" xfId="60947"/>
    <cellStyle name="Примечание 310 3" xfId="32015"/>
    <cellStyle name="Примечание 310 4" xfId="51303"/>
    <cellStyle name="Примечание 311" xfId="12723"/>
    <cellStyle name="Примечание 311 2" xfId="22372"/>
    <cellStyle name="Примечание 311 2 2" xfId="41660"/>
    <cellStyle name="Примечание 311 2 3" xfId="60948"/>
    <cellStyle name="Примечание 311 3" xfId="32016"/>
    <cellStyle name="Примечание 311 4" xfId="51304"/>
    <cellStyle name="Примечание 312" xfId="12724"/>
    <cellStyle name="Примечание 312 2" xfId="22373"/>
    <cellStyle name="Примечание 312 2 2" xfId="41661"/>
    <cellStyle name="Примечание 312 2 3" xfId="60949"/>
    <cellStyle name="Примечание 312 3" xfId="32017"/>
    <cellStyle name="Примечание 312 4" xfId="51305"/>
    <cellStyle name="Примечание 313" xfId="12725"/>
    <cellStyle name="Примечание 313 2" xfId="22374"/>
    <cellStyle name="Примечание 313 2 2" xfId="41662"/>
    <cellStyle name="Примечание 313 2 3" xfId="60950"/>
    <cellStyle name="Примечание 313 3" xfId="32018"/>
    <cellStyle name="Примечание 313 4" xfId="51306"/>
    <cellStyle name="Примечание 314" xfId="12726"/>
    <cellStyle name="Примечание 314 2" xfId="22375"/>
    <cellStyle name="Примечание 314 2 2" xfId="41663"/>
    <cellStyle name="Примечание 314 2 3" xfId="60951"/>
    <cellStyle name="Примечание 314 3" xfId="32019"/>
    <cellStyle name="Примечание 314 4" xfId="51307"/>
    <cellStyle name="Примечание 315" xfId="12727"/>
    <cellStyle name="Примечание 315 2" xfId="22376"/>
    <cellStyle name="Примечание 315 2 2" xfId="41664"/>
    <cellStyle name="Примечание 315 2 3" xfId="60952"/>
    <cellStyle name="Примечание 315 3" xfId="32020"/>
    <cellStyle name="Примечание 315 4" xfId="51308"/>
    <cellStyle name="Примечание 316" xfId="12728"/>
    <cellStyle name="Примечание 316 2" xfId="22377"/>
    <cellStyle name="Примечание 316 2 2" xfId="41665"/>
    <cellStyle name="Примечание 316 2 3" xfId="60953"/>
    <cellStyle name="Примечание 316 3" xfId="32021"/>
    <cellStyle name="Примечание 316 4" xfId="51309"/>
    <cellStyle name="Примечание 317" xfId="12729"/>
    <cellStyle name="Примечание 317 2" xfId="22378"/>
    <cellStyle name="Примечание 317 2 2" xfId="41666"/>
    <cellStyle name="Примечание 317 2 3" xfId="60954"/>
    <cellStyle name="Примечание 317 3" xfId="32022"/>
    <cellStyle name="Примечание 317 4" xfId="51310"/>
    <cellStyle name="Примечание 318" xfId="12730"/>
    <cellStyle name="Примечание 318 2" xfId="22379"/>
    <cellStyle name="Примечание 318 2 2" xfId="41667"/>
    <cellStyle name="Примечание 318 2 3" xfId="60955"/>
    <cellStyle name="Примечание 318 3" xfId="32023"/>
    <cellStyle name="Примечание 318 4" xfId="51311"/>
    <cellStyle name="Примечание 319" xfId="12731"/>
    <cellStyle name="Примечание 319 2" xfId="22380"/>
    <cellStyle name="Примечание 319 2 2" xfId="41668"/>
    <cellStyle name="Примечание 319 2 3" xfId="60956"/>
    <cellStyle name="Примечание 319 3" xfId="32024"/>
    <cellStyle name="Примечание 319 4" xfId="51312"/>
    <cellStyle name="Примечание 32" xfId="12732"/>
    <cellStyle name="Примечание 32 2" xfId="22381"/>
    <cellStyle name="Примечание 32 2 2" xfId="41669"/>
    <cellStyle name="Примечание 32 2 3" xfId="60957"/>
    <cellStyle name="Примечание 32 3" xfId="32025"/>
    <cellStyle name="Примечание 32 4" xfId="51313"/>
    <cellStyle name="Примечание 320" xfId="12733"/>
    <cellStyle name="Примечание 320 2" xfId="22382"/>
    <cellStyle name="Примечание 320 2 2" xfId="41670"/>
    <cellStyle name="Примечание 320 2 3" xfId="60958"/>
    <cellStyle name="Примечание 320 3" xfId="32026"/>
    <cellStyle name="Примечание 320 4" xfId="51314"/>
    <cellStyle name="Примечание 321" xfId="12734"/>
    <cellStyle name="Примечание 321 2" xfId="22383"/>
    <cellStyle name="Примечание 321 2 2" xfId="41671"/>
    <cellStyle name="Примечание 321 2 3" xfId="60959"/>
    <cellStyle name="Примечание 321 3" xfId="32027"/>
    <cellStyle name="Примечание 321 4" xfId="51315"/>
    <cellStyle name="Примечание 322" xfId="12735"/>
    <cellStyle name="Примечание 322 2" xfId="22384"/>
    <cellStyle name="Примечание 322 2 2" xfId="41672"/>
    <cellStyle name="Примечание 322 2 3" xfId="60960"/>
    <cellStyle name="Примечание 322 3" xfId="32028"/>
    <cellStyle name="Примечание 322 4" xfId="51316"/>
    <cellStyle name="Примечание 323" xfId="12736"/>
    <cellStyle name="Примечание 323 2" xfId="22385"/>
    <cellStyle name="Примечание 323 2 2" xfId="41673"/>
    <cellStyle name="Примечание 323 2 3" xfId="60961"/>
    <cellStyle name="Примечание 323 3" xfId="32029"/>
    <cellStyle name="Примечание 323 4" xfId="51317"/>
    <cellStyle name="Примечание 324" xfId="12737"/>
    <cellStyle name="Примечание 324 2" xfId="22386"/>
    <cellStyle name="Примечание 324 2 2" xfId="41674"/>
    <cellStyle name="Примечание 324 2 3" xfId="60962"/>
    <cellStyle name="Примечание 324 3" xfId="32030"/>
    <cellStyle name="Примечание 324 4" xfId="51318"/>
    <cellStyle name="Примечание 325" xfId="12738"/>
    <cellStyle name="Примечание 325 2" xfId="22387"/>
    <cellStyle name="Примечание 325 2 2" xfId="41675"/>
    <cellStyle name="Примечание 325 2 3" xfId="60963"/>
    <cellStyle name="Примечание 325 3" xfId="32031"/>
    <cellStyle name="Примечание 325 4" xfId="51319"/>
    <cellStyle name="Примечание 326" xfId="12739"/>
    <cellStyle name="Примечание 326 2" xfId="22388"/>
    <cellStyle name="Примечание 326 2 2" xfId="41676"/>
    <cellStyle name="Примечание 326 2 3" xfId="60964"/>
    <cellStyle name="Примечание 326 3" xfId="32032"/>
    <cellStyle name="Примечание 326 4" xfId="51320"/>
    <cellStyle name="Примечание 327" xfId="12740"/>
    <cellStyle name="Примечание 327 2" xfId="22389"/>
    <cellStyle name="Примечание 327 2 2" xfId="41677"/>
    <cellStyle name="Примечание 327 2 3" xfId="60965"/>
    <cellStyle name="Примечание 327 3" xfId="32033"/>
    <cellStyle name="Примечание 327 4" xfId="51321"/>
    <cellStyle name="Примечание 328" xfId="12741"/>
    <cellStyle name="Примечание 328 2" xfId="22390"/>
    <cellStyle name="Примечание 328 2 2" xfId="41678"/>
    <cellStyle name="Примечание 328 2 3" xfId="60966"/>
    <cellStyle name="Примечание 328 3" xfId="32034"/>
    <cellStyle name="Примечание 328 4" xfId="51322"/>
    <cellStyle name="Примечание 329" xfId="12742"/>
    <cellStyle name="Примечание 329 2" xfId="22391"/>
    <cellStyle name="Примечание 329 2 2" xfId="41679"/>
    <cellStyle name="Примечание 329 2 3" xfId="60967"/>
    <cellStyle name="Примечание 329 3" xfId="32035"/>
    <cellStyle name="Примечание 329 4" xfId="51323"/>
    <cellStyle name="Примечание 33" xfId="12743"/>
    <cellStyle name="Примечание 33 2" xfId="22392"/>
    <cellStyle name="Примечание 33 2 2" xfId="41680"/>
    <cellStyle name="Примечание 33 2 3" xfId="60968"/>
    <cellStyle name="Примечание 33 3" xfId="32036"/>
    <cellStyle name="Примечание 33 4" xfId="51324"/>
    <cellStyle name="Примечание 330" xfId="12744"/>
    <cellStyle name="Примечание 330 2" xfId="22393"/>
    <cellStyle name="Примечание 330 2 2" xfId="41681"/>
    <cellStyle name="Примечание 330 2 3" xfId="60969"/>
    <cellStyle name="Примечание 330 3" xfId="32037"/>
    <cellStyle name="Примечание 330 4" xfId="51325"/>
    <cellStyle name="Примечание 331" xfId="12745"/>
    <cellStyle name="Примечание 331 2" xfId="22394"/>
    <cellStyle name="Примечание 331 2 2" xfId="41682"/>
    <cellStyle name="Примечание 331 2 3" xfId="60970"/>
    <cellStyle name="Примечание 331 3" xfId="32038"/>
    <cellStyle name="Примечание 331 4" xfId="51326"/>
    <cellStyle name="Примечание 332" xfId="12746"/>
    <cellStyle name="Примечание 332 2" xfId="22395"/>
    <cellStyle name="Примечание 332 2 2" xfId="41683"/>
    <cellStyle name="Примечание 332 2 3" xfId="60971"/>
    <cellStyle name="Примечание 332 3" xfId="32039"/>
    <cellStyle name="Примечание 332 4" xfId="51327"/>
    <cellStyle name="Примечание 333" xfId="12747"/>
    <cellStyle name="Примечание 333 2" xfId="22396"/>
    <cellStyle name="Примечание 333 2 2" xfId="41684"/>
    <cellStyle name="Примечание 333 2 3" xfId="60972"/>
    <cellStyle name="Примечание 333 3" xfId="32040"/>
    <cellStyle name="Примечание 333 4" xfId="51328"/>
    <cellStyle name="Примечание 334" xfId="12748"/>
    <cellStyle name="Примечание 334 2" xfId="22397"/>
    <cellStyle name="Примечание 334 2 2" xfId="41685"/>
    <cellStyle name="Примечание 334 2 3" xfId="60973"/>
    <cellStyle name="Примечание 334 3" xfId="32041"/>
    <cellStyle name="Примечание 334 4" xfId="51329"/>
    <cellStyle name="Примечание 335" xfId="12749"/>
    <cellStyle name="Примечание 335 2" xfId="22398"/>
    <cellStyle name="Примечание 335 2 2" xfId="41686"/>
    <cellStyle name="Примечание 335 2 3" xfId="60974"/>
    <cellStyle name="Примечание 335 3" xfId="32042"/>
    <cellStyle name="Примечание 335 4" xfId="51330"/>
    <cellStyle name="Примечание 336" xfId="12750"/>
    <cellStyle name="Примечание 336 2" xfId="22399"/>
    <cellStyle name="Примечание 336 2 2" xfId="41687"/>
    <cellStyle name="Примечание 336 2 3" xfId="60975"/>
    <cellStyle name="Примечание 336 3" xfId="32043"/>
    <cellStyle name="Примечание 336 4" xfId="51331"/>
    <cellStyle name="Примечание 337" xfId="12751"/>
    <cellStyle name="Примечание 337 2" xfId="22400"/>
    <cellStyle name="Примечание 337 2 2" xfId="41688"/>
    <cellStyle name="Примечание 337 2 3" xfId="60976"/>
    <cellStyle name="Примечание 337 3" xfId="32044"/>
    <cellStyle name="Примечание 337 4" xfId="51332"/>
    <cellStyle name="Примечание 338" xfId="12752"/>
    <cellStyle name="Примечание 338 2" xfId="22401"/>
    <cellStyle name="Примечание 338 2 2" xfId="41689"/>
    <cellStyle name="Примечание 338 2 3" xfId="60977"/>
    <cellStyle name="Примечание 338 3" xfId="32045"/>
    <cellStyle name="Примечание 338 4" xfId="51333"/>
    <cellStyle name="Примечание 339" xfId="12753"/>
    <cellStyle name="Примечание 339 2" xfId="22402"/>
    <cellStyle name="Примечание 339 2 2" xfId="41690"/>
    <cellStyle name="Примечание 339 2 3" xfId="60978"/>
    <cellStyle name="Примечание 339 3" xfId="32046"/>
    <cellStyle name="Примечание 339 4" xfId="51334"/>
    <cellStyle name="Примечание 34" xfId="12754"/>
    <cellStyle name="Примечание 34 2" xfId="22403"/>
    <cellStyle name="Примечание 34 2 2" xfId="41691"/>
    <cellStyle name="Примечание 34 2 3" xfId="60979"/>
    <cellStyle name="Примечание 34 3" xfId="32047"/>
    <cellStyle name="Примечание 34 4" xfId="51335"/>
    <cellStyle name="Примечание 340" xfId="12755"/>
    <cellStyle name="Примечание 340 2" xfId="22404"/>
    <cellStyle name="Примечание 340 2 2" xfId="41692"/>
    <cellStyle name="Примечание 340 2 3" xfId="60980"/>
    <cellStyle name="Примечание 340 3" xfId="32048"/>
    <cellStyle name="Примечание 340 4" xfId="51336"/>
    <cellStyle name="Примечание 341" xfId="12756"/>
    <cellStyle name="Примечание 341 2" xfId="22405"/>
    <cellStyle name="Примечание 341 2 2" xfId="41693"/>
    <cellStyle name="Примечание 341 2 3" xfId="60981"/>
    <cellStyle name="Примечание 341 3" xfId="32049"/>
    <cellStyle name="Примечание 341 4" xfId="51337"/>
    <cellStyle name="Примечание 342" xfId="12757"/>
    <cellStyle name="Примечание 342 2" xfId="22406"/>
    <cellStyle name="Примечание 342 2 2" xfId="41694"/>
    <cellStyle name="Примечание 342 2 3" xfId="60982"/>
    <cellStyle name="Примечание 342 3" xfId="32050"/>
    <cellStyle name="Примечание 342 4" xfId="51338"/>
    <cellStyle name="Примечание 343" xfId="12758"/>
    <cellStyle name="Примечание 344" xfId="61181"/>
    <cellStyle name="Примечание 35" xfId="12759"/>
    <cellStyle name="Примечание 35 2" xfId="22407"/>
    <cellStyle name="Примечание 35 2 2" xfId="41695"/>
    <cellStyle name="Примечание 35 2 3" xfId="60983"/>
    <cellStyle name="Примечание 35 3" xfId="32051"/>
    <cellStyle name="Примечание 35 4" xfId="51339"/>
    <cellStyle name="Примечание 36" xfId="12760"/>
    <cellStyle name="Примечание 36 2" xfId="22408"/>
    <cellStyle name="Примечание 36 2 2" xfId="41696"/>
    <cellStyle name="Примечание 36 2 3" xfId="60984"/>
    <cellStyle name="Примечание 36 3" xfId="32052"/>
    <cellStyle name="Примечание 36 4" xfId="51340"/>
    <cellStyle name="Примечание 37" xfId="12761"/>
    <cellStyle name="Примечание 37 2" xfId="22409"/>
    <cellStyle name="Примечание 37 2 2" xfId="41697"/>
    <cellStyle name="Примечание 37 2 3" xfId="60985"/>
    <cellStyle name="Примечание 37 3" xfId="32053"/>
    <cellStyle name="Примечание 37 4" xfId="51341"/>
    <cellStyle name="Примечание 38" xfId="12762"/>
    <cellStyle name="Примечание 38 2" xfId="22410"/>
    <cellStyle name="Примечание 38 2 2" xfId="41698"/>
    <cellStyle name="Примечание 38 2 3" xfId="60986"/>
    <cellStyle name="Примечание 38 3" xfId="32054"/>
    <cellStyle name="Примечание 38 4" xfId="51342"/>
    <cellStyle name="Примечание 39" xfId="12763"/>
    <cellStyle name="Примечание 39 2" xfId="22411"/>
    <cellStyle name="Примечание 39 2 2" xfId="41699"/>
    <cellStyle name="Примечание 39 2 3" xfId="60987"/>
    <cellStyle name="Примечание 39 3" xfId="32055"/>
    <cellStyle name="Примечание 39 4" xfId="51343"/>
    <cellStyle name="Примечание 4" xfId="3137"/>
    <cellStyle name="Примечание 4 2" xfId="3138"/>
    <cellStyle name="Примечание 4 3" xfId="3322"/>
    <cellStyle name="Примечание 40" xfId="12764"/>
    <cellStyle name="Примечание 40 2" xfId="22412"/>
    <cellStyle name="Примечание 40 2 2" xfId="41700"/>
    <cellStyle name="Примечание 40 2 3" xfId="60988"/>
    <cellStyle name="Примечание 40 3" xfId="32056"/>
    <cellStyle name="Примечание 40 4" xfId="51344"/>
    <cellStyle name="Примечание 41" xfId="12765"/>
    <cellStyle name="Примечание 41 2" xfId="22413"/>
    <cellStyle name="Примечание 41 2 2" xfId="41701"/>
    <cellStyle name="Примечание 41 2 3" xfId="60989"/>
    <cellStyle name="Примечание 41 3" xfId="32057"/>
    <cellStyle name="Примечание 41 4" xfId="51345"/>
    <cellStyle name="Примечание 42" xfId="12766"/>
    <cellStyle name="Примечание 42 2" xfId="22414"/>
    <cellStyle name="Примечание 42 2 2" xfId="41702"/>
    <cellStyle name="Примечание 42 2 3" xfId="60990"/>
    <cellStyle name="Примечание 42 3" xfId="32058"/>
    <cellStyle name="Примечание 42 4" xfId="51346"/>
    <cellStyle name="Примечание 43" xfId="12767"/>
    <cellStyle name="Примечание 43 2" xfId="22415"/>
    <cellStyle name="Примечание 43 2 2" xfId="41703"/>
    <cellStyle name="Примечание 43 2 3" xfId="60991"/>
    <cellStyle name="Примечание 43 3" xfId="32059"/>
    <cellStyle name="Примечание 43 4" xfId="51347"/>
    <cellStyle name="Примечание 44" xfId="12768"/>
    <cellStyle name="Примечание 44 2" xfId="22416"/>
    <cellStyle name="Примечание 44 2 2" xfId="41704"/>
    <cellStyle name="Примечание 44 2 3" xfId="60992"/>
    <cellStyle name="Примечание 44 3" xfId="32060"/>
    <cellStyle name="Примечание 44 4" xfId="51348"/>
    <cellStyle name="Примечание 45" xfId="12769"/>
    <cellStyle name="Примечание 45 2" xfId="22417"/>
    <cellStyle name="Примечание 45 2 2" xfId="41705"/>
    <cellStyle name="Примечание 45 2 3" xfId="60993"/>
    <cellStyle name="Примечание 45 3" xfId="32061"/>
    <cellStyle name="Примечание 45 4" xfId="51349"/>
    <cellStyle name="Примечание 46" xfId="12770"/>
    <cellStyle name="Примечание 46 2" xfId="22418"/>
    <cellStyle name="Примечание 46 2 2" xfId="41706"/>
    <cellStyle name="Примечание 46 2 3" xfId="60994"/>
    <cellStyle name="Примечание 46 3" xfId="32062"/>
    <cellStyle name="Примечание 46 4" xfId="51350"/>
    <cellStyle name="Примечание 47" xfId="12771"/>
    <cellStyle name="Примечание 47 2" xfId="22419"/>
    <cellStyle name="Примечание 47 2 2" xfId="41707"/>
    <cellStyle name="Примечание 47 2 3" xfId="60995"/>
    <cellStyle name="Примечание 47 3" xfId="32063"/>
    <cellStyle name="Примечание 47 4" xfId="51351"/>
    <cellStyle name="Примечание 48" xfId="12772"/>
    <cellStyle name="Примечание 48 2" xfId="22420"/>
    <cellStyle name="Примечание 48 2 2" xfId="41708"/>
    <cellStyle name="Примечание 48 2 3" xfId="60996"/>
    <cellStyle name="Примечание 48 3" xfId="32064"/>
    <cellStyle name="Примечание 48 4" xfId="51352"/>
    <cellStyle name="Примечание 49" xfId="12773"/>
    <cellStyle name="Примечание 49 2" xfId="22421"/>
    <cellStyle name="Примечание 49 2 2" xfId="41709"/>
    <cellStyle name="Примечание 49 2 3" xfId="60997"/>
    <cellStyle name="Примечание 49 3" xfId="32065"/>
    <cellStyle name="Примечание 49 4" xfId="51353"/>
    <cellStyle name="Примечание 5" xfId="12774"/>
    <cellStyle name="Примечание 5 2" xfId="22422"/>
    <cellStyle name="Примечание 5 2 2" xfId="41710"/>
    <cellStyle name="Примечание 5 2 3" xfId="60998"/>
    <cellStyle name="Примечание 5 3" xfId="32066"/>
    <cellStyle name="Примечание 5 4" xfId="51354"/>
    <cellStyle name="Примечание 50" xfId="12775"/>
    <cellStyle name="Примечание 50 2" xfId="22423"/>
    <cellStyle name="Примечание 50 2 2" xfId="41711"/>
    <cellStyle name="Примечание 50 2 3" xfId="60999"/>
    <cellStyle name="Примечание 50 3" xfId="32067"/>
    <cellStyle name="Примечание 50 4" xfId="51355"/>
    <cellStyle name="Примечание 51" xfId="12776"/>
    <cellStyle name="Примечание 51 2" xfId="22424"/>
    <cellStyle name="Примечание 51 2 2" xfId="41712"/>
    <cellStyle name="Примечание 51 2 3" xfId="61000"/>
    <cellStyle name="Примечание 51 3" xfId="32068"/>
    <cellStyle name="Примечание 51 4" xfId="51356"/>
    <cellStyle name="Примечание 52" xfId="12777"/>
    <cellStyle name="Примечание 52 2" xfId="22425"/>
    <cellStyle name="Примечание 52 2 2" xfId="41713"/>
    <cellStyle name="Примечание 52 2 3" xfId="61001"/>
    <cellStyle name="Примечание 52 3" xfId="32069"/>
    <cellStyle name="Примечание 52 4" xfId="51357"/>
    <cellStyle name="Примечание 53" xfId="12778"/>
    <cellStyle name="Примечание 53 2" xfId="22426"/>
    <cellStyle name="Примечание 53 2 2" xfId="41714"/>
    <cellStyle name="Примечание 53 2 3" xfId="61002"/>
    <cellStyle name="Примечание 53 3" xfId="32070"/>
    <cellStyle name="Примечание 53 4" xfId="51358"/>
    <cellStyle name="Примечание 54" xfId="12779"/>
    <cellStyle name="Примечание 54 2" xfId="22427"/>
    <cellStyle name="Примечание 54 2 2" xfId="41715"/>
    <cellStyle name="Примечание 54 2 3" xfId="61003"/>
    <cellStyle name="Примечание 54 3" xfId="32071"/>
    <cellStyle name="Примечание 54 4" xfId="51359"/>
    <cellStyle name="Примечание 55" xfId="12780"/>
    <cellStyle name="Примечание 55 2" xfId="22428"/>
    <cellStyle name="Примечание 55 2 2" xfId="41716"/>
    <cellStyle name="Примечание 55 2 3" xfId="61004"/>
    <cellStyle name="Примечание 55 3" xfId="32072"/>
    <cellStyle name="Примечание 55 4" xfId="51360"/>
    <cellStyle name="Примечание 56" xfId="12781"/>
    <cellStyle name="Примечание 56 2" xfId="22429"/>
    <cellStyle name="Примечание 56 2 2" xfId="41717"/>
    <cellStyle name="Примечание 56 2 3" xfId="61005"/>
    <cellStyle name="Примечание 56 3" xfId="32073"/>
    <cellStyle name="Примечание 56 4" xfId="51361"/>
    <cellStyle name="Примечание 57" xfId="12782"/>
    <cellStyle name="Примечание 57 2" xfId="22430"/>
    <cellStyle name="Примечание 57 2 2" xfId="41718"/>
    <cellStyle name="Примечание 57 2 3" xfId="61006"/>
    <cellStyle name="Примечание 57 3" xfId="32074"/>
    <cellStyle name="Примечание 57 4" xfId="51362"/>
    <cellStyle name="Примечание 58" xfId="12783"/>
    <cellStyle name="Примечание 58 2" xfId="22431"/>
    <cellStyle name="Примечание 58 2 2" xfId="41719"/>
    <cellStyle name="Примечание 58 2 3" xfId="61007"/>
    <cellStyle name="Примечание 58 3" xfId="32075"/>
    <cellStyle name="Примечание 58 4" xfId="51363"/>
    <cellStyle name="Примечание 59" xfId="12784"/>
    <cellStyle name="Примечание 59 2" xfId="22432"/>
    <cellStyle name="Примечание 59 2 2" xfId="41720"/>
    <cellStyle name="Примечание 59 2 3" xfId="61008"/>
    <cellStyle name="Примечание 59 3" xfId="32076"/>
    <cellStyle name="Примечание 59 4" xfId="51364"/>
    <cellStyle name="Примечание 6" xfId="12785"/>
    <cellStyle name="Примечание 6 2" xfId="22433"/>
    <cellStyle name="Примечание 6 2 2" xfId="41721"/>
    <cellStyle name="Примечание 6 2 3" xfId="61009"/>
    <cellStyle name="Примечание 6 3" xfId="32077"/>
    <cellStyle name="Примечание 6 4" xfId="51365"/>
    <cellStyle name="Примечание 60" xfId="12786"/>
    <cellStyle name="Примечание 60 2" xfId="22434"/>
    <cellStyle name="Примечание 60 2 2" xfId="41722"/>
    <cellStyle name="Примечание 60 2 3" xfId="61010"/>
    <cellStyle name="Примечание 60 3" xfId="32078"/>
    <cellStyle name="Примечание 60 4" xfId="51366"/>
    <cellStyle name="Примечание 61" xfId="12787"/>
    <cellStyle name="Примечание 61 2" xfId="22435"/>
    <cellStyle name="Примечание 61 2 2" xfId="41723"/>
    <cellStyle name="Примечание 61 2 3" xfId="61011"/>
    <cellStyle name="Примечание 61 3" xfId="32079"/>
    <cellStyle name="Примечание 61 4" xfId="51367"/>
    <cellStyle name="Примечание 62" xfId="12788"/>
    <cellStyle name="Примечание 62 2" xfId="22436"/>
    <cellStyle name="Примечание 62 2 2" xfId="41724"/>
    <cellStyle name="Примечание 62 2 3" xfId="61012"/>
    <cellStyle name="Примечание 62 3" xfId="32080"/>
    <cellStyle name="Примечание 62 4" xfId="51368"/>
    <cellStyle name="Примечание 63" xfId="12789"/>
    <cellStyle name="Примечание 63 2" xfId="22437"/>
    <cellStyle name="Примечание 63 2 2" xfId="41725"/>
    <cellStyle name="Примечание 63 2 3" xfId="61013"/>
    <cellStyle name="Примечание 63 3" xfId="32081"/>
    <cellStyle name="Примечание 63 4" xfId="51369"/>
    <cellStyle name="Примечание 64" xfId="12790"/>
    <cellStyle name="Примечание 64 2" xfId="22438"/>
    <cellStyle name="Примечание 64 2 2" xfId="41726"/>
    <cellStyle name="Примечание 64 2 3" xfId="61014"/>
    <cellStyle name="Примечание 64 3" xfId="32082"/>
    <cellStyle name="Примечание 64 4" xfId="51370"/>
    <cellStyle name="Примечание 65" xfId="12791"/>
    <cellStyle name="Примечание 65 2" xfId="22439"/>
    <cellStyle name="Примечание 65 2 2" xfId="41727"/>
    <cellStyle name="Примечание 65 2 3" xfId="61015"/>
    <cellStyle name="Примечание 65 3" xfId="32083"/>
    <cellStyle name="Примечание 65 4" xfId="51371"/>
    <cellStyle name="Примечание 66" xfId="12792"/>
    <cellStyle name="Примечание 66 2" xfId="22440"/>
    <cellStyle name="Примечание 66 2 2" xfId="41728"/>
    <cellStyle name="Примечание 66 2 3" xfId="61016"/>
    <cellStyle name="Примечание 66 3" xfId="32084"/>
    <cellStyle name="Примечание 66 4" xfId="51372"/>
    <cellStyle name="Примечание 67" xfId="12793"/>
    <cellStyle name="Примечание 67 2" xfId="22441"/>
    <cellStyle name="Примечание 67 2 2" xfId="41729"/>
    <cellStyle name="Примечание 67 2 3" xfId="61017"/>
    <cellStyle name="Примечание 67 3" xfId="32085"/>
    <cellStyle name="Примечание 67 4" xfId="51373"/>
    <cellStyle name="Примечание 68" xfId="12794"/>
    <cellStyle name="Примечание 68 2" xfId="22442"/>
    <cellStyle name="Примечание 68 2 2" xfId="41730"/>
    <cellStyle name="Примечание 68 2 3" xfId="61018"/>
    <cellStyle name="Примечание 68 3" xfId="32086"/>
    <cellStyle name="Примечание 68 4" xfId="51374"/>
    <cellStyle name="Примечание 69" xfId="12795"/>
    <cellStyle name="Примечание 69 2" xfId="22443"/>
    <cellStyle name="Примечание 69 2 2" xfId="41731"/>
    <cellStyle name="Примечание 69 2 3" xfId="61019"/>
    <cellStyle name="Примечание 69 3" xfId="32087"/>
    <cellStyle name="Примечание 69 4" xfId="51375"/>
    <cellStyle name="Примечание 7" xfId="12796"/>
    <cellStyle name="Примечание 7 2" xfId="22444"/>
    <cellStyle name="Примечание 7 2 2" xfId="41732"/>
    <cellStyle name="Примечание 7 2 3" xfId="61020"/>
    <cellStyle name="Примечание 7 3" xfId="32088"/>
    <cellStyle name="Примечание 7 4" xfId="51376"/>
    <cellStyle name="Примечание 70" xfId="12797"/>
    <cellStyle name="Примечание 70 2" xfId="22445"/>
    <cellStyle name="Примечание 70 2 2" xfId="41733"/>
    <cellStyle name="Примечание 70 2 3" xfId="61021"/>
    <cellStyle name="Примечание 70 3" xfId="32089"/>
    <cellStyle name="Примечание 70 4" xfId="51377"/>
    <cellStyle name="Примечание 71" xfId="12798"/>
    <cellStyle name="Примечание 71 2" xfId="22446"/>
    <cellStyle name="Примечание 71 2 2" xfId="41734"/>
    <cellStyle name="Примечание 71 2 3" xfId="61022"/>
    <cellStyle name="Примечание 71 3" xfId="32090"/>
    <cellStyle name="Примечание 71 4" xfId="51378"/>
    <cellStyle name="Примечание 72" xfId="12799"/>
    <cellStyle name="Примечание 72 2" xfId="22447"/>
    <cellStyle name="Примечание 72 2 2" xfId="41735"/>
    <cellStyle name="Примечание 72 2 3" xfId="61023"/>
    <cellStyle name="Примечание 72 3" xfId="32091"/>
    <cellStyle name="Примечание 72 4" xfId="51379"/>
    <cellStyle name="Примечание 73" xfId="12800"/>
    <cellStyle name="Примечание 73 2" xfId="22448"/>
    <cellStyle name="Примечание 73 2 2" xfId="41736"/>
    <cellStyle name="Примечание 73 2 3" xfId="61024"/>
    <cellStyle name="Примечание 73 3" xfId="32092"/>
    <cellStyle name="Примечание 73 4" xfId="51380"/>
    <cellStyle name="Примечание 74" xfId="12801"/>
    <cellStyle name="Примечание 74 2" xfId="22449"/>
    <cellStyle name="Примечание 74 2 2" xfId="41737"/>
    <cellStyle name="Примечание 74 2 3" xfId="61025"/>
    <cellStyle name="Примечание 74 3" xfId="32093"/>
    <cellStyle name="Примечание 74 4" xfId="51381"/>
    <cellStyle name="Примечание 75" xfId="12802"/>
    <cellStyle name="Примечание 75 2" xfId="22450"/>
    <cellStyle name="Примечание 75 2 2" xfId="41738"/>
    <cellStyle name="Примечание 75 2 3" xfId="61026"/>
    <cellStyle name="Примечание 75 3" xfId="32094"/>
    <cellStyle name="Примечание 75 4" xfId="51382"/>
    <cellStyle name="Примечание 76" xfId="12803"/>
    <cellStyle name="Примечание 76 2" xfId="22451"/>
    <cellStyle name="Примечание 76 2 2" xfId="41739"/>
    <cellStyle name="Примечание 76 2 3" xfId="61027"/>
    <cellStyle name="Примечание 76 3" xfId="32095"/>
    <cellStyle name="Примечание 76 4" xfId="51383"/>
    <cellStyle name="Примечание 77" xfId="12804"/>
    <cellStyle name="Примечание 77 2" xfId="22452"/>
    <cellStyle name="Примечание 77 2 2" xfId="41740"/>
    <cellStyle name="Примечание 77 2 3" xfId="61028"/>
    <cellStyle name="Примечание 77 3" xfId="32096"/>
    <cellStyle name="Примечание 77 4" xfId="51384"/>
    <cellStyle name="Примечание 78" xfId="12805"/>
    <cellStyle name="Примечание 78 2" xfId="22453"/>
    <cellStyle name="Примечание 78 2 2" xfId="41741"/>
    <cellStyle name="Примечание 78 2 3" xfId="61029"/>
    <cellStyle name="Примечание 78 3" xfId="32097"/>
    <cellStyle name="Примечание 78 4" xfId="51385"/>
    <cellStyle name="Примечание 79" xfId="12806"/>
    <cellStyle name="Примечание 79 2" xfId="22454"/>
    <cellStyle name="Примечание 79 2 2" xfId="41742"/>
    <cellStyle name="Примечание 79 2 3" xfId="61030"/>
    <cellStyle name="Примечание 79 3" xfId="32098"/>
    <cellStyle name="Примечание 79 4" xfId="51386"/>
    <cellStyle name="Примечание 8" xfId="12807"/>
    <cellStyle name="Примечание 8 2" xfId="22455"/>
    <cellStyle name="Примечание 8 2 2" xfId="41743"/>
    <cellStyle name="Примечание 8 2 3" xfId="61031"/>
    <cellStyle name="Примечание 8 3" xfId="32099"/>
    <cellStyle name="Примечание 8 4" xfId="51387"/>
    <cellStyle name="Примечание 80" xfId="12808"/>
    <cellStyle name="Примечание 80 2" xfId="22456"/>
    <cellStyle name="Примечание 80 2 2" xfId="41744"/>
    <cellStyle name="Примечание 80 2 3" xfId="61032"/>
    <cellStyle name="Примечание 80 3" xfId="32100"/>
    <cellStyle name="Примечание 80 4" xfId="51388"/>
    <cellStyle name="Примечание 81" xfId="12809"/>
    <cellStyle name="Примечание 81 2" xfId="22457"/>
    <cellStyle name="Примечание 81 2 2" xfId="41745"/>
    <cellStyle name="Примечание 81 2 3" xfId="61033"/>
    <cellStyle name="Примечание 81 3" xfId="32101"/>
    <cellStyle name="Примечание 81 4" xfId="51389"/>
    <cellStyle name="Примечание 82" xfId="12810"/>
    <cellStyle name="Примечание 82 2" xfId="22458"/>
    <cellStyle name="Примечание 82 2 2" xfId="41746"/>
    <cellStyle name="Примечание 82 2 3" xfId="61034"/>
    <cellStyle name="Примечание 82 3" xfId="32102"/>
    <cellStyle name="Примечание 82 4" xfId="51390"/>
    <cellStyle name="Примечание 83" xfId="12811"/>
    <cellStyle name="Примечание 83 2" xfId="22459"/>
    <cellStyle name="Примечание 83 2 2" xfId="41747"/>
    <cellStyle name="Примечание 83 2 3" xfId="61035"/>
    <cellStyle name="Примечание 83 3" xfId="32103"/>
    <cellStyle name="Примечание 83 4" xfId="51391"/>
    <cellStyle name="Примечание 84" xfId="12812"/>
    <cellStyle name="Примечание 84 2" xfId="22460"/>
    <cellStyle name="Примечание 84 2 2" xfId="41748"/>
    <cellStyle name="Примечание 84 2 3" xfId="61036"/>
    <cellStyle name="Примечание 84 3" xfId="32104"/>
    <cellStyle name="Примечание 84 4" xfId="51392"/>
    <cellStyle name="Примечание 85" xfId="12813"/>
    <cellStyle name="Примечание 85 2" xfId="22461"/>
    <cellStyle name="Примечание 85 2 2" xfId="41749"/>
    <cellStyle name="Примечание 85 2 3" xfId="61037"/>
    <cellStyle name="Примечание 85 3" xfId="32105"/>
    <cellStyle name="Примечание 85 4" xfId="51393"/>
    <cellStyle name="Примечание 86" xfId="12814"/>
    <cellStyle name="Примечание 86 2" xfId="22462"/>
    <cellStyle name="Примечание 86 2 2" xfId="41750"/>
    <cellStyle name="Примечание 86 2 3" xfId="61038"/>
    <cellStyle name="Примечание 86 3" xfId="32106"/>
    <cellStyle name="Примечание 86 4" xfId="51394"/>
    <cellStyle name="Примечание 87" xfId="12815"/>
    <cellStyle name="Примечание 87 2" xfId="22463"/>
    <cellStyle name="Примечание 87 2 2" xfId="41751"/>
    <cellStyle name="Примечание 87 2 3" xfId="61039"/>
    <cellStyle name="Примечание 87 3" xfId="32107"/>
    <cellStyle name="Примечание 87 4" xfId="51395"/>
    <cellStyle name="Примечание 88" xfId="12816"/>
    <cellStyle name="Примечание 88 2" xfId="22464"/>
    <cellStyle name="Примечание 88 2 2" xfId="41752"/>
    <cellStyle name="Примечание 88 2 3" xfId="61040"/>
    <cellStyle name="Примечание 88 3" xfId="32108"/>
    <cellStyle name="Примечание 88 4" xfId="51396"/>
    <cellStyle name="Примечание 89" xfId="12817"/>
    <cellStyle name="Примечание 89 2" xfId="22465"/>
    <cellStyle name="Примечание 89 2 2" xfId="41753"/>
    <cellStyle name="Примечание 89 2 3" xfId="61041"/>
    <cellStyle name="Примечание 89 3" xfId="32109"/>
    <cellStyle name="Примечание 89 4" xfId="51397"/>
    <cellStyle name="Примечание 9" xfId="12818"/>
    <cellStyle name="Примечание 9 2" xfId="22466"/>
    <cellStyle name="Примечание 9 2 2" xfId="41754"/>
    <cellStyle name="Примечание 9 2 3" xfId="61042"/>
    <cellStyle name="Примечание 9 3" xfId="32110"/>
    <cellStyle name="Примечание 9 4" xfId="51398"/>
    <cellStyle name="Примечание 90" xfId="12819"/>
    <cellStyle name="Примечание 90 2" xfId="22467"/>
    <cellStyle name="Примечание 90 2 2" xfId="41755"/>
    <cellStyle name="Примечание 90 2 3" xfId="61043"/>
    <cellStyle name="Примечание 90 3" xfId="32111"/>
    <cellStyle name="Примечание 90 4" xfId="51399"/>
    <cellStyle name="Примечание 91" xfId="12820"/>
    <cellStyle name="Примечание 91 2" xfId="22468"/>
    <cellStyle name="Примечание 91 2 2" xfId="41756"/>
    <cellStyle name="Примечание 91 2 3" xfId="61044"/>
    <cellStyle name="Примечание 91 3" xfId="32112"/>
    <cellStyle name="Примечание 91 4" xfId="51400"/>
    <cellStyle name="Примечание 92" xfId="12821"/>
    <cellStyle name="Примечание 92 2" xfId="22469"/>
    <cellStyle name="Примечание 92 2 2" xfId="41757"/>
    <cellStyle name="Примечание 92 2 3" xfId="61045"/>
    <cellStyle name="Примечание 92 3" xfId="32113"/>
    <cellStyle name="Примечание 92 4" xfId="51401"/>
    <cellStyle name="Примечание 93" xfId="12822"/>
    <cellStyle name="Примечание 93 2" xfId="22470"/>
    <cellStyle name="Примечание 93 2 2" xfId="41758"/>
    <cellStyle name="Примечание 93 2 3" xfId="61046"/>
    <cellStyle name="Примечание 93 3" xfId="32114"/>
    <cellStyle name="Примечание 93 4" xfId="51402"/>
    <cellStyle name="Примечание 94" xfId="12823"/>
    <cellStyle name="Примечание 94 2" xfId="22471"/>
    <cellStyle name="Примечание 94 2 2" xfId="41759"/>
    <cellStyle name="Примечание 94 2 3" xfId="61047"/>
    <cellStyle name="Примечание 94 3" xfId="32115"/>
    <cellStyle name="Примечание 94 4" xfId="51403"/>
    <cellStyle name="Примечание 95" xfId="12824"/>
    <cellStyle name="Примечание 95 2" xfId="22472"/>
    <cellStyle name="Примечание 95 2 2" xfId="41760"/>
    <cellStyle name="Примечание 95 2 3" xfId="61048"/>
    <cellStyle name="Примечание 95 3" xfId="32116"/>
    <cellStyle name="Примечание 95 4" xfId="51404"/>
    <cellStyle name="Примечание 96" xfId="12825"/>
    <cellStyle name="Примечание 96 2" xfId="22473"/>
    <cellStyle name="Примечание 96 2 2" xfId="41761"/>
    <cellStyle name="Примечание 96 2 3" xfId="61049"/>
    <cellStyle name="Примечание 96 3" xfId="32117"/>
    <cellStyle name="Примечание 96 4" xfId="51405"/>
    <cellStyle name="Примечание 97" xfId="12826"/>
    <cellStyle name="Примечание 97 2" xfId="22474"/>
    <cellStyle name="Примечание 97 2 2" xfId="41762"/>
    <cellStyle name="Примечание 97 2 3" xfId="61050"/>
    <cellStyle name="Примечание 97 3" xfId="32118"/>
    <cellStyle name="Примечание 97 4" xfId="51406"/>
    <cellStyle name="Примечание 98" xfId="12827"/>
    <cellStyle name="Примечание 98 2" xfId="22475"/>
    <cellStyle name="Примечание 98 2 2" xfId="41763"/>
    <cellStyle name="Примечание 98 2 3" xfId="61051"/>
    <cellStyle name="Примечание 98 3" xfId="32119"/>
    <cellStyle name="Примечание 98 4" xfId="51407"/>
    <cellStyle name="Примечание 99" xfId="12828"/>
    <cellStyle name="Примечание 99 2" xfId="22476"/>
    <cellStyle name="Примечание 99 2 2" xfId="41764"/>
    <cellStyle name="Примечание 99 2 3" xfId="61052"/>
    <cellStyle name="Примечание 99 3" xfId="32120"/>
    <cellStyle name="Примечание 99 4" xfId="51408"/>
    <cellStyle name="Процентный" xfId="12" builtinId="5"/>
    <cellStyle name="Процентный 10" xfId="3139"/>
    <cellStyle name="Процентный 10 2" xfId="3140"/>
    <cellStyle name="Процентный 10 3" xfId="3141"/>
    <cellStyle name="Процентный 11" xfId="3142"/>
    <cellStyle name="Процентный 12" xfId="13"/>
    <cellStyle name="Процентный 13" xfId="3143"/>
    <cellStyle name="Процентный 13 2" xfId="12956"/>
    <cellStyle name="Процентный 13 2 2" xfId="32244"/>
    <cellStyle name="Процентный 13 2 3" xfId="51532"/>
    <cellStyle name="Процентный 13 3" xfId="22600"/>
    <cellStyle name="Процентный 13 4" xfId="41888"/>
    <cellStyle name="Процентный 14" xfId="3144"/>
    <cellStyle name="Процентный 2" xfId="24"/>
    <cellStyle name="Процентный 2 2" xfId="3146"/>
    <cellStyle name="Процентный 2 2 2" xfId="3147"/>
    <cellStyle name="Процентный 2 3" xfId="3148"/>
    <cellStyle name="Процентный 2 4" xfId="3149"/>
    <cellStyle name="Процентный 2 5" xfId="3150"/>
    <cellStyle name="Процентный 2 5 2" xfId="3151"/>
    <cellStyle name="Процентный 2 6" xfId="3152"/>
    <cellStyle name="Процентный 2 7" xfId="3145"/>
    <cellStyle name="Процентный 2 8" xfId="3257"/>
    <cellStyle name="Процентный 2 8 2" xfId="12958"/>
    <cellStyle name="Процентный 2 8 2 2" xfId="32246"/>
    <cellStyle name="Процентный 2 8 2 3" xfId="51534"/>
    <cellStyle name="Процентный 2 8 3" xfId="22602"/>
    <cellStyle name="Процентный 2 8 4" xfId="41890"/>
    <cellStyle name="Процентный 3" xfId="3153"/>
    <cellStyle name="Процентный 3 2" xfId="3154"/>
    <cellStyle name="Процентный 3 2 2" xfId="3155"/>
    <cellStyle name="Процентный 3 2 2 2" xfId="3156"/>
    <cellStyle name="Процентный 3 2 3" xfId="3157"/>
    <cellStyle name="Процентный 3 3" xfId="3158"/>
    <cellStyle name="Процентный 3 4" xfId="3159"/>
    <cellStyle name="Процентный 3 5" xfId="3160"/>
    <cellStyle name="Процентный 3 6" xfId="3161"/>
    <cellStyle name="Процентный 3 7" xfId="3162"/>
    <cellStyle name="Процентный 3 8" xfId="3163"/>
    <cellStyle name="Процентный 3 9" xfId="3164"/>
    <cellStyle name="Процентный 3 9 2" xfId="3165"/>
    <cellStyle name="Процентный 4" xfId="3166"/>
    <cellStyle name="Процентный 4 2" xfId="3167"/>
    <cellStyle name="Процентный 5" xfId="3168"/>
    <cellStyle name="Процентный 5 2" xfId="3169"/>
    <cellStyle name="Процентный 5 3" xfId="3170"/>
    <cellStyle name="Процентный 5 4" xfId="3171"/>
    <cellStyle name="Процентный 6" xfId="3172"/>
    <cellStyle name="Процентный 7" xfId="3173"/>
    <cellStyle name="Процентный 8" xfId="3174"/>
    <cellStyle name="Процентный 9" xfId="3175"/>
    <cellStyle name="Связанная ячейка" xfId="61151" builtinId="24" customBuiltin="1"/>
    <cellStyle name="Связанная ячейка 2" xfId="3176"/>
    <cellStyle name="Связанная ячейка 3" xfId="3177"/>
    <cellStyle name="Связанная ячейка 4" xfId="3178"/>
    <cellStyle name="Связанная ячейка 4 2" xfId="3179"/>
    <cellStyle name="Связанная ячейка 4_Жамоат иши 7 та йўналиш)" xfId="3180"/>
    <cellStyle name="Стиль 1" xfId="3181"/>
    <cellStyle name="Стиль 1 2" xfId="3182"/>
    <cellStyle name="Стиль 1 2 2" xfId="3183"/>
    <cellStyle name="Стиль 1 2_0.КАШКАДАРЁ 2014 йил мехнат бозори шакллари УЗГАРГАН" xfId="3184"/>
    <cellStyle name="Стиль 1 3" xfId="3185"/>
    <cellStyle name="Стиль 1 4" xfId="3186"/>
    <cellStyle name="Стиль 1 4 2" xfId="3187"/>
    <cellStyle name="Стиль 1 4_0.форма+2014 Зокир акага 27.08.2013 йил куни ЯКУНИЙ КИСМИ 88920" xfId="3188"/>
    <cellStyle name="Стиль 1 5" xfId="3189"/>
    <cellStyle name="Стиль 1_ Свод 136- 2008-2012 й-09.12.08 й кутилиш" xfId="3190"/>
    <cellStyle name="Строка нечётная" xfId="3191"/>
    <cellStyle name="Строка чётная" xfId="3192"/>
    <cellStyle name="Текст предупреждения" xfId="61153" builtinId="11" customBuiltin="1"/>
    <cellStyle name="Текст предупреждения 2" xfId="3193"/>
    <cellStyle name="Текст предупреждения 3" xfId="3194"/>
    <cellStyle name="Текст предупреждения 4" xfId="3195"/>
    <cellStyle name="Текст предупреждения 4 2" xfId="3196"/>
    <cellStyle name="Текст предупреждения 4_Жамоат иши 7 та йўналиш)" xfId="3197"/>
    <cellStyle name="Тысячи [0]_  осн" xfId="3198"/>
    <cellStyle name="Тысячи_  осн" xfId="3199"/>
    <cellStyle name="Финансовый [0] 2 2" xfId="3200"/>
    <cellStyle name="Финансовый 10" xfId="12833"/>
    <cellStyle name="Финансовый 10 2" xfId="22481"/>
    <cellStyle name="Финансовый 10 2 2" xfId="41769"/>
    <cellStyle name="Финансовый 10 2 3" xfId="61057"/>
    <cellStyle name="Финансовый 10 3" xfId="32125"/>
    <cellStyle name="Финансовый 10 4" xfId="51413"/>
    <cellStyle name="Финансовый 11" xfId="12862"/>
    <cellStyle name="Финансовый 11 2" xfId="22510"/>
    <cellStyle name="Финансовый 11 2 2" xfId="41798"/>
    <cellStyle name="Финансовый 11 2 3" xfId="61086"/>
    <cellStyle name="Финансовый 11 3" xfId="32154"/>
    <cellStyle name="Финансовый 11 4" xfId="51442"/>
    <cellStyle name="Финансовый 12 4" xfId="12829"/>
    <cellStyle name="Финансовый 12 4 2" xfId="12830"/>
    <cellStyle name="Финансовый 12 4 2 2" xfId="12831"/>
    <cellStyle name="Финансовый 12 4 2 2 2" xfId="22479"/>
    <cellStyle name="Финансовый 12 4 2 2 2 2" xfId="41767"/>
    <cellStyle name="Финансовый 12 4 2 2 2 3" xfId="61055"/>
    <cellStyle name="Финансовый 12 4 2 2 3" xfId="32123"/>
    <cellStyle name="Финансовый 12 4 2 2 4" xfId="51411"/>
    <cellStyle name="Финансовый 12 4 2 3" xfId="22478"/>
    <cellStyle name="Финансовый 12 4 2 3 2" xfId="41766"/>
    <cellStyle name="Финансовый 12 4 2 3 3" xfId="61054"/>
    <cellStyle name="Финансовый 12 4 2 4" xfId="32122"/>
    <cellStyle name="Финансовый 12 4 2 5" xfId="51410"/>
    <cellStyle name="Финансовый 12 4 3" xfId="12832"/>
    <cellStyle name="Финансовый 12 4 3 2" xfId="22480"/>
    <cellStyle name="Финансовый 12 4 3 2 2" xfId="41768"/>
    <cellStyle name="Финансовый 12 4 3 2 3" xfId="61056"/>
    <cellStyle name="Финансовый 12 4 3 3" xfId="32124"/>
    <cellStyle name="Финансовый 12 4 3 4" xfId="51412"/>
    <cellStyle name="Финансовый 12 4 4" xfId="22477"/>
    <cellStyle name="Финансовый 12 4 4 2" xfId="41765"/>
    <cellStyle name="Финансовый 12 4 4 3" xfId="61053"/>
    <cellStyle name="Финансовый 12 4 5" xfId="32121"/>
    <cellStyle name="Финансовый 12 4 6" xfId="51409"/>
    <cellStyle name="Финансовый 2" xfId="3201"/>
    <cellStyle name="Финансовый 2 2" xfId="3202"/>
    <cellStyle name="Финансовый 2 2 2" xfId="3203"/>
    <cellStyle name="Финансовый 2 3" xfId="3204"/>
    <cellStyle name="Финансовый 2 3 2" xfId="3205"/>
    <cellStyle name="Финансовый 2 3 3" xfId="3259"/>
    <cellStyle name="Финансовый 2 4" xfId="3206"/>
    <cellStyle name="Финансовый 2 5" xfId="3207"/>
    <cellStyle name="Финансовый 2 6" xfId="3208"/>
    <cellStyle name="Финансовый 2_Xl0000162" xfId="3209"/>
    <cellStyle name="Финансовый 3" xfId="3210"/>
    <cellStyle name="Финансовый 3 2" xfId="3211"/>
    <cellStyle name="Финансовый 3 2 2" xfId="3212"/>
    <cellStyle name="Финансовый 3 2_0.форма+2014 Зокир акага 27.08.2013 йил куни ЯКУНИЙ КИСМИ 88920" xfId="3213"/>
    <cellStyle name="Финансовый 3 3" xfId="3214"/>
    <cellStyle name="Финансовый 3_0.КАШКАДАРЁ 2014 йил мехнат бозори шакллари УЗГАРГАН" xfId="3215"/>
    <cellStyle name="Финансовый 4" xfId="3216"/>
    <cellStyle name="Финансовый 4 10" xfId="41889"/>
    <cellStyle name="Финансовый 4 2" xfId="3217"/>
    <cellStyle name="Финансовый 4 3" xfId="3218"/>
    <cellStyle name="Финансовый 4 4" xfId="3323"/>
    <cellStyle name="Финансовый 4 4 2" xfId="12991"/>
    <cellStyle name="Финансовый 4 4 2 2" xfId="32279"/>
    <cellStyle name="Финансовый 4 4 2 3" xfId="51567"/>
    <cellStyle name="Финансовый 4 4 3" xfId="22635"/>
    <cellStyle name="Финансовый 4 4 4" xfId="41923"/>
    <cellStyle name="Финансовый 4 5" xfId="3337"/>
    <cellStyle name="Финансовый 4 5 2" xfId="13002"/>
    <cellStyle name="Финансовый 4 5 2 2" xfId="32290"/>
    <cellStyle name="Финансовый 4 5 2 3" xfId="51578"/>
    <cellStyle name="Финансовый 4 5 3" xfId="22646"/>
    <cellStyle name="Финансовый 4 5 4" xfId="41934"/>
    <cellStyle name="Финансовый 4 6" xfId="3338"/>
    <cellStyle name="Финансовый 4 6 2" xfId="13003"/>
    <cellStyle name="Финансовый 4 6 2 2" xfId="32291"/>
    <cellStyle name="Финансовый 4 6 2 3" xfId="51579"/>
    <cellStyle name="Финансовый 4 6 3" xfId="22647"/>
    <cellStyle name="Финансовый 4 6 4" xfId="41935"/>
    <cellStyle name="Финансовый 4 7" xfId="12914"/>
    <cellStyle name="Финансовый 4 7 2" xfId="22558"/>
    <cellStyle name="Финансовый 4 7 2 2" xfId="41846"/>
    <cellStyle name="Финансовый 4 7 2 3" xfId="61134"/>
    <cellStyle name="Финансовый 4 7 3" xfId="32202"/>
    <cellStyle name="Финансовый 4 7 4" xfId="51490"/>
    <cellStyle name="Финансовый 4 8" xfId="12957"/>
    <cellStyle name="Финансовый 4 8 2" xfId="32245"/>
    <cellStyle name="Финансовый 4 8 3" xfId="51533"/>
    <cellStyle name="Финансовый 4 9" xfId="22601"/>
    <cellStyle name="Финансовый 4_0.КАШКАДАРЁ 2014 йил мехнат бозори шакллари УЗГАРГАН" xfId="3219"/>
    <cellStyle name="Финансовый 5" xfId="3220"/>
    <cellStyle name="Финансовый 5 2" xfId="3221"/>
    <cellStyle name="Финансовый 5 2 2" xfId="3222"/>
    <cellStyle name="Финансовый 5 3" xfId="3223"/>
    <cellStyle name="Финансовый 5 3 2" xfId="3224"/>
    <cellStyle name="Финансовый 5 4" xfId="3225"/>
    <cellStyle name="Финансовый 5_0.КАШКАДАРЁ 2014 йил мехнат бозори шакллари УЗГАРГАН" xfId="3226"/>
    <cellStyle name="Финансовый 6" xfId="3227"/>
    <cellStyle name="Финансовый 7" xfId="3228"/>
    <cellStyle name="Финансовый 8" xfId="20"/>
    <cellStyle name="Финансовый 8 2" xfId="3229"/>
    <cellStyle name="Финансовый 8 3" xfId="3335"/>
    <cellStyle name="Финансовый 8 3 2" xfId="13000"/>
    <cellStyle name="Финансовый 8 3 2 2" xfId="32288"/>
    <cellStyle name="Финансовый 8 3 2 3" xfId="51576"/>
    <cellStyle name="Финансовый 8 3 3" xfId="22644"/>
    <cellStyle name="Финансовый 8 3 4" xfId="41932"/>
    <cellStyle name="Финансовый 8 4" xfId="12919"/>
    <cellStyle name="Финансовый 8 4 2" xfId="22563"/>
    <cellStyle name="Финансовый 8 4 2 2" xfId="41851"/>
    <cellStyle name="Финансовый 8 4 2 3" xfId="61139"/>
    <cellStyle name="Финансовый 8 4 3" xfId="32207"/>
    <cellStyle name="Финансовый 8 4 4" xfId="51495"/>
    <cellStyle name="Финансовый 8 5" xfId="12926"/>
    <cellStyle name="Финансовый 8 5 2" xfId="32214"/>
    <cellStyle name="Финансовый 8 5 3" xfId="51502"/>
    <cellStyle name="Финансовый 8 6" xfId="22570"/>
    <cellStyle name="Финансовый 8 7" xfId="41858"/>
    <cellStyle name="Финансовый 9" xfId="3230"/>
    <cellStyle name="Финансовый 9 2" xfId="3336"/>
    <cellStyle name="Финансовый 9 2 2" xfId="13001"/>
    <cellStyle name="Финансовый 9 2 2 2" xfId="32289"/>
    <cellStyle name="Финансовый 9 2 2 3" xfId="51577"/>
    <cellStyle name="Финансовый 9 2 3" xfId="22645"/>
    <cellStyle name="Финансовый 9 2 4" xfId="41933"/>
    <cellStyle name="Хороший" xfId="61145" builtinId="26" customBuiltin="1"/>
    <cellStyle name="Хороший 2" xfId="3231"/>
    <cellStyle name="Хороший 3" xfId="3232"/>
    <cellStyle name="Хороший 4" xfId="3233"/>
    <cellStyle name="Хороший 4 2" xfId="3234"/>
    <cellStyle name="Хороший 4_Жамоат иши 7 та йўналиш)" xfId="3235"/>
    <cellStyle name="Џђћ–…ќ’ќ›‰" xfId="3236"/>
    <cellStyle name="Џђћ–…ќ’ќ›‰ 2" xfId="3237"/>
    <cellStyle name="표준_03-01-##_Raw materials for Uz-DongWon" xfId="3238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EXCEL\BULL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tbekov_jorab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2;&#1086;&#1080;%20&#1076;&#1086;&#1082;&#1091;&#1084;&#1077;&#1085;&#1090;&#1099;\&#1057;&#1086;&#1074;.&#1084;&#1080;&#1085;\EXCEL\BULL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WINDOWS\&#1056;&#1072;&#1073;&#1086;&#1095;&#1080;&#1081;%20&#1089;&#1090;&#1086;&#1083;\&#1055;&#1088;&#1086;&#1075;%20-2&#1087;&#1075;-2001\EXCEL\BULL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&#1076;&#1072;&#1089;&#1090;&#1091;&#1088;%20%20%20%202005-2006\&#1054;&#1090;&#1095;&#1077;&#1090;&#1099;%20&#1080;%20&#1087;&#1088;&#1086;&#1075;&#1088;&#1072;&#1084;&#1084;&#1099;\&#1086;&#1090;&#1095;&#1077;&#1090;%202005\1%20&#1087;&#1075;.2005%20&#1075;\&#1086;&#1090;&#1095;.%202004%20&#1075;\WINDOWS\&#1056;&#1072;&#1073;&#1086;&#1095;&#1080;&#1081;%20&#1089;&#1090;&#1086;&#1083;\&#1055;&#1088;&#1086;&#1075;%20-2&#1087;&#1075;-2001\EXCEL\BULLET.XLS?FFFF11FA" TargetMode="External"/><Relationship Id="rId1" Type="http://schemas.openxmlformats.org/officeDocument/2006/relationships/externalLinkPath" Target="file:///\\FFFF11FA\BULL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Documents%20and%20Settings\Administrator\Desktop\&#1042;&#1089;&#1077;%20&#1087;&#1088;&#1086;&#1075;&#1088;&#1072;&#1084;&#1084;&#1099;\&#1054;&#1090;&#1095;&#1077;&#1090;&#1099;%20&#1080;%20&#1087;&#1088;&#1086;&#1075;&#1088;&#1072;&#1084;&#1084;&#1099;\&#1054;&#1090;&#1095;&#1105;&#1090;%202006\1%20&#1082;&#1074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&#1042;&#1089;&#1077;%20&#1087;&#1088;&#1086;&#1075;&#1088;&#1072;&#1084;&#1084;&#1099;\&#1054;&#1090;&#1095;&#1077;&#1090;&#1099;%20&#1080;%20&#1087;&#1088;&#1086;&#1075;&#1088;&#1072;&#1084;&#1084;&#1099;\&#1086;&#1090;&#1095;&#1077;&#1090;%202005\12%20&#1084;&#1077;&#1089;.2005%20&#1075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\C\EXCEL\BULL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123\&#1052;&#1086;&#1080;%20&#1076;&#1086;&#1082;&#1091;&#1084;&#1077;&#1085;&#1090;&#1099;\11.07.2019%20&#1081;&#1080;&#1083;%20&#1088;&#1077;&#1077;&#1089;&#109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BAL"/>
      <sheetName val="진행 DATA (2)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Charge-offs and Recoveries"/>
      <sheetName val="진행 data (2)"/>
      <sheetName val="weight"/>
      <sheetName val="т.7 (ТУ)"/>
      <sheetName val="tab17"/>
      <sheetName val="ж а м и"/>
      <sheetName val="параметр (формуда)"/>
      <sheetName val="Date"/>
      <sheetName val="йўналиш"/>
      <sheetName val="ЁСТЗ рўйхати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BULLET"/>
      <sheetName val="BAL"/>
      <sheetName val="параметр (формуда)"/>
      <sheetName val="Жиззах янги раз"/>
      <sheetName val="Лист3"/>
      <sheetName val="На_учете"/>
      <sheetName val="Раб_места"/>
      <sheetName val="Перепод_"/>
      <sheetName val="Общ_работ_"/>
      <sheetName val="параметр_(формуда)"/>
      <sheetName val="Guidance"/>
      <sheetName val="Форма №2-2003"/>
      <sheetName val="табли 4 местний совет"/>
      <sheetName val="2-жадвал Свод"/>
      <sheetName val="1-шакл"/>
      <sheetName val="На_учете1"/>
      <sheetName val="Раб_места1"/>
      <sheetName val="Перепод_1"/>
      <sheetName val="Общ_работ_1"/>
      <sheetName val="параметр_(формуда)1"/>
      <sheetName val="Жиззах_янги_раз"/>
      <sheetName val="Форма_№2-2003"/>
      <sheetName val="табли_4_местний_совет"/>
      <sheetName val="2-жадвал_Свод"/>
      <sheetName val="Лист1"/>
      <sheetName val="1 илова миллий"/>
      <sheetName val="진행 DATA (2)"/>
      <sheetName val="Analysis of Interest"/>
      <sheetName val="стоимость проекта"/>
      <sheetName val="Таблицы_"/>
      <sheetName val="Зарплата"/>
      <sheetName val="Амортизация"/>
      <sheetName val="tab17"/>
      <sheetName val="WEIGHT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A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оборот"/>
      <sheetName val="Лист1"/>
      <sheetName val="Лист3"/>
      <sheetName val="Store"/>
      <sheetName val="На_учете"/>
      <sheetName val="Раб_места"/>
      <sheetName val="Перепод_"/>
      <sheetName val="Общ_работ_"/>
      <sheetName val="выполнение"/>
      <sheetName val="На_учете1"/>
      <sheetName val="Раб_места1"/>
      <sheetName val="Перепод_1"/>
      <sheetName val="Общ_работ_1"/>
      <sheetName val="фев"/>
      <sheetName val="BAL"/>
      <sheetName val="Платёжка"/>
      <sheetName val="табли 4 местний совет"/>
      <sheetName val="Параметр (ФОРМУДА)"/>
      <sheetName val="экс хар"/>
      <sheetName val="Номма ном"/>
      <sheetName val="A"/>
      <sheetName val="Тўловчи"/>
      <sheetName val="Максадлар"/>
      <sheetName val="tab 19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фориш_свод"/>
      <sheetName val="Фориш_2003"/>
      <sheetName val="Жиззах_янги_раз"/>
      <sheetName val="Зан-ть(р-ны)"/>
      <sheetName val="БД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Фориш 2003"/>
      <sheetName val="Ер Ресурс"/>
      <sheetName val="На_учете"/>
      <sheetName val="Раб_места"/>
      <sheetName val="Перепод_"/>
      <sheetName val="Общ_работ_"/>
      <sheetName val="Фориш_2003"/>
      <sheetName val="Ер_Ресурс"/>
      <sheetName val="режа"/>
      <sheetName val="На_учете1"/>
      <sheetName val="Раб_места1"/>
      <sheetName val="Перепод_1"/>
      <sheetName val="Общ_работ_1"/>
      <sheetName val="Фориш_20031"/>
      <sheetName val="Ер_Ресурс1"/>
      <sheetName val="Лист1"/>
      <sheetName val="Tit"/>
      <sheetName val="tab 19"/>
      <sheetName val="оборот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____(__)"/>
      <sheetName val="Ер Ресурс"/>
      <sheetName val="Массив"/>
      <sheetName val="Прогноз"/>
      <sheetName val="Курс"/>
      <sheetName val="Топливо-энергия"/>
      <sheetName val="gjnht,_rjhpbyf1"/>
      <sheetName val="Фориш_20031"/>
      <sheetName val="Трест02-28факт_"/>
      <sheetName val="Тахлил_туловчи"/>
      <sheetName val="????(??)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KAT2344"/>
      <sheetName val="для ГАКа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Локально-ресурсная ведомость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Ер Ресурс"/>
      <sheetName val="БД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Фориш 2003"/>
      <sheetName val="фев"/>
      <sheetName val="KAT2344"/>
      <sheetName val="На_учете"/>
      <sheetName val="Раб_места"/>
      <sheetName val="Перепод_"/>
      <sheetName val="Общ_работ_"/>
      <sheetName val="Фориш_2003"/>
      <sheetName val="калий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Лист2"/>
      <sheetName val="оборот"/>
      <sheetName val="BAL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ГТК_Минфин_факт"/>
      <sheetName val="калий"/>
      <sheetName val="Отряд  монит"/>
      <sheetName val="Варианты"/>
      <sheetName val="PV6 3.5L LX5 GMX170"/>
      <sheetName val="$$"/>
      <sheetName val="для ГАКа"/>
      <sheetName val="курс"/>
      <sheetName val="sheet1"/>
      <sheetName val="свод"/>
      <sheetName val="ходим"/>
      <sheetName val="НОММА-НОМ"/>
      <sheetName val="параметр (формуда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/>
      <sheetData sheetId="47"/>
      <sheetData sheetId="48"/>
      <sheetData sheetId="49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>
        <row r="4">
          <cell r="O4">
            <v>22</v>
          </cell>
        </row>
      </sheetData>
      <sheetData sheetId="84">
        <row r="4">
          <cell r="O4">
            <v>22</v>
          </cell>
        </row>
      </sheetData>
      <sheetData sheetId="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21 шакл"/>
      <sheetName val="табли 4 местний совет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свод_СвС"/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Опс партия 2005-2этап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23220 (обший)"/>
      <sheetName val="63- протокол (4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  <sheetName val="руйхат"/>
      <sheetName val="ЯнварБюджет"/>
      <sheetName val="BAL"/>
      <sheetName val="структура"/>
      <sheetName val="14301"/>
      <sheetName val="Отряд  монит"/>
      <sheetName val="Максам-Чирчик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>
        <row r="1">
          <cell r="A1" t="str">
            <v>ключ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>
        <row r="1">
          <cell r="A1" t="str">
            <v>ключ</v>
          </cell>
        </row>
      </sheetData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1">
          <cell r="A1" t="str">
            <v>ключ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1">
          <cell r="A1" t="str">
            <v>ключ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Гай пахта"/>
      <sheetName val="Массив"/>
      <sheetName val="Нарх"/>
      <sheetName val="Пункт"/>
      <sheetName val="Фориш 2003"/>
      <sheetName val="На_учете"/>
      <sheetName val="Раб_места"/>
      <sheetName val="Перепод_"/>
      <sheetName val="Общ_работ_"/>
      <sheetName val="Гай_пахта"/>
      <sheetName val="s"/>
      <sheetName val="Лист5"/>
      <sheetName val="BULLET"/>
      <sheetName val="Олт"/>
      <sheetName val="Input3"/>
      <sheetName val="экс хар"/>
      <sheetName val="ТАБ№2"/>
      <sheetName val="Эл"/>
      <sheetName val="База"/>
      <sheetName val="Tit"/>
      <sheetName val="фев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уюшмага10,09 холатига"/>
      <sheetName val="Фориш 2003"/>
      <sheetName val="На_учете"/>
      <sheetName val="Раб_места"/>
      <sheetName val="Перепод_"/>
      <sheetName val="Общ_работ_"/>
      <sheetName val="уюшмага10,09_холатига"/>
      <sheetName val="Фориш_2003"/>
      <sheetName val="Prog. rost tarifov"/>
      <sheetName val="База"/>
      <sheetName val="#ССЫЛКА"/>
      <sheetName val="Гай пахта"/>
      <sheetName val="Рабочая таблица"/>
      <sheetName val="Список"/>
      <sheetName val="s"/>
      <sheetName val="данные"/>
      <sheetName val="Нарх"/>
      <sheetName val="Пункт"/>
      <sheetName val="Справочник"/>
      <sheetName val="BULLET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шака"/>
      <sheetName val="сашка"/>
      <sheetName val="Зан_ть_р_ны_"/>
      <sheetName val="ном"/>
      <sheetName val="Results"/>
      <sheetName val="Фориш 2003"/>
      <sheetName val="KAT2344"/>
      <sheetName val="c"/>
      <sheetName val="На_учете"/>
      <sheetName val="Раб_места"/>
      <sheetName val="Перепод_"/>
      <sheetName val="Общ_работ_"/>
      <sheetName val="Фориш_2003"/>
      <sheetName val="уюшмага10,09 холатига"/>
      <sheetName val="Лист1 (2)"/>
      <sheetName val="На_учете1"/>
      <sheetName val="Раб_места1"/>
      <sheetName val="Перепод_1"/>
      <sheetName val="Общ_работ_1"/>
      <sheetName val="Фориш_20031"/>
      <sheetName val="уюшмага10,09_холатига"/>
      <sheetName val="Лист1_(2)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Массив"/>
      <sheetName val="Гай пахта"/>
      <sheetName val="Нокон хол"/>
      <sheetName val="экс хар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E5" t="str">
            <v>в том числе</v>
          </cell>
        </row>
      </sheetData>
      <sheetData sheetId="13">
        <row r="5">
          <cell r="E5" t="str">
            <v>в том числе</v>
          </cell>
        </row>
      </sheetData>
      <sheetData sheetId="14">
        <row r="5">
          <cell r="E5" t="str">
            <v>в том числе</v>
          </cell>
        </row>
      </sheetData>
      <sheetData sheetId="15">
        <row r="5">
          <cell r="E5" t="str">
            <v>в том числе</v>
          </cell>
        </row>
      </sheetData>
      <sheetData sheetId="16">
        <row r="5">
          <cell r="E5" t="str">
            <v>в том числе</v>
          </cell>
        </row>
      </sheetData>
      <sheetData sheetId="17" refreshError="1"/>
      <sheetData sheetId="18">
        <row r="5">
          <cell r="E5" t="str">
            <v>в том числе</v>
          </cell>
        </row>
      </sheetData>
      <sheetData sheetId="19" refreshError="1"/>
      <sheetData sheetId="20">
        <row r="5">
          <cell r="E5" t="str">
            <v>в том числе</v>
          </cell>
        </row>
      </sheetData>
      <sheetData sheetId="21"/>
      <sheetData sheetId="22"/>
      <sheetData sheetId="23"/>
      <sheetData sheetId="24"/>
      <sheetData sheetId="25"/>
      <sheetData sheetId="26">
        <row r="5">
          <cell r="E5" t="str">
            <v>в том числе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ер ресурс"/>
      <sheetName val="Уюшмага 2-Ф"/>
      <sheetName val="Жами свод"/>
      <sheetName val="Уюшмага Форма-2"/>
      <sheetName val="Уюшмага Ж10,09"/>
      <sheetName val="реж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Жад 30"/>
      <sheetName val="К.смета"/>
      <sheetName val="s"/>
      <sheetName val="63- протокол (4)"/>
      <sheetName val="11 жадвал"/>
      <sheetName val="10 жадвал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11_жадвал"/>
      <sheetName val="10_жадвал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экс хар"/>
      <sheetName val="c"/>
      <sheetName val="KAT2344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#ССЫЛКА"/>
      <sheetName val="Нокон хо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 refreshError="1"/>
      <sheetData sheetId="104" refreshError="1"/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2 (2)"/>
      <sheetName val="Сурхондон"/>
      <sheetName val="Лист2"/>
      <sheetName val="Лист1"/>
      <sheetName val="Лист3"/>
      <sheetName val="Нарх"/>
      <sheetName val="Пункт"/>
    </sheetNames>
    <sheetDataSet>
      <sheetData sheetId="0" refreshError="1"/>
      <sheetData sheetId="1" refreshError="1"/>
      <sheetData sheetId="2" refreshError="1">
        <row r="1">
          <cell r="A1" t="str">
            <v>2019 йил ғалла хосилини етиштириш учун ажратилган имтиёзли кредит қарздорлиги тўғрисида</v>
          </cell>
        </row>
        <row r="2">
          <cell r="A2" t="str">
            <v>МАЪЛУМОТ</v>
          </cell>
        </row>
        <row r="4">
          <cell r="C4">
            <v>43624</v>
          </cell>
          <cell r="H4" t="str">
            <v>(минг сўмда)</v>
          </cell>
        </row>
        <row r="5">
          <cell r="A5" t="str">
            <v>№</v>
          </cell>
          <cell r="B5" t="str">
            <v>МФО</v>
          </cell>
          <cell r="C5" t="str">
            <v>СЧЕТ</v>
          </cell>
          <cell r="D5" t="str">
            <v>ИНН</v>
          </cell>
          <cell r="E5" t="str">
            <v>Фермер хўжалик номи</v>
          </cell>
          <cell r="F5" t="str">
            <v>Жами Қарздорлик</v>
          </cell>
          <cell r="G5" t="str">
            <v>Ажратилган имтиёзли кредит</v>
          </cell>
          <cell r="H5" t="str">
            <v>Хисобланган фоиз</v>
          </cell>
        </row>
        <row r="6">
          <cell r="E6" t="str">
            <v>Жами:</v>
          </cell>
          <cell r="F6">
            <v>186154716644.96298</v>
          </cell>
          <cell r="G6">
            <v>181240323762.41998</v>
          </cell>
          <cell r="H6">
            <v>4914392882.5429001</v>
          </cell>
        </row>
        <row r="7">
          <cell r="A7" t="str">
            <v>302764994</v>
          </cell>
          <cell r="B7" t="str">
            <v>00332</v>
          </cell>
          <cell r="C7" t="str">
            <v>13301000200268720219</v>
          </cell>
          <cell r="D7" t="str">
            <v>302764994</v>
          </cell>
          <cell r="E7" t="str">
            <v xml:space="preserve">Obod baraka siymo fermer xo'jaligi </v>
          </cell>
          <cell r="F7">
            <v>136016014.34</v>
          </cell>
          <cell r="G7">
            <v>134767624</v>
          </cell>
          <cell r="H7">
            <v>1248390.3400000001</v>
          </cell>
          <cell r="I7" t="str">
            <v>00268720</v>
          </cell>
          <cell r="J7" t="str">
            <v>302764994</v>
          </cell>
          <cell r="K7">
            <v>136016014.34</v>
          </cell>
          <cell r="L7">
            <v>0</v>
          </cell>
          <cell r="M7">
            <v>136016014.34</v>
          </cell>
          <cell r="O7">
            <v>1</v>
          </cell>
        </row>
        <row r="8">
          <cell r="A8" t="str">
            <v>302837159</v>
          </cell>
          <cell r="B8" t="str">
            <v>00332</v>
          </cell>
          <cell r="C8" t="str">
            <v>13301000900284829219</v>
          </cell>
          <cell r="D8" t="str">
            <v>302837159</v>
          </cell>
          <cell r="E8" t="str">
            <v xml:space="preserve">"OLMAZOR BARAKA" ФЕРМЕР ХУЖАЛИГИ </v>
          </cell>
          <cell r="F8">
            <v>150401091.09</v>
          </cell>
          <cell r="G8">
            <v>147845000</v>
          </cell>
          <cell r="H8">
            <v>2556091.09</v>
          </cell>
          <cell r="I8" t="str">
            <v>00284829</v>
          </cell>
          <cell r="J8" t="str">
            <v>302837159</v>
          </cell>
          <cell r="K8">
            <v>142655969.47</v>
          </cell>
          <cell r="L8">
            <v>0</v>
          </cell>
          <cell r="M8">
            <v>142655969.47</v>
          </cell>
          <cell r="O8">
            <v>1</v>
          </cell>
        </row>
        <row r="9">
          <cell r="A9" t="str">
            <v>302842003</v>
          </cell>
          <cell r="B9" t="str">
            <v>00332</v>
          </cell>
          <cell r="C9" t="str">
            <v>13301000500286544219</v>
          </cell>
          <cell r="D9" t="str">
            <v>302842003</v>
          </cell>
          <cell r="E9" t="str">
            <v xml:space="preserve">"OLTIN-TEPA YANGIER" ФЕРМЕР ХУЖАЛИГИ </v>
          </cell>
          <cell r="F9">
            <v>201201634.31999999</v>
          </cell>
          <cell r="G9">
            <v>198324851.50999999</v>
          </cell>
          <cell r="H9">
            <v>2876782.81</v>
          </cell>
          <cell r="I9" t="str">
            <v>00286544</v>
          </cell>
          <cell r="J9" t="str">
            <v>302842003</v>
          </cell>
          <cell r="K9">
            <v>201201829.31999999</v>
          </cell>
          <cell r="L9">
            <v>195</v>
          </cell>
          <cell r="M9">
            <v>201201634.31999999</v>
          </cell>
          <cell r="O9">
            <v>1</v>
          </cell>
        </row>
        <row r="10">
          <cell r="A10" t="str">
            <v>302847787</v>
          </cell>
          <cell r="B10" t="str">
            <v>00332</v>
          </cell>
          <cell r="C10" t="str">
            <v>13301000000293094219</v>
          </cell>
          <cell r="D10" t="str">
            <v>302847787</v>
          </cell>
          <cell r="E10" t="str">
            <v xml:space="preserve">"Барака-Ифтихори" ФХ </v>
          </cell>
          <cell r="F10">
            <v>115495780.89</v>
          </cell>
          <cell r="G10">
            <v>114205000</v>
          </cell>
          <cell r="H10">
            <v>1290780.8899999999</v>
          </cell>
          <cell r="I10" t="str">
            <v>00293094</v>
          </cell>
          <cell r="J10" t="str">
            <v>302847787</v>
          </cell>
          <cell r="K10">
            <v>116786711.78</v>
          </cell>
          <cell r="L10">
            <v>1290930.8899999999</v>
          </cell>
          <cell r="M10">
            <v>115495780.89</v>
          </cell>
          <cell r="O10">
            <v>1</v>
          </cell>
        </row>
        <row r="11">
          <cell r="A11" t="str">
            <v>302877742</v>
          </cell>
          <cell r="B11" t="str">
            <v>00332</v>
          </cell>
          <cell r="C11" t="str">
            <v>13301000500294244219</v>
          </cell>
          <cell r="D11" t="str">
            <v>302877742</v>
          </cell>
          <cell r="E11" t="str">
            <v xml:space="preserve">Cho'lbegi Chinor fermer xo'jaligi </v>
          </cell>
          <cell r="F11">
            <v>58913281.600000001</v>
          </cell>
          <cell r="G11">
            <v>57967000</v>
          </cell>
          <cell r="H11">
            <v>946281.6</v>
          </cell>
          <cell r="I11" t="str">
            <v>00294244</v>
          </cell>
          <cell r="J11" t="str">
            <v>302877742</v>
          </cell>
          <cell r="K11">
            <v>59871063.200000003</v>
          </cell>
          <cell r="L11">
            <v>957781.6</v>
          </cell>
          <cell r="M11">
            <v>58913281.600000001</v>
          </cell>
          <cell r="O11">
            <v>1</v>
          </cell>
        </row>
        <row r="12">
          <cell r="A12" t="str">
            <v>302939434</v>
          </cell>
          <cell r="B12" t="str">
            <v>00332</v>
          </cell>
          <cell r="C12" t="str">
            <v>13301000900311756219</v>
          </cell>
          <cell r="D12" t="str">
            <v>302939434</v>
          </cell>
          <cell r="E12" t="str">
            <v xml:space="preserve">Kiyik paykal fermer xo'jaligi </v>
          </cell>
          <cell r="F12">
            <v>160441433.40000001</v>
          </cell>
          <cell r="G12">
            <v>157591000</v>
          </cell>
          <cell r="H12">
            <v>2850433.4</v>
          </cell>
          <cell r="I12" t="str">
            <v>00311756</v>
          </cell>
          <cell r="J12" t="str">
            <v>302939434</v>
          </cell>
          <cell r="K12">
            <v>160533683.40000001</v>
          </cell>
          <cell r="L12">
            <v>0</v>
          </cell>
          <cell r="M12">
            <v>160533683.40000001</v>
          </cell>
          <cell r="O12">
            <v>1</v>
          </cell>
        </row>
        <row r="13">
          <cell r="A13" t="str">
            <v>302946030</v>
          </cell>
          <cell r="B13" t="str">
            <v>00332</v>
          </cell>
          <cell r="C13" t="str">
            <v>13301000500324790219</v>
          </cell>
          <cell r="D13" t="str">
            <v>302946030</v>
          </cell>
          <cell r="E13" t="str">
            <v xml:space="preserve">Quyun kelajak fermer xo'jaligi </v>
          </cell>
          <cell r="F13">
            <v>157178139.18000001</v>
          </cell>
          <cell r="G13">
            <v>154282800</v>
          </cell>
          <cell r="H13">
            <v>2895339.18</v>
          </cell>
          <cell r="I13" t="str">
            <v>00324790</v>
          </cell>
          <cell r="J13" t="str">
            <v>302946030</v>
          </cell>
          <cell r="K13">
            <v>152712828.61000001</v>
          </cell>
          <cell r="L13">
            <v>0</v>
          </cell>
          <cell r="M13">
            <v>152712828.61000001</v>
          </cell>
          <cell r="O13">
            <v>1</v>
          </cell>
        </row>
        <row r="14">
          <cell r="A14" t="str">
            <v>201699778</v>
          </cell>
          <cell r="B14" t="str">
            <v>00332</v>
          </cell>
          <cell r="C14" t="str">
            <v>13301000200351848219</v>
          </cell>
          <cell r="D14" t="str">
            <v>201699778</v>
          </cell>
          <cell r="E14" t="str">
            <v xml:space="preserve">Keragatosh fermer xo'jali </v>
          </cell>
          <cell r="F14">
            <v>50760793.75</v>
          </cell>
          <cell r="G14">
            <v>49502000</v>
          </cell>
          <cell r="H14">
            <v>1258793.75</v>
          </cell>
          <cell r="I14" t="str">
            <v>00351848</v>
          </cell>
          <cell r="J14" t="str">
            <v>201699778</v>
          </cell>
          <cell r="K14">
            <v>43279043.310000002</v>
          </cell>
          <cell r="L14">
            <v>0</v>
          </cell>
          <cell r="M14">
            <v>43279043.310000002</v>
          </cell>
          <cell r="O14">
            <v>1</v>
          </cell>
        </row>
        <row r="15">
          <cell r="A15" t="str">
            <v>201888566</v>
          </cell>
          <cell r="B15" t="str">
            <v>00332</v>
          </cell>
          <cell r="C15" t="str">
            <v>13301000400352178219</v>
          </cell>
          <cell r="D15" t="str">
            <v>201888566</v>
          </cell>
          <cell r="E15" t="str">
            <v xml:space="preserve">Хомкон ф.х </v>
          </cell>
          <cell r="F15">
            <v>31510424.309999999</v>
          </cell>
          <cell r="G15">
            <v>30913000</v>
          </cell>
          <cell r="H15">
            <v>597424.31000000006</v>
          </cell>
          <cell r="I15" t="str">
            <v>00352178</v>
          </cell>
          <cell r="J15" t="str">
            <v>201888566</v>
          </cell>
          <cell r="K15">
            <v>31510424.309999999</v>
          </cell>
          <cell r="L15">
            <v>0</v>
          </cell>
          <cell r="M15">
            <v>31510424.309999999</v>
          </cell>
          <cell r="O15">
            <v>1</v>
          </cell>
        </row>
        <row r="16">
          <cell r="A16" t="str">
            <v>201888645</v>
          </cell>
          <cell r="B16" t="str">
            <v>00332</v>
          </cell>
          <cell r="C16" t="str">
            <v>13301000600352360219</v>
          </cell>
          <cell r="D16" t="str">
            <v>201888645</v>
          </cell>
          <cell r="E16" t="str">
            <v xml:space="preserve">ЖАРКУРГОН ФЕРМЕР ХУЖАЛИГИ </v>
          </cell>
          <cell r="F16">
            <v>146610939.84999999</v>
          </cell>
          <cell r="G16">
            <v>144198300</v>
          </cell>
          <cell r="H16">
            <v>2412639.85</v>
          </cell>
          <cell r="I16" t="str">
            <v>00352360</v>
          </cell>
          <cell r="J16" t="str">
            <v>201888645</v>
          </cell>
          <cell r="K16">
            <v>11793576.140000001</v>
          </cell>
          <cell r="L16">
            <v>0</v>
          </cell>
          <cell r="M16">
            <v>11793576.140000001</v>
          </cell>
          <cell r="O16">
            <v>1</v>
          </cell>
        </row>
        <row r="17">
          <cell r="A17" t="str">
            <v>201413208</v>
          </cell>
          <cell r="B17" t="str">
            <v>00332</v>
          </cell>
          <cell r="C17" t="str">
            <v>13301000800352392219</v>
          </cell>
          <cell r="D17" t="str">
            <v>201413208</v>
          </cell>
          <cell r="E17" t="str">
            <v xml:space="preserve">Маман ф.х </v>
          </cell>
          <cell r="F17">
            <v>15704946.789999999</v>
          </cell>
          <cell r="G17">
            <v>15486000</v>
          </cell>
          <cell r="H17">
            <v>218946.79</v>
          </cell>
          <cell r="I17" t="str">
            <v>00352392</v>
          </cell>
          <cell r="J17" t="str">
            <v>201413208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 t="str">
            <v>302992918</v>
          </cell>
          <cell r="B18" t="str">
            <v>00332</v>
          </cell>
          <cell r="C18" t="str">
            <v>13301000300364017219</v>
          </cell>
          <cell r="D18" t="str">
            <v>302992918</v>
          </cell>
          <cell r="E18" t="str">
            <v xml:space="preserve">Сурхон йули фермер хужалиги </v>
          </cell>
          <cell r="F18">
            <v>74272590.849999994</v>
          </cell>
          <cell r="G18">
            <v>73069000</v>
          </cell>
          <cell r="H18">
            <v>1203590.8500000001</v>
          </cell>
          <cell r="I18" t="str">
            <v>00364017</v>
          </cell>
          <cell r="J18" t="str">
            <v>302992918</v>
          </cell>
          <cell r="K18">
            <v>17415758.719999999</v>
          </cell>
          <cell r="L18">
            <v>0</v>
          </cell>
          <cell r="M18">
            <v>17415758.719999999</v>
          </cell>
          <cell r="O18">
            <v>1</v>
          </cell>
        </row>
        <row r="19">
          <cell r="A19" t="str">
            <v>303161834</v>
          </cell>
          <cell r="B19" t="str">
            <v>00332</v>
          </cell>
          <cell r="C19" t="str">
            <v>13301000600422330219</v>
          </cell>
          <cell r="D19" t="str">
            <v>303161834</v>
          </cell>
          <cell r="E19" t="str">
            <v xml:space="preserve">"JAMSHID AKBAR-FAYZ" fermer xo'jaligi </v>
          </cell>
          <cell r="F19">
            <v>139867038.90000001</v>
          </cell>
          <cell r="G19">
            <v>137286000</v>
          </cell>
          <cell r="H19">
            <v>2581038.9</v>
          </cell>
          <cell r="I19" t="str">
            <v>00422330</v>
          </cell>
          <cell r="J19" t="str">
            <v>303161834</v>
          </cell>
          <cell r="K19">
            <v>117169697.91</v>
          </cell>
          <cell r="L19">
            <v>0</v>
          </cell>
          <cell r="M19">
            <v>117169697.91</v>
          </cell>
          <cell r="O19">
            <v>1</v>
          </cell>
        </row>
        <row r="20">
          <cell r="A20" t="str">
            <v>303159376</v>
          </cell>
          <cell r="B20" t="str">
            <v>00332</v>
          </cell>
          <cell r="C20" t="str">
            <v>13301000900422966219</v>
          </cell>
          <cell r="D20" t="str">
            <v>303159376</v>
          </cell>
          <cell r="E20" t="str">
            <v xml:space="preserve">Abdirashid Otabek - Oybek fermer xo'jaligi </v>
          </cell>
          <cell r="F20">
            <v>141481555.06</v>
          </cell>
          <cell r="G20">
            <v>139297000</v>
          </cell>
          <cell r="H20">
            <v>2184555.06</v>
          </cell>
          <cell r="I20" t="str">
            <v>00422966</v>
          </cell>
          <cell r="J20" t="str">
            <v>303159376</v>
          </cell>
          <cell r="K20">
            <v>143666180.12</v>
          </cell>
          <cell r="L20">
            <v>2184625.06</v>
          </cell>
          <cell r="M20">
            <v>141481555.06</v>
          </cell>
          <cell r="O20">
            <v>1</v>
          </cell>
        </row>
        <row r="21">
          <cell r="A21" t="str">
            <v>303149791</v>
          </cell>
          <cell r="B21" t="str">
            <v>00332</v>
          </cell>
          <cell r="C21" t="str">
            <v>13301000600423289219</v>
          </cell>
          <cell r="D21" t="str">
            <v>303149791</v>
          </cell>
          <cell r="E21" t="str">
            <v xml:space="preserve">QO'RG'ONCHA KATTA QUM ФЕРМЕР ХУЖАЛИГИ </v>
          </cell>
          <cell r="F21">
            <v>89473132.930000007</v>
          </cell>
          <cell r="G21">
            <v>87862000</v>
          </cell>
          <cell r="H21">
            <v>1611132.93</v>
          </cell>
          <cell r="I21" t="str">
            <v>00423289</v>
          </cell>
          <cell r="J21" t="str">
            <v>303149791</v>
          </cell>
          <cell r="K21">
            <v>81295711.75999999</v>
          </cell>
          <cell r="L21">
            <v>0</v>
          </cell>
          <cell r="M21">
            <v>81295711.75999999</v>
          </cell>
          <cell r="O21">
            <v>1</v>
          </cell>
        </row>
        <row r="22">
          <cell r="A22" t="str">
            <v>303152759</v>
          </cell>
          <cell r="B22" t="str">
            <v>00332</v>
          </cell>
          <cell r="C22" t="str">
            <v>13301000400423749219</v>
          </cell>
          <cell r="D22" t="str">
            <v>303152759</v>
          </cell>
          <cell r="E22" t="str">
            <v xml:space="preserve">Tog'ay Malik fermer xo'jaligi </v>
          </cell>
          <cell r="F22">
            <v>149013233.53999999</v>
          </cell>
          <cell r="G22">
            <v>146344498.09</v>
          </cell>
          <cell r="H22">
            <v>2668735.4500000002</v>
          </cell>
          <cell r="I22" t="str">
            <v>00423749</v>
          </cell>
          <cell r="J22" t="str">
            <v>303152759</v>
          </cell>
          <cell r="K22">
            <v>148635966.81999999</v>
          </cell>
          <cell r="L22">
            <v>0</v>
          </cell>
          <cell r="M22">
            <v>148635966.81999999</v>
          </cell>
          <cell r="O22">
            <v>1</v>
          </cell>
        </row>
        <row r="23">
          <cell r="A23" t="str">
            <v>303160227</v>
          </cell>
          <cell r="B23" t="str">
            <v>00332</v>
          </cell>
          <cell r="C23" t="str">
            <v>13301000100424873219</v>
          </cell>
          <cell r="D23" t="str">
            <v>303160227</v>
          </cell>
          <cell r="E23" t="str">
            <v xml:space="preserve">SURHON SUV SOHILIФЕРМЕР ХУЖАЛИГИ </v>
          </cell>
          <cell r="F23">
            <v>152644152.61000001</v>
          </cell>
          <cell r="G23">
            <v>149035000</v>
          </cell>
          <cell r="H23">
            <v>3609152.61</v>
          </cell>
          <cell r="I23" t="str">
            <v>00424873</v>
          </cell>
          <cell r="J23" t="str">
            <v>303160227</v>
          </cell>
          <cell r="K23">
            <v>107578015.12</v>
          </cell>
          <cell r="L23">
            <v>0</v>
          </cell>
          <cell r="M23">
            <v>107578015.12</v>
          </cell>
          <cell r="O23">
            <v>1</v>
          </cell>
        </row>
        <row r="24">
          <cell r="A24" t="str">
            <v>303176411</v>
          </cell>
          <cell r="B24" t="str">
            <v>00332</v>
          </cell>
          <cell r="C24" t="str">
            <v>13301000000424972219</v>
          </cell>
          <cell r="D24" t="str">
            <v>303176411</v>
          </cell>
          <cell r="E24" t="str">
            <v xml:space="preserve">Qushbegi Kamar fermer xo'jaligi </v>
          </cell>
          <cell r="F24">
            <v>202073808.03999999</v>
          </cell>
          <cell r="G24">
            <v>198920975.22999999</v>
          </cell>
          <cell r="H24">
            <v>3152832.81</v>
          </cell>
          <cell r="I24" t="str">
            <v>00424972</v>
          </cell>
          <cell r="J24" t="str">
            <v>303176411</v>
          </cell>
          <cell r="K24">
            <v>85218206.980000004</v>
          </cell>
          <cell r="L24">
            <v>0</v>
          </cell>
          <cell r="M24">
            <v>85218206.980000004</v>
          </cell>
          <cell r="O24">
            <v>1</v>
          </cell>
        </row>
        <row r="25">
          <cell r="A25" t="str">
            <v>303163673</v>
          </cell>
          <cell r="B25" t="str">
            <v>00332</v>
          </cell>
          <cell r="C25" t="str">
            <v>13301000300426216219</v>
          </cell>
          <cell r="D25" t="str">
            <v>303163673</v>
          </cell>
          <cell r="E25" t="str">
            <v xml:space="preserve">Surxon Sabosi fermer xo'jaligi </v>
          </cell>
          <cell r="F25">
            <v>264611775.88</v>
          </cell>
          <cell r="G25">
            <v>261369000</v>
          </cell>
          <cell r="H25">
            <v>3242775.88</v>
          </cell>
          <cell r="I25" t="str">
            <v>00426216</v>
          </cell>
          <cell r="J25" t="str">
            <v>303163673</v>
          </cell>
          <cell r="K25">
            <v>264626265.88</v>
          </cell>
          <cell r="L25">
            <v>14490</v>
          </cell>
          <cell r="M25">
            <v>264611775.88</v>
          </cell>
          <cell r="O25">
            <v>1</v>
          </cell>
        </row>
        <row r="26">
          <cell r="A26" t="str">
            <v>303168888</v>
          </cell>
          <cell r="B26" t="str">
            <v>00332</v>
          </cell>
          <cell r="C26" t="str">
            <v>13301000500426296219</v>
          </cell>
          <cell r="D26" t="str">
            <v>303168888</v>
          </cell>
          <cell r="E26" t="str">
            <v xml:space="preserve">Qotortom Ma'shali fermer xo'jaligi </v>
          </cell>
          <cell r="F26">
            <v>93230732</v>
          </cell>
          <cell r="G26">
            <v>90412000</v>
          </cell>
          <cell r="H26">
            <v>2818732</v>
          </cell>
          <cell r="I26" t="str">
            <v>00426296</v>
          </cell>
          <cell r="J26" t="str">
            <v>303168888</v>
          </cell>
          <cell r="K26">
            <v>77229925.390000001</v>
          </cell>
          <cell r="L26">
            <v>0</v>
          </cell>
          <cell r="M26">
            <v>77229925.390000001</v>
          </cell>
          <cell r="O26">
            <v>1</v>
          </cell>
        </row>
        <row r="27">
          <cell r="A27" t="str">
            <v>303180090</v>
          </cell>
          <cell r="B27" t="str">
            <v>00332</v>
          </cell>
          <cell r="C27" t="str">
            <v>13301000100428742219</v>
          </cell>
          <cell r="D27" t="str">
            <v>303180090</v>
          </cell>
          <cell r="E27" t="str">
            <v xml:space="preserve">СУРХОН ЧОРВАДОРИ НУР фермер хужалиги </v>
          </cell>
          <cell r="F27">
            <v>191906445.33000001</v>
          </cell>
          <cell r="G27">
            <v>189660000</v>
          </cell>
          <cell r="H27">
            <v>2246445.33</v>
          </cell>
          <cell r="I27" t="str">
            <v>00428742</v>
          </cell>
          <cell r="J27" t="str">
            <v>303180090</v>
          </cell>
          <cell r="K27">
            <v>168481607.56999999</v>
          </cell>
          <cell r="L27">
            <v>0</v>
          </cell>
          <cell r="M27">
            <v>168481607.56999999</v>
          </cell>
          <cell r="O27">
            <v>1</v>
          </cell>
        </row>
        <row r="28">
          <cell r="A28" t="str">
            <v>201456859</v>
          </cell>
          <cell r="B28" t="str">
            <v>00332</v>
          </cell>
          <cell r="C28" t="str">
            <v>13301000200429031219</v>
          </cell>
          <cell r="D28" t="str">
            <v>201456859</v>
          </cell>
          <cell r="E28" t="str">
            <v xml:space="preserve">СУРХАН ТАЖРИБА СТАНЦИЯСИ </v>
          </cell>
          <cell r="F28">
            <v>63217294.270000003</v>
          </cell>
          <cell r="G28">
            <v>61371000</v>
          </cell>
          <cell r="H28">
            <v>1846294.27</v>
          </cell>
          <cell r="I28" t="str">
            <v>00429031</v>
          </cell>
          <cell r="J28" t="str">
            <v>201456859</v>
          </cell>
          <cell r="K28">
            <v>63221860.479999997</v>
          </cell>
          <cell r="L28">
            <v>0</v>
          </cell>
          <cell r="M28">
            <v>63221860.479999997</v>
          </cell>
          <cell r="O28">
            <v>1</v>
          </cell>
        </row>
        <row r="29">
          <cell r="A29" t="str">
            <v>202528434</v>
          </cell>
          <cell r="B29" t="str">
            <v>00332</v>
          </cell>
          <cell r="C29" t="str">
            <v>13301000300429347219</v>
          </cell>
          <cell r="D29" t="str">
            <v>202528434</v>
          </cell>
          <cell r="E29" t="str">
            <v xml:space="preserve">ФАРХОД ТМВ ФЕРМЕР ХУЖАЛИГИ </v>
          </cell>
          <cell r="F29">
            <v>50788702.240000002</v>
          </cell>
          <cell r="G29">
            <v>49818000</v>
          </cell>
          <cell r="H29">
            <v>970702.24</v>
          </cell>
          <cell r="I29" t="str">
            <v>00429347</v>
          </cell>
          <cell r="J29" t="str">
            <v>202528434</v>
          </cell>
          <cell r="K29">
            <v>50782476.200000003</v>
          </cell>
          <cell r="L29">
            <v>0</v>
          </cell>
          <cell r="M29">
            <v>50782476.200000003</v>
          </cell>
          <cell r="O29">
            <v>1</v>
          </cell>
        </row>
        <row r="30">
          <cell r="A30" t="str">
            <v>201700128</v>
          </cell>
          <cell r="B30" t="str">
            <v>00332</v>
          </cell>
          <cell r="C30" t="str">
            <v>13301000800429348219</v>
          </cell>
          <cell r="D30" t="str">
            <v>201700128</v>
          </cell>
          <cell r="E30" t="str">
            <v xml:space="preserve">Д Ф Х УЛУГБЕК 2 </v>
          </cell>
          <cell r="F30">
            <v>103049494.52</v>
          </cell>
          <cell r="G30">
            <v>102627000</v>
          </cell>
          <cell r="H30">
            <v>422494.52</v>
          </cell>
          <cell r="I30" t="str">
            <v>00429348</v>
          </cell>
          <cell r="J30" t="str">
            <v>201700128</v>
          </cell>
          <cell r="K30">
            <v>103049494.52</v>
          </cell>
          <cell r="L30">
            <v>0</v>
          </cell>
          <cell r="M30">
            <v>103049494.52</v>
          </cell>
          <cell r="O30">
            <v>1</v>
          </cell>
        </row>
        <row r="31">
          <cell r="A31" t="str">
            <v>303194058</v>
          </cell>
          <cell r="B31" t="str">
            <v>00332</v>
          </cell>
          <cell r="C31" t="str">
            <v>13301000100432187219</v>
          </cell>
          <cell r="D31" t="str">
            <v>303194058</v>
          </cell>
          <cell r="E31" t="str">
            <v xml:space="preserve">Malik Eshburi fermer xo'jaligi </v>
          </cell>
          <cell r="F31">
            <v>50820584.049999997</v>
          </cell>
          <cell r="G31">
            <v>49642000</v>
          </cell>
          <cell r="H31">
            <v>1178584.05</v>
          </cell>
          <cell r="I31" t="str">
            <v>00432187</v>
          </cell>
          <cell r="J31" t="str">
            <v>303194058</v>
          </cell>
          <cell r="K31">
            <v>45195528.460000001</v>
          </cell>
          <cell r="L31">
            <v>0</v>
          </cell>
          <cell r="M31">
            <v>45195528.460000001</v>
          </cell>
          <cell r="O31">
            <v>1</v>
          </cell>
        </row>
        <row r="32">
          <cell r="A32" t="str">
            <v>303190554</v>
          </cell>
          <cell r="B32" t="str">
            <v>00332</v>
          </cell>
          <cell r="C32" t="str">
            <v>13301000800432677219</v>
          </cell>
          <cell r="D32" t="str">
            <v>303190554</v>
          </cell>
          <cell r="E32" t="str">
            <v xml:space="preserve">Jura Xuramovich fermer xo''jaligi </v>
          </cell>
          <cell r="F32">
            <v>81136730.49000001</v>
          </cell>
          <cell r="G32">
            <v>79839995.480000004</v>
          </cell>
          <cell r="H32">
            <v>1296735.01</v>
          </cell>
          <cell r="I32" t="str">
            <v>00432677</v>
          </cell>
          <cell r="J32" t="str">
            <v>303190554</v>
          </cell>
          <cell r="K32">
            <v>35093279.490000002</v>
          </cell>
          <cell r="L32">
            <v>0</v>
          </cell>
          <cell r="M32">
            <v>35093279.490000002</v>
          </cell>
          <cell r="O32">
            <v>1</v>
          </cell>
        </row>
        <row r="33">
          <cell r="A33" t="str">
            <v>303181232</v>
          </cell>
          <cell r="B33" t="str">
            <v>00332</v>
          </cell>
          <cell r="C33" t="str">
            <v>13301000900432857219</v>
          </cell>
          <cell r="D33" t="str">
            <v>303181232</v>
          </cell>
          <cell r="E33" t="str">
            <v xml:space="preserve">Kakaydi fidokor fermer xo'jaligi </v>
          </cell>
          <cell r="F33">
            <v>136480042.5</v>
          </cell>
          <cell r="G33">
            <v>133865000</v>
          </cell>
          <cell r="H33">
            <v>2615042.5</v>
          </cell>
          <cell r="I33" t="str">
            <v>00432857</v>
          </cell>
          <cell r="J33" t="str">
            <v>303181232</v>
          </cell>
          <cell r="K33">
            <v>131311708.34999999</v>
          </cell>
          <cell r="L33">
            <v>0</v>
          </cell>
          <cell r="M33">
            <v>131311708.34999999</v>
          </cell>
          <cell r="O33">
            <v>1</v>
          </cell>
        </row>
        <row r="34">
          <cell r="A34" t="str">
            <v>303194374</v>
          </cell>
          <cell r="B34" t="str">
            <v>00332</v>
          </cell>
          <cell r="C34" t="str">
            <v>13301000000434546219</v>
          </cell>
          <cell r="D34" t="str">
            <v>303194374</v>
          </cell>
          <cell r="E34" t="str">
            <v xml:space="preserve">SHARQNI OLTIN PAHTASI  ФЕРМЕР ХУЖАЛИГИ </v>
          </cell>
          <cell r="F34">
            <v>143625349.63999999</v>
          </cell>
          <cell r="G34">
            <v>139686800</v>
          </cell>
          <cell r="H34">
            <v>3938549.6399999997</v>
          </cell>
          <cell r="I34" t="str">
            <v>00434546</v>
          </cell>
          <cell r="J34" t="str">
            <v>303194374</v>
          </cell>
          <cell r="K34">
            <v>51386671.260000005</v>
          </cell>
          <cell r="L34">
            <v>0</v>
          </cell>
          <cell r="M34">
            <v>51386671.260000005</v>
          </cell>
          <cell r="O34">
            <v>1</v>
          </cell>
        </row>
        <row r="35">
          <cell r="A35" t="str">
            <v>303207854</v>
          </cell>
          <cell r="B35" t="str">
            <v>00332</v>
          </cell>
          <cell r="C35" t="str">
            <v>13301000800435875219</v>
          </cell>
          <cell r="D35" t="str">
            <v>303207854</v>
          </cell>
          <cell r="E35" t="str">
            <v xml:space="preserve">Islombek Shomshodbek fermer xo'jaligi </v>
          </cell>
          <cell r="F35">
            <v>172329671.81</v>
          </cell>
          <cell r="G35">
            <v>167690653.18000001</v>
          </cell>
          <cell r="H35">
            <v>4639018.63</v>
          </cell>
          <cell r="I35" t="str">
            <v>00435875</v>
          </cell>
          <cell r="J35" t="str">
            <v>303207854</v>
          </cell>
          <cell r="K35">
            <v>120072358.22</v>
          </cell>
          <cell r="L35">
            <v>0</v>
          </cell>
          <cell r="M35">
            <v>120072358.22</v>
          </cell>
          <cell r="O35">
            <v>1</v>
          </cell>
        </row>
        <row r="36">
          <cell r="A36" t="str">
            <v>303242844</v>
          </cell>
          <cell r="B36" t="str">
            <v>00332</v>
          </cell>
          <cell r="C36" t="str">
            <v>13301000200445438219</v>
          </cell>
          <cell r="D36" t="str">
            <v>303242844</v>
          </cell>
          <cell r="E36" t="str">
            <v xml:space="preserve">"Amuzang Zilolasi" fermer xo'jaligi </v>
          </cell>
          <cell r="F36">
            <v>168086479.19</v>
          </cell>
          <cell r="G36">
            <v>164638500</v>
          </cell>
          <cell r="H36">
            <v>3447979.19</v>
          </cell>
          <cell r="I36" t="str">
            <v>00445438</v>
          </cell>
          <cell r="J36" t="str">
            <v>303242844</v>
          </cell>
          <cell r="K36">
            <v>144367894.06</v>
          </cell>
          <cell r="L36">
            <v>0</v>
          </cell>
          <cell r="M36">
            <v>144367894.06</v>
          </cell>
          <cell r="O36">
            <v>1</v>
          </cell>
        </row>
        <row r="37">
          <cell r="A37" t="str">
            <v>303328102</v>
          </cell>
          <cell r="B37" t="str">
            <v>00332</v>
          </cell>
          <cell r="C37" t="str">
            <v>13301000400474399219</v>
          </cell>
          <cell r="D37" t="str">
            <v>303328102</v>
          </cell>
          <cell r="E37" t="str">
            <v xml:space="preserve">Surxon o'rikzori fermer xo'jaligi </v>
          </cell>
          <cell r="F37">
            <v>15799093.529999999</v>
          </cell>
          <cell r="G37">
            <v>15468000</v>
          </cell>
          <cell r="H37">
            <v>331093.53000000003</v>
          </cell>
          <cell r="I37" t="str">
            <v>00474399</v>
          </cell>
          <cell r="J37" t="str">
            <v>303328102</v>
          </cell>
          <cell r="K37">
            <v>13810583.439999999</v>
          </cell>
          <cell r="L37">
            <v>0</v>
          </cell>
          <cell r="M37">
            <v>13810583.439999999</v>
          </cell>
          <cell r="O37">
            <v>1</v>
          </cell>
        </row>
        <row r="38">
          <cell r="A38" t="str">
            <v>303360064</v>
          </cell>
          <cell r="B38" t="str">
            <v>00332</v>
          </cell>
          <cell r="C38" t="str">
            <v>13301000200477047219</v>
          </cell>
          <cell r="D38" t="str">
            <v>303360064</v>
          </cell>
          <cell r="E38" t="str">
            <v xml:space="preserve">" MIRKAMOL DJSTONOVICH" Фермер хужалиги </v>
          </cell>
          <cell r="F38">
            <v>142789195.61000001</v>
          </cell>
          <cell r="G38">
            <v>142197600</v>
          </cell>
          <cell r="H38">
            <v>591595.61</v>
          </cell>
          <cell r="I38" t="str">
            <v>00477047</v>
          </cell>
          <cell r="J38" t="str">
            <v>303360064</v>
          </cell>
          <cell r="K38">
            <v>142789195.61000001</v>
          </cell>
          <cell r="L38">
            <v>0</v>
          </cell>
          <cell r="M38">
            <v>142789195.61000001</v>
          </cell>
          <cell r="O38">
            <v>1</v>
          </cell>
        </row>
        <row r="39">
          <cell r="A39" t="str">
            <v>303416824</v>
          </cell>
          <cell r="B39" t="str">
            <v>00332</v>
          </cell>
          <cell r="C39" t="str">
            <v>13301000900496317219</v>
          </cell>
          <cell r="D39" t="str">
            <v>303416824</v>
          </cell>
          <cell r="E39" t="str">
            <v xml:space="preserve">Oltin mexnatobod paxtasi f/x </v>
          </cell>
          <cell r="F39">
            <v>174953675.28999999</v>
          </cell>
          <cell r="G39">
            <v>170716000</v>
          </cell>
          <cell r="H39">
            <v>4237675.29</v>
          </cell>
          <cell r="I39" t="str">
            <v>00496317</v>
          </cell>
          <cell r="J39" t="str">
            <v>303416824</v>
          </cell>
          <cell r="K39">
            <v>160323954.54000002</v>
          </cell>
          <cell r="L39">
            <v>0</v>
          </cell>
          <cell r="M39">
            <v>160323954.54000002</v>
          </cell>
          <cell r="O39">
            <v>1</v>
          </cell>
        </row>
        <row r="40">
          <cell r="A40" t="str">
            <v>303637937</v>
          </cell>
          <cell r="B40" t="str">
            <v>00332</v>
          </cell>
          <cell r="C40" t="str">
            <v>13301000600545140219</v>
          </cell>
          <cell r="D40" t="str">
            <v>303637937</v>
          </cell>
          <cell r="E40" t="str">
            <v xml:space="preserve">Кораёгоч Файз фермер хужалиги </v>
          </cell>
          <cell r="F40">
            <v>253515363.00999999</v>
          </cell>
          <cell r="G40">
            <v>249631000</v>
          </cell>
          <cell r="H40">
            <v>3884363.01</v>
          </cell>
          <cell r="I40" t="str">
            <v>00545140</v>
          </cell>
          <cell r="J40" t="str">
            <v>303637937</v>
          </cell>
          <cell r="K40">
            <v>253520483.00999999</v>
          </cell>
          <cell r="L40">
            <v>5120</v>
          </cell>
          <cell r="M40">
            <v>253515363.00999999</v>
          </cell>
          <cell r="O40">
            <v>1</v>
          </cell>
        </row>
        <row r="41">
          <cell r="A41" t="str">
            <v>303654742</v>
          </cell>
          <cell r="B41" t="str">
            <v>00332</v>
          </cell>
          <cell r="C41" t="str">
            <v>13301000100549977219</v>
          </cell>
          <cell r="D41" t="str">
            <v>303654742</v>
          </cell>
          <cell r="E41" t="str">
            <v xml:space="preserve">Сурхонлик Махмуд фермер хужалиги </v>
          </cell>
          <cell r="F41">
            <v>170101337.5</v>
          </cell>
          <cell r="G41">
            <v>159203000</v>
          </cell>
          <cell r="H41">
            <v>10898337.5</v>
          </cell>
          <cell r="I41" t="str">
            <v>00549977</v>
          </cell>
          <cell r="J41" t="str">
            <v>303654742</v>
          </cell>
          <cell r="K41">
            <v>71073099.719999999</v>
          </cell>
          <cell r="L41">
            <v>0</v>
          </cell>
          <cell r="M41">
            <v>71073099.719999999</v>
          </cell>
          <cell r="O41">
            <v>1</v>
          </cell>
        </row>
        <row r="42">
          <cell r="A42" t="str">
            <v>303683066</v>
          </cell>
          <cell r="B42" t="str">
            <v>00332</v>
          </cell>
          <cell r="C42" t="str">
            <v>13301000500549979219</v>
          </cell>
          <cell r="D42" t="str">
            <v>303683066</v>
          </cell>
          <cell r="E42" t="str">
            <v xml:space="preserve">Зафартепа Далалари фермер хужалиги </v>
          </cell>
          <cell r="F42">
            <v>184516515.72999999</v>
          </cell>
          <cell r="G42">
            <v>180876000</v>
          </cell>
          <cell r="H42">
            <v>3640515.73</v>
          </cell>
          <cell r="I42" t="str">
            <v>00549979</v>
          </cell>
          <cell r="J42" t="str">
            <v>303683066</v>
          </cell>
          <cell r="K42">
            <v>174987382.84</v>
          </cell>
          <cell r="L42">
            <v>0</v>
          </cell>
          <cell r="M42">
            <v>174987382.84</v>
          </cell>
          <cell r="O42">
            <v>1</v>
          </cell>
        </row>
        <row r="43">
          <cell r="A43" t="str">
            <v>303641996</v>
          </cell>
          <cell r="B43" t="str">
            <v>00332</v>
          </cell>
          <cell r="C43" t="str">
            <v>13301000200549982219</v>
          </cell>
          <cell r="D43" t="str">
            <v>303641996</v>
          </cell>
          <cell r="E43" t="str">
            <v xml:space="preserve">Сурхон Акбар Файз фермер хужалиги </v>
          </cell>
          <cell r="F43">
            <v>98123998.769999996</v>
          </cell>
          <cell r="G43">
            <v>96915618.629999995</v>
          </cell>
          <cell r="H43">
            <v>1208380.1399999999</v>
          </cell>
          <cell r="I43" t="str">
            <v>00549982</v>
          </cell>
          <cell r="J43" t="str">
            <v>303641996</v>
          </cell>
          <cell r="K43">
            <v>78329059.069999993</v>
          </cell>
          <cell r="L43">
            <v>0</v>
          </cell>
          <cell r="M43">
            <v>78329059.069999993</v>
          </cell>
          <cell r="O43">
            <v>1</v>
          </cell>
        </row>
        <row r="44">
          <cell r="A44" t="str">
            <v>303690976</v>
          </cell>
          <cell r="B44" t="str">
            <v>00332</v>
          </cell>
          <cell r="C44" t="str">
            <v>13301000700551135219</v>
          </cell>
          <cell r="D44" t="str">
            <v>303690976</v>
          </cell>
          <cell r="E44" t="str">
            <v xml:space="preserve">Обод Юрт Лочини фермер хужалиги </v>
          </cell>
          <cell r="F44">
            <v>122174993.89</v>
          </cell>
          <cell r="G44">
            <v>120235000</v>
          </cell>
          <cell r="H44">
            <v>1939993.89</v>
          </cell>
          <cell r="I44" t="str">
            <v>00551135</v>
          </cell>
          <cell r="J44" t="str">
            <v>303690976</v>
          </cell>
          <cell r="K44">
            <v>122175128.89</v>
          </cell>
          <cell r="L44">
            <v>135</v>
          </cell>
          <cell r="M44">
            <v>122174993.89</v>
          </cell>
          <cell r="O44">
            <v>1</v>
          </cell>
        </row>
        <row r="45">
          <cell r="A45" t="str">
            <v>303664270</v>
          </cell>
          <cell r="B45" t="str">
            <v>00332</v>
          </cell>
          <cell r="C45" t="str">
            <v>13301000500553858219</v>
          </cell>
          <cell r="D45" t="str">
            <v>303664270</v>
          </cell>
          <cell r="E45" t="str">
            <v xml:space="preserve">Ташаббус Сурхон фермер хужалиги </v>
          </cell>
          <cell r="F45">
            <v>182989852.84999999</v>
          </cell>
          <cell r="G45">
            <v>179680000</v>
          </cell>
          <cell r="H45">
            <v>3309852.85</v>
          </cell>
          <cell r="I45" t="str">
            <v>00553858</v>
          </cell>
          <cell r="J45" t="str">
            <v>303664270</v>
          </cell>
          <cell r="K45">
            <v>182989852.84999999</v>
          </cell>
          <cell r="L45">
            <v>0</v>
          </cell>
          <cell r="M45">
            <v>182989852.84999999</v>
          </cell>
          <cell r="O45">
            <v>1</v>
          </cell>
        </row>
        <row r="46">
          <cell r="A46" t="str">
            <v>303705511</v>
          </cell>
          <cell r="B46" t="str">
            <v>00332</v>
          </cell>
          <cell r="C46" t="str">
            <v>13301000500556846219</v>
          </cell>
          <cell r="D46" t="str">
            <v>303705511</v>
          </cell>
          <cell r="E46" t="str">
            <v xml:space="preserve">Оккургонлик Асадбек фермер хужалиги </v>
          </cell>
          <cell r="F46">
            <v>169830118.81999999</v>
          </cell>
          <cell r="G46">
            <v>165396000</v>
          </cell>
          <cell r="H46">
            <v>4434118.82</v>
          </cell>
          <cell r="I46" t="str">
            <v>00556846</v>
          </cell>
          <cell r="J46" t="str">
            <v>303705511</v>
          </cell>
          <cell r="K46">
            <v>169830118.81999999</v>
          </cell>
          <cell r="L46">
            <v>0</v>
          </cell>
          <cell r="M46">
            <v>169830118.81999999</v>
          </cell>
          <cell r="O46">
            <v>1</v>
          </cell>
        </row>
        <row r="47">
          <cell r="A47" t="str">
            <v>303693710</v>
          </cell>
          <cell r="B47" t="str">
            <v>00332</v>
          </cell>
          <cell r="C47" t="str">
            <v>13301000800558356219</v>
          </cell>
          <cell r="D47" t="str">
            <v>303693710</v>
          </cell>
          <cell r="E47" t="str">
            <v xml:space="preserve">Сокчи Дон Эхпорт фермер хужалиги </v>
          </cell>
          <cell r="F47">
            <v>187625409.53999999</v>
          </cell>
          <cell r="G47">
            <v>182808000</v>
          </cell>
          <cell r="H47">
            <v>4817409.54</v>
          </cell>
          <cell r="I47" t="str">
            <v>00558356</v>
          </cell>
          <cell r="J47" t="str">
            <v>303693710</v>
          </cell>
          <cell r="K47">
            <v>187596164.72999999</v>
          </cell>
          <cell r="L47">
            <v>0</v>
          </cell>
          <cell r="M47">
            <v>187596164.72999999</v>
          </cell>
          <cell r="O47">
            <v>1</v>
          </cell>
        </row>
        <row r="48">
          <cell r="A48" t="str">
            <v>303686140</v>
          </cell>
          <cell r="B48" t="str">
            <v>00332</v>
          </cell>
          <cell r="C48" t="str">
            <v>13301000100558357219</v>
          </cell>
          <cell r="D48" t="str">
            <v>303686140</v>
          </cell>
          <cell r="E48" t="str">
            <v xml:space="preserve">Панжи Умид Бунёд Келажаги фермер хужалиги </v>
          </cell>
          <cell r="F48">
            <v>205320131.41</v>
          </cell>
          <cell r="G48">
            <v>199971000</v>
          </cell>
          <cell r="H48">
            <v>5349131.41</v>
          </cell>
          <cell r="I48" t="str">
            <v>00558357</v>
          </cell>
          <cell r="J48" t="str">
            <v>303686140</v>
          </cell>
          <cell r="K48">
            <v>183594780.75</v>
          </cell>
          <cell r="L48">
            <v>0</v>
          </cell>
          <cell r="M48">
            <v>183594780.75</v>
          </cell>
          <cell r="O48">
            <v>1</v>
          </cell>
        </row>
        <row r="49">
          <cell r="A49" t="str">
            <v>303690644</v>
          </cell>
          <cell r="B49" t="str">
            <v>00332</v>
          </cell>
          <cell r="C49" t="str">
            <v>13301000900558359219</v>
          </cell>
          <cell r="D49" t="str">
            <v>303690644</v>
          </cell>
          <cell r="E49" t="str">
            <v xml:space="preserve">Октепалик Мухтор фермер хужалиги </v>
          </cell>
          <cell r="F49">
            <v>194277447.22999999</v>
          </cell>
          <cell r="G49">
            <v>191215000</v>
          </cell>
          <cell r="H49">
            <v>3062447.23</v>
          </cell>
          <cell r="I49" t="str">
            <v>00558359</v>
          </cell>
          <cell r="J49" t="str">
            <v>303690644</v>
          </cell>
          <cell r="K49">
            <v>181344662.72</v>
          </cell>
          <cell r="L49">
            <v>0</v>
          </cell>
          <cell r="M49">
            <v>181344662.72</v>
          </cell>
          <cell r="O49">
            <v>1</v>
          </cell>
        </row>
        <row r="50">
          <cell r="A50" t="str">
            <v>303701407</v>
          </cell>
          <cell r="B50" t="str">
            <v>00332</v>
          </cell>
          <cell r="C50" t="str">
            <v>13301000300558360219</v>
          </cell>
          <cell r="D50" t="str">
            <v>303701407</v>
          </cell>
          <cell r="E50" t="str">
            <v xml:space="preserve">Азамат Хуршид Келажаги фермер хужалиги </v>
          </cell>
          <cell r="F50">
            <v>146069049.55000001</v>
          </cell>
          <cell r="G50">
            <v>142021000</v>
          </cell>
          <cell r="H50">
            <v>4048049.55</v>
          </cell>
          <cell r="I50" t="str">
            <v>00558360</v>
          </cell>
          <cell r="J50" t="str">
            <v>303701407</v>
          </cell>
          <cell r="K50">
            <v>124739841.85999998</v>
          </cell>
          <cell r="L50">
            <v>0</v>
          </cell>
          <cell r="M50">
            <v>124739841.85999998</v>
          </cell>
          <cell r="O50">
            <v>1</v>
          </cell>
        </row>
        <row r="51">
          <cell r="A51" t="str">
            <v>303622964</v>
          </cell>
          <cell r="B51" t="str">
            <v>00332</v>
          </cell>
          <cell r="C51" t="str">
            <v>13301000900558362219</v>
          </cell>
          <cell r="D51" t="str">
            <v>303622964</v>
          </cell>
          <cell r="E51" t="str">
            <v xml:space="preserve">Гулистон Олтин Замин фермер хужалиги </v>
          </cell>
          <cell r="F51">
            <v>135084951.09</v>
          </cell>
          <cell r="G51">
            <v>132695000</v>
          </cell>
          <cell r="H51">
            <v>2389951.09</v>
          </cell>
          <cell r="I51" t="str">
            <v>00558362</v>
          </cell>
          <cell r="J51" t="str">
            <v>303622964</v>
          </cell>
          <cell r="K51">
            <v>137501010.53</v>
          </cell>
          <cell r="L51">
            <v>2416059.44</v>
          </cell>
          <cell r="M51">
            <v>135084951.09</v>
          </cell>
          <cell r="O51">
            <v>1</v>
          </cell>
        </row>
        <row r="52">
          <cell r="A52" t="str">
            <v>303605042</v>
          </cell>
          <cell r="B52" t="str">
            <v>00332</v>
          </cell>
          <cell r="C52" t="str">
            <v>13301000100558363219</v>
          </cell>
          <cell r="D52" t="str">
            <v>303605042</v>
          </cell>
          <cell r="E52" t="str">
            <v xml:space="preserve">Юксак Хирмон Машъали фермер хужалиги </v>
          </cell>
          <cell r="F52">
            <v>181208252.50999999</v>
          </cell>
          <cell r="G52">
            <v>178519357.75999999</v>
          </cell>
          <cell r="H52">
            <v>2688894.75</v>
          </cell>
          <cell r="I52" t="str">
            <v>00558363</v>
          </cell>
          <cell r="J52" t="str">
            <v>303605042</v>
          </cell>
          <cell r="K52">
            <v>108469208.69</v>
          </cell>
          <cell r="L52">
            <v>0</v>
          </cell>
          <cell r="M52">
            <v>108469208.69</v>
          </cell>
          <cell r="O52">
            <v>1</v>
          </cell>
        </row>
        <row r="53">
          <cell r="A53" t="str">
            <v>303698158</v>
          </cell>
          <cell r="B53" t="str">
            <v>00332</v>
          </cell>
          <cell r="C53" t="str">
            <v>13301000500562135219</v>
          </cell>
          <cell r="D53" t="str">
            <v>303698158</v>
          </cell>
          <cell r="E53" t="str">
            <v xml:space="preserve">Мухаммад Сухроб Сурхон фермер хужалиги </v>
          </cell>
          <cell r="F53">
            <v>135668369.55000001</v>
          </cell>
          <cell r="G53">
            <v>132074000</v>
          </cell>
          <cell r="H53">
            <v>3594369.55</v>
          </cell>
          <cell r="I53" t="str">
            <v>00562135</v>
          </cell>
          <cell r="J53" t="str">
            <v>303698158</v>
          </cell>
          <cell r="K53">
            <v>135684657.68000001</v>
          </cell>
          <cell r="L53">
            <v>15692.87</v>
          </cell>
          <cell r="M53">
            <v>135668964.81</v>
          </cell>
          <cell r="O53">
            <v>1</v>
          </cell>
        </row>
        <row r="54">
          <cell r="A54" t="str">
            <v>303654814</v>
          </cell>
          <cell r="B54" t="str">
            <v>00332</v>
          </cell>
          <cell r="C54" t="str">
            <v>13301000900562681219</v>
          </cell>
          <cell r="D54" t="str">
            <v>303654814</v>
          </cell>
          <cell r="E54" t="str">
            <v xml:space="preserve">Хайитобод Ёшлари фермер хужалиги </v>
          </cell>
          <cell r="F54">
            <v>214121212.42000002</v>
          </cell>
          <cell r="G54">
            <v>213243226.56</v>
          </cell>
          <cell r="H54">
            <v>877985.86</v>
          </cell>
          <cell r="I54" t="str">
            <v>00562681</v>
          </cell>
          <cell r="J54" t="str">
            <v>303654814</v>
          </cell>
          <cell r="K54">
            <v>213243226.56</v>
          </cell>
          <cell r="L54">
            <v>0</v>
          </cell>
          <cell r="M54">
            <v>213243226.56</v>
          </cell>
          <cell r="O54">
            <v>1</v>
          </cell>
        </row>
        <row r="55">
          <cell r="A55" t="str">
            <v>303725907</v>
          </cell>
          <cell r="B55" t="str">
            <v>00332</v>
          </cell>
          <cell r="C55" t="str">
            <v>13301000000562682219</v>
          </cell>
          <cell r="D55" t="str">
            <v>303725907</v>
          </cell>
          <cell r="E55" t="str">
            <v xml:space="preserve">Обод Сурхон файз фермер хужалиги </v>
          </cell>
          <cell r="F55">
            <v>229890697.69</v>
          </cell>
          <cell r="G55">
            <v>228949808.06999999</v>
          </cell>
          <cell r="H55">
            <v>940889.62</v>
          </cell>
          <cell r="I55" t="str">
            <v>00562682</v>
          </cell>
          <cell r="J55" t="str">
            <v>303725907</v>
          </cell>
          <cell r="K55">
            <v>127460322.84</v>
          </cell>
          <cell r="L55">
            <v>0</v>
          </cell>
          <cell r="M55">
            <v>127460322.84</v>
          </cell>
          <cell r="O55">
            <v>1</v>
          </cell>
        </row>
        <row r="56">
          <cell r="A56" t="str">
            <v>303654330</v>
          </cell>
          <cell r="B56" t="str">
            <v>00332</v>
          </cell>
          <cell r="C56" t="str">
            <v>13301000100563709219</v>
          </cell>
          <cell r="D56" t="str">
            <v>303654330</v>
          </cell>
          <cell r="E56" t="str">
            <v xml:space="preserve">Халкабод Гул Боглари фермер хужалиги </v>
          </cell>
          <cell r="F56">
            <v>192813562.59999999</v>
          </cell>
          <cell r="G56">
            <v>189304000</v>
          </cell>
          <cell r="H56">
            <v>3509562.6</v>
          </cell>
          <cell r="I56" t="str">
            <v>00563709</v>
          </cell>
          <cell r="J56" t="str">
            <v>303654330</v>
          </cell>
          <cell r="K56">
            <v>157631785.69</v>
          </cell>
          <cell r="L56">
            <v>0</v>
          </cell>
          <cell r="M56">
            <v>157631785.69</v>
          </cell>
          <cell r="O56">
            <v>1</v>
          </cell>
        </row>
        <row r="57">
          <cell r="A57" t="str">
            <v>303654591</v>
          </cell>
          <cell r="B57" t="str">
            <v>00332</v>
          </cell>
          <cell r="C57" t="str">
            <v>13301000100563710219</v>
          </cell>
          <cell r="D57" t="str">
            <v>303654591</v>
          </cell>
          <cell r="E57" t="str">
            <v xml:space="preserve">Исроил Искандар Нур фермер хужалиги </v>
          </cell>
          <cell r="F57">
            <v>136528080.94</v>
          </cell>
          <cell r="G57">
            <v>134192240.33</v>
          </cell>
          <cell r="H57">
            <v>2335840.61</v>
          </cell>
          <cell r="I57" t="str">
            <v>00563710</v>
          </cell>
          <cell r="J57" t="str">
            <v>303654591</v>
          </cell>
          <cell r="K57">
            <v>133589575.65000001</v>
          </cell>
          <cell r="L57">
            <v>0</v>
          </cell>
          <cell r="M57">
            <v>133589575.65000001</v>
          </cell>
          <cell r="O57">
            <v>1</v>
          </cell>
        </row>
        <row r="58">
          <cell r="A58" t="str">
            <v>303720945</v>
          </cell>
          <cell r="B58" t="str">
            <v>00332</v>
          </cell>
          <cell r="C58" t="str">
            <v>13301000400565207219</v>
          </cell>
          <cell r="D58" t="str">
            <v>303720945</v>
          </cell>
          <cell r="E58" t="str">
            <v xml:space="preserve">Шахоб Асл Бек фермер хужалиги </v>
          </cell>
          <cell r="F58">
            <v>121679911.44</v>
          </cell>
          <cell r="G58">
            <v>119809600</v>
          </cell>
          <cell r="H58">
            <v>1870311.44</v>
          </cell>
          <cell r="I58" t="str">
            <v>00565207</v>
          </cell>
          <cell r="J58" t="str">
            <v>303720945</v>
          </cell>
          <cell r="K58">
            <v>121687031.44</v>
          </cell>
          <cell r="L58">
            <v>7120</v>
          </cell>
          <cell r="M58">
            <v>121679911.44</v>
          </cell>
          <cell r="O58">
            <v>1</v>
          </cell>
        </row>
        <row r="59">
          <cell r="A59" t="str">
            <v>303738272</v>
          </cell>
          <cell r="B59" t="str">
            <v>00332</v>
          </cell>
          <cell r="C59" t="str">
            <v>13301000600569511219</v>
          </cell>
          <cell r="D59" t="str">
            <v>303738272</v>
          </cell>
          <cell r="E59" t="str">
            <v xml:space="preserve">Дилмурод Нур Асадбек фермер хужалиги </v>
          </cell>
          <cell r="F59">
            <v>133492120</v>
          </cell>
          <cell r="G59">
            <v>129604000</v>
          </cell>
          <cell r="H59">
            <v>3888120</v>
          </cell>
          <cell r="I59" t="str">
            <v>00569511</v>
          </cell>
          <cell r="J59" t="str">
            <v>303738272</v>
          </cell>
          <cell r="K59">
            <v>129604000</v>
          </cell>
          <cell r="L59">
            <v>0</v>
          </cell>
          <cell r="M59">
            <v>129604000</v>
          </cell>
          <cell r="O59">
            <v>1</v>
          </cell>
        </row>
        <row r="60">
          <cell r="A60" t="str">
            <v>303733944</v>
          </cell>
          <cell r="B60" t="str">
            <v>00332</v>
          </cell>
          <cell r="C60" t="str">
            <v>13301000500572212219</v>
          </cell>
          <cell r="D60" t="str">
            <v>303733944</v>
          </cell>
          <cell r="E60" t="str">
            <v xml:space="preserve">Халкобод Агро фермер хужалиги </v>
          </cell>
          <cell r="F60">
            <v>241565086.52000001</v>
          </cell>
          <cell r="G60">
            <v>238102000</v>
          </cell>
          <cell r="H60">
            <v>3463086.52</v>
          </cell>
          <cell r="I60" t="str">
            <v>00572212</v>
          </cell>
          <cell r="J60" t="str">
            <v>303733944</v>
          </cell>
          <cell r="K60">
            <v>223220867.55000001</v>
          </cell>
          <cell r="L60">
            <v>0</v>
          </cell>
          <cell r="M60">
            <v>223220867.55000001</v>
          </cell>
          <cell r="O60">
            <v>1</v>
          </cell>
        </row>
        <row r="61">
          <cell r="A61" t="str">
            <v>303742134</v>
          </cell>
          <cell r="B61" t="str">
            <v>00332</v>
          </cell>
          <cell r="C61" t="str">
            <v>13301000000572214219</v>
          </cell>
          <cell r="D61" t="str">
            <v>303742134</v>
          </cell>
          <cell r="E61" t="str">
            <v xml:space="preserve">Сурхон Нур Дала фермер хужалиги </v>
          </cell>
          <cell r="F61">
            <v>196879980.31999999</v>
          </cell>
          <cell r="G61">
            <v>193765000</v>
          </cell>
          <cell r="H61">
            <v>3114980.32</v>
          </cell>
          <cell r="I61" t="str">
            <v>00572214</v>
          </cell>
          <cell r="J61" t="str">
            <v>303742134</v>
          </cell>
          <cell r="K61">
            <v>187114336.33000001</v>
          </cell>
          <cell r="L61">
            <v>0</v>
          </cell>
          <cell r="M61">
            <v>187114336.33000001</v>
          </cell>
          <cell r="O61">
            <v>1</v>
          </cell>
        </row>
        <row r="62">
          <cell r="A62" t="str">
            <v>303733897</v>
          </cell>
          <cell r="B62" t="str">
            <v>00332</v>
          </cell>
          <cell r="C62" t="str">
            <v>13301000000575123219</v>
          </cell>
          <cell r="D62" t="str">
            <v>303733897</v>
          </cell>
          <cell r="E62" t="str">
            <v xml:space="preserve">Халкабод Гулистони фермер хужалиги </v>
          </cell>
          <cell r="F62">
            <v>155107904.11000001</v>
          </cell>
          <cell r="G62">
            <v>154450000</v>
          </cell>
          <cell r="H62">
            <v>657904.11</v>
          </cell>
          <cell r="I62" t="str">
            <v>00575123</v>
          </cell>
          <cell r="J62" t="str">
            <v>303733897</v>
          </cell>
          <cell r="K62">
            <v>149222256.96000001</v>
          </cell>
          <cell r="L62">
            <v>0</v>
          </cell>
          <cell r="M62">
            <v>149222256.96000001</v>
          </cell>
          <cell r="O62">
            <v>1</v>
          </cell>
        </row>
        <row r="63">
          <cell r="A63" t="str">
            <v>303745874</v>
          </cell>
          <cell r="B63" t="str">
            <v>00332</v>
          </cell>
          <cell r="C63" t="str">
            <v>13301000000576160219</v>
          </cell>
          <cell r="D63" t="str">
            <v>303745874</v>
          </cell>
          <cell r="E63" t="str">
            <v xml:space="preserve">Октепалик Сухроббек фермер хужалиги </v>
          </cell>
          <cell r="F63">
            <v>155298075.41999999</v>
          </cell>
          <cell r="G63">
            <v>152844295.66</v>
          </cell>
          <cell r="H63">
            <v>2453779.7599999998</v>
          </cell>
          <cell r="I63" t="str">
            <v>00576160</v>
          </cell>
          <cell r="J63" t="str">
            <v>303745874</v>
          </cell>
          <cell r="K63">
            <v>155328295.41999999</v>
          </cell>
          <cell r="L63">
            <v>30220</v>
          </cell>
          <cell r="M63">
            <v>155298075.41999999</v>
          </cell>
          <cell r="O63">
            <v>1</v>
          </cell>
        </row>
        <row r="64">
          <cell r="A64" t="str">
            <v>303733858</v>
          </cell>
          <cell r="B64" t="str">
            <v>00332</v>
          </cell>
          <cell r="C64" t="str">
            <v>13301000200576161219</v>
          </cell>
          <cell r="D64" t="str">
            <v>303733858</v>
          </cell>
          <cell r="E64" t="str">
            <v xml:space="preserve">Халкабод Галлакори фермер хужалиги </v>
          </cell>
          <cell r="F64">
            <v>214256588.03999999</v>
          </cell>
          <cell r="G64">
            <v>210123000</v>
          </cell>
          <cell r="H64">
            <v>4133588.04</v>
          </cell>
          <cell r="I64" t="str">
            <v>00576161</v>
          </cell>
          <cell r="J64" t="str">
            <v>303733858</v>
          </cell>
          <cell r="K64">
            <v>214256588.04000002</v>
          </cell>
          <cell r="L64">
            <v>0</v>
          </cell>
          <cell r="M64">
            <v>214256588.04000002</v>
          </cell>
          <cell r="O64">
            <v>1</v>
          </cell>
        </row>
        <row r="65">
          <cell r="A65" t="str">
            <v>303766516</v>
          </cell>
          <cell r="B65" t="str">
            <v>00332</v>
          </cell>
          <cell r="C65" t="str">
            <v>13301000600578494219</v>
          </cell>
          <cell r="D65" t="str">
            <v>303766516</v>
          </cell>
          <cell r="E65" t="str">
            <v xml:space="preserve">Бешбулок ММС фермер хужалиги </v>
          </cell>
          <cell r="F65">
            <v>148508301.91999999</v>
          </cell>
          <cell r="G65">
            <v>145778800</v>
          </cell>
          <cell r="H65">
            <v>2729501.92</v>
          </cell>
          <cell r="I65" t="str">
            <v>00578494</v>
          </cell>
          <cell r="J65" t="str">
            <v>303766516</v>
          </cell>
          <cell r="K65">
            <v>135044999.79000002</v>
          </cell>
          <cell r="L65">
            <v>0</v>
          </cell>
          <cell r="M65">
            <v>135044999.79000002</v>
          </cell>
          <cell r="O65">
            <v>1</v>
          </cell>
        </row>
        <row r="66">
          <cell r="A66" t="str">
            <v>303770734</v>
          </cell>
          <cell r="B66" t="str">
            <v>00332</v>
          </cell>
          <cell r="C66" t="str">
            <v>13301000500595516219</v>
          </cell>
          <cell r="D66" t="str">
            <v>303770734</v>
          </cell>
          <cell r="E66" t="str">
            <v xml:space="preserve">Бобурбек Миришкори фермер хужалиги </v>
          </cell>
          <cell r="F66">
            <v>204227786.19</v>
          </cell>
          <cell r="G66">
            <v>200657502.30000001</v>
          </cell>
          <cell r="H66">
            <v>3570283.89</v>
          </cell>
          <cell r="I66" t="str">
            <v>00595516</v>
          </cell>
          <cell r="J66" t="str">
            <v>303770734</v>
          </cell>
          <cell r="K66">
            <v>138132400.31</v>
          </cell>
          <cell r="L66">
            <v>0</v>
          </cell>
          <cell r="M66">
            <v>138132400.31</v>
          </cell>
          <cell r="O66">
            <v>1</v>
          </cell>
        </row>
        <row r="67">
          <cell r="A67" t="str">
            <v>303857290</v>
          </cell>
          <cell r="B67" t="str">
            <v>00332</v>
          </cell>
          <cell r="C67" t="str">
            <v>13301000100599798219</v>
          </cell>
          <cell r="D67" t="str">
            <v>303857290</v>
          </cell>
          <cell r="E67" t="str">
            <v xml:space="preserve">Акром Чориевич фермер хужалиги </v>
          </cell>
          <cell r="F67">
            <v>190879464.77000001</v>
          </cell>
          <cell r="G67">
            <v>187816000</v>
          </cell>
          <cell r="H67">
            <v>3063464.77</v>
          </cell>
          <cell r="I67" t="str">
            <v>00599798</v>
          </cell>
          <cell r="J67" t="str">
            <v>303857290</v>
          </cell>
          <cell r="K67">
            <v>158727861.87</v>
          </cell>
          <cell r="L67">
            <v>0</v>
          </cell>
          <cell r="M67">
            <v>158727861.87</v>
          </cell>
          <cell r="O67">
            <v>1</v>
          </cell>
        </row>
        <row r="68">
          <cell r="A68" t="str">
            <v>303902679</v>
          </cell>
          <cell r="B68" t="str">
            <v>00332</v>
          </cell>
          <cell r="C68" t="str">
            <v>13301000500611963219</v>
          </cell>
          <cell r="D68" t="str">
            <v>303902679</v>
          </cell>
          <cell r="E68" t="str">
            <v xml:space="preserve">" NURLI  DIYOR OQ OLTINI" ФЕРМЕР ХУЖАЛИГИ </v>
          </cell>
          <cell r="F68">
            <v>185299327.80000001</v>
          </cell>
          <cell r="G68">
            <v>182137000</v>
          </cell>
          <cell r="H68">
            <v>3162327.8</v>
          </cell>
          <cell r="I68" t="str">
            <v>00611963</v>
          </cell>
          <cell r="J68" t="str">
            <v>303902679</v>
          </cell>
          <cell r="K68">
            <v>172292373.02000001</v>
          </cell>
          <cell r="L68">
            <v>0</v>
          </cell>
          <cell r="M68">
            <v>172292373.02000001</v>
          </cell>
          <cell r="O68">
            <v>1</v>
          </cell>
        </row>
        <row r="69">
          <cell r="A69" t="str">
            <v>303934924</v>
          </cell>
          <cell r="B69" t="str">
            <v>00332</v>
          </cell>
          <cell r="C69" t="str">
            <v>13301000800618247219</v>
          </cell>
          <cell r="D69" t="str">
            <v>303934924</v>
          </cell>
          <cell r="E69" t="str">
            <v xml:space="preserve">" Жаркургонлик Жамшидбек" фермер хужалиги </v>
          </cell>
          <cell r="F69">
            <v>178171042.69</v>
          </cell>
          <cell r="G69">
            <v>173357000</v>
          </cell>
          <cell r="H69">
            <v>4814042.6899999995</v>
          </cell>
          <cell r="I69" t="str">
            <v>00618247</v>
          </cell>
          <cell r="J69" t="str">
            <v>303934924</v>
          </cell>
          <cell r="K69">
            <v>178175542.69</v>
          </cell>
          <cell r="L69">
            <v>4500</v>
          </cell>
          <cell r="M69">
            <v>178171042.69</v>
          </cell>
          <cell r="O69">
            <v>1</v>
          </cell>
        </row>
        <row r="70">
          <cell r="A70" t="str">
            <v>304027570</v>
          </cell>
          <cell r="B70" t="str">
            <v>00332</v>
          </cell>
          <cell r="C70" t="str">
            <v>13301000900628482219</v>
          </cell>
          <cell r="D70" t="str">
            <v>304027570</v>
          </cell>
          <cell r="E70" t="str">
            <v xml:space="preserve">Файз Обод Тепа фермер хужалиги </v>
          </cell>
          <cell r="F70">
            <v>62990727.789999999</v>
          </cell>
          <cell r="G70">
            <v>61764000</v>
          </cell>
          <cell r="H70">
            <v>1226727.79</v>
          </cell>
          <cell r="I70" t="str">
            <v>00628482</v>
          </cell>
          <cell r="J70" t="str">
            <v>304027570</v>
          </cell>
          <cell r="K70">
            <v>54397574.240000002</v>
          </cell>
          <cell r="L70">
            <v>0</v>
          </cell>
          <cell r="M70">
            <v>54397574.240000002</v>
          </cell>
          <cell r="O70">
            <v>1</v>
          </cell>
        </row>
        <row r="71">
          <cell r="A71" t="str">
            <v>304066373</v>
          </cell>
          <cell r="B71" t="str">
            <v>00332</v>
          </cell>
          <cell r="C71" t="str">
            <v>13301000900631713219</v>
          </cell>
          <cell r="D71" t="str">
            <v>304066373</v>
          </cell>
          <cell r="E71" t="str">
            <v xml:space="preserve">" Гиламбоп-янги-турмуш" фермер хужалиги </v>
          </cell>
          <cell r="F71">
            <v>177014124.93000001</v>
          </cell>
          <cell r="G71">
            <v>174359000</v>
          </cell>
          <cell r="H71">
            <v>2655124.9300000002</v>
          </cell>
          <cell r="I71" t="str">
            <v>00631713</v>
          </cell>
          <cell r="J71" t="str">
            <v>304066373</v>
          </cell>
          <cell r="K71">
            <v>163542995.97999999</v>
          </cell>
          <cell r="L71">
            <v>0</v>
          </cell>
          <cell r="M71">
            <v>163542995.97999999</v>
          </cell>
          <cell r="O71">
            <v>1</v>
          </cell>
        </row>
        <row r="72">
          <cell r="A72" t="str">
            <v>304256120</v>
          </cell>
          <cell r="B72" t="str">
            <v>00332</v>
          </cell>
          <cell r="C72" t="str">
            <v>13301000800659502219</v>
          </cell>
          <cell r="D72" t="str">
            <v>304256120</v>
          </cell>
          <cell r="E72" t="str">
            <v xml:space="preserve">" MARDON MAMARASULOVICH" ФЕРМЕР ХУЖАЛИГИ </v>
          </cell>
          <cell r="F72">
            <v>196540702.72999999</v>
          </cell>
          <cell r="G72">
            <v>193300000</v>
          </cell>
          <cell r="H72">
            <v>3240702.73</v>
          </cell>
          <cell r="I72" t="str">
            <v>00659502</v>
          </cell>
          <cell r="J72" t="str">
            <v>304256120</v>
          </cell>
          <cell r="K72">
            <v>110026778.31999999</v>
          </cell>
          <cell r="L72">
            <v>0</v>
          </cell>
          <cell r="M72">
            <v>110026778.31999999</v>
          </cell>
          <cell r="O72">
            <v>1</v>
          </cell>
        </row>
        <row r="73">
          <cell r="A73" t="str">
            <v>304292014</v>
          </cell>
          <cell r="B73" t="str">
            <v>00332</v>
          </cell>
          <cell r="C73" t="str">
            <v>13301000700662790219</v>
          </cell>
          <cell r="D73" t="str">
            <v>304292014</v>
          </cell>
          <cell r="E73" t="str">
            <v xml:space="preserve">KO`M-KO`K DIYORI OSMON фермер хужалиги </v>
          </cell>
          <cell r="F73">
            <v>174475495.77000001</v>
          </cell>
          <cell r="G73">
            <v>170968000</v>
          </cell>
          <cell r="H73">
            <v>3507495.77</v>
          </cell>
          <cell r="I73" t="str">
            <v>00662790</v>
          </cell>
          <cell r="J73" t="str">
            <v>304292014</v>
          </cell>
          <cell r="K73">
            <v>124655005.53</v>
          </cell>
          <cell r="L73">
            <v>0</v>
          </cell>
          <cell r="M73">
            <v>124655005.53</v>
          </cell>
          <cell r="O73">
            <v>1</v>
          </cell>
        </row>
        <row r="74">
          <cell r="A74" t="str">
            <v>304307831</v>
          </cell>
          <cell r="B74" t="str">
            <v>00332</v>
          </cell>
          <cell r="C74" t="str">
            <v>13301000700667594219</v>
          </cell>
          <cell r="D74" t="str">
            <v>304307831</v>
          </cell>
          <cell r="E74" t="str">
            <v xml:space="preserve">" ELOMON MURODOVICH" ФЕРМЕР ХУЖАЛИГИ </v>
          </cell>
          <cell r="F74">
            <v>161001355.12</v>
          </cell>
          <cell r="G74">
            <v>158088000</v>
          </cell>
          <cell r="H74">
            <v>2913355.12</v>
          </cell>
          <cell r="I74" t="str">
            <v>00667594</v>
          </cell>
          <cell r="J74" t="str">
            <v>304307831</v>
          </cell>
          <cell r="K74">
            <v>76270670.579999998</v>
          </cell>
          <cell r="L74">
            <v>0</v>
          </cell>
          <cell r="M74">
            <v>76270670.579999998</v>
          </cell>
          <cell r="O74">
            <v>1</v>
          </cell>
        </row>
        <row r="75">
          <cell r="A75" t="str">
            <v>304404774</v>
          </cell>
          <cell r="B75" t="str">
            <v>00332</v>
          </cell>
          <cell r="C75" t="str">
            <v>13301000800689900219</v>
          </cell>
          <cell r="D75" t="str">
            <v>304404774</v>
          </cell>
          <cell r="E75" t="str">
            <v xml:space="preserve">"IRNAZAROV RUSTAM" фермер хужалиги </v>
          </cell>
          <cell r="F75">
            <v>114453709.51000001</v>
          </cell>
          <cell r="G75">
            <v>112941000</v>
          </cell>
          <cell r="H75">
            <v>1512709.51</v>
          </cell>
          <cell r="I75" t="str">
            <v>00689900</v>
          </cell>
          <cell r="J75" t="str">
            <v>304404774</v>
          </cell>
          <cell r="K75">
            <v>47403038.479999997</v>
          </cell>
          <cell r="L75">
            <v>0</v>
          </cell>
          <cell r="M75">
            <v>47403038.479999997</v>
          </cell>
          <cell r="O75">
            <v>1</v>
          </cell>
        </row>
        <row r="76">
          <cell r="A76" t="str">
            <v>304309195</v>
          </cell>
          <cell r="B76" t="str">
            <v>00332</v>
          </cell>
          <cell r="C76" t="str">
            <v>13301000100693385219</v>
          </cell>
          <cell r="D76" t="str">
            <v>304309195</v>
          </cell>
          <cell r="E76" t="str">
            <v xml:space="preserve">Боходир Насл фермер хужалиги </v>
          </cell>
          <cell r="F76">
            <v>134408365.34</v>
          </cell>
          <cell r="G76">
            <v>132313000</v>
          </cell>
          <cell r="H76">
            <v>2095365.34</v>
          </cell>
          <cell r="I76" t="str">
            <v>00693385</v>
          </cell>
          <cell r="J76" t="str">
            <v>304309195</v>
          </cell>
          <cell r="K76">
            <v>134408365.34</v>
          </cell>
          <cell r="L76">
            <v>0</v>
          </cell>
          <cell r="M76">
            <v>134408365.34</v>
          </cell>
          <cell r="O76">
            <v>1</v>
          </cell>
        </row>
        <row r="77">
          <cell r="A77" t="str">
            <v>304353483</v>
          </cell>
          <cell r="B77" t="str">
            <v>00332</v>
          </cell>
          <cell r="C77" t="str">
            <v>13301000200700253219</v>
          </cell>
          <cell r="D77" t="str">
            <v>304353483</v>
          </cell>
          <cell r="E77" t="str">
            <v xml:space="preserve">"BOTIR SAIDOVICH" фермер хужалиги </v>
          </cell>
          <cell r="F77">
            <v>8637136.5900000017</v>
          </cell>
          <cell r="G77">
            <v>8586316.7100000009</v>
          </cell>
          <cell r="H77">
            <v>50819.88</v>
          </cell>
          <cell r="I77" t="str">
            <v>00700253</v>
          </cell>
          <cell r="J77" t="str">
            <v>304353483</v>
          </cell>
          <cell r="K77">
            <v>5486825.3200000003</v>
          </cell>
          <cell r="L77">
            <v>0</v>
          </cell>
          <cell r="M77">
            <v>5486825.3200000003</v>
          </cell>
          <cell r="O77">
            <v>1</v>
          </cell>
        </row>
        <row r="78">
          <cell r="A78" t="str">
            <v>304444489</v>
          </cell>
          <cell r="B78" t="str">
            <v>00332</v>
          </cell>
          <cell r="C78" t="str">
            <v>13301000600700254219</v>
          </cell>
          <cell r="D78" t="str">
            <v>304444489</v>
          </cell>
          <cell r="E78" t="str">
            <v xml:space="preserve">"JARQO'RG'ON OQ OLTINI" фермер хужалиги </v>
          </cell>
          <cell r="F78">
            <v>188808890.41</v>
          </cell>
          <cell r="G78">
            <v>188030000</v>
          </cell>
          <cell r="H78">
            <v>778890.41</v>
          </cell>
          <cell r="I78" t="str">
            <v>00700254</v>
          </cell>
          <cell r="J78" t="str">
            <v>304444489</v>
          </cell>
          <cell r="K78">
            <v>174049385.91</v>
          </cell>
          <cell r="L78">
            <v>0</v>
          </cell>
          <cell r="M78">
            <v>174049385.91</v>
          </cell>
          <cell r="O78">
            <v>1</v>
          </cell>
        </row>
        <row r="79">
          <cell r="A79" t="str">
            <v>304273909</v>
          </cell>
          <cell r="B79" t="str">
            <v>00332</v>
          </cell>
          <cell r="C79" t="str">
            <v>13301000900701370219</v>
          </cell>
          <cell r="D79" t="str">
            <v>304273909</v>
          </cell>
          <cell r="E79" t="str">
            <v xml:space="preserve">ИФТИХОР НУР ДИЁР ЖИЛОСИ Ф.Х </v>
          </cell>
          <cell r="F79">
            <v>126586104.79000001</v>
          </cell>
          <cell r="G79">
            <v>124430000</v>
          </cell>
          <cell r="H79">
            <v>2156104.79</v>
          </cell>
          <cell r="I79" t="str">
            <v>00701370</v>
          </cell>
          <cell r="J79" t="str">
            <v>304273909</v>
          </cell>
          <cell r="K79">
            <v>119400417.78</v>
          </cell>
          <cell r="L79">
            <v>0</v>
          </cell>
          <cell r="M79">
            <v>119400417.78</v>
          </cell>
          <cell r="O79">
            <v>1</v>
          </cell>
        </row>
        <row r="80">
          <cell r="A80" t="str">
            <v>304522139</v>
          </cell>
          <cell r="B80" t="str">
            <v>00332</v>
          </cell>
          <cell r="C80" t="str">
            <v>13301000100707293219</v>
          </cell>
          <cell r="D80" t="str">
            <v>304522139</v>
          </cell>
          <cell r="E80" t="str">
            <v xml:space="preserve">"YANGI USUL POYDEVORI" фермер хужалиги </v>
          </cell>
          <cell r="F80">
            <v>116251259.04000001</v>
          </cell>
          <cell r="G80">
            <v>114181242.03</v>
          </cell>
          <cell r="H80">
            <v>2070017.01</v>
          </cell>
          <cell r="I80" t="str">
            <v>00707293</v>
          </cell>
          <cell r="J80" t="str">
            <v>304522139</v>
          </cell>
          <cell r="K80">
            <v>116252734.03999999</v>
          </cell>
          <cell r="L80">
            <v>1475</v>
          </cell>
          <cell r="M80">
            <v>116251259.03999999</v>
          </cell>
          <cell r="O80">
            <v>1</v>
          </cell>
        </row>
        <row r="81">
          <cell r="A81" t="str">
            <v>304527621</v>
          </cell>
          <cell r="B81" t="str">
            <v>00332</v>
          </cell>
          <cell r="C81" t="str">
            <v>13301000100707294219</v>
          </cell>
          <cell r="D81" t="str">
            <v>304527621</v>
          </cell>
          <cell r="E81" t="str">
            <v xml:space="preserve">"KARVON FAYZ NUR " фермер хужалиги </v>
          </cell>
          <cell r="F81">
            <v>181050181.56</v>
          </cell>
          <cell r="G81">
            <v>178173000</v>
          </cell>
          <cell r="H81">
            <v>2877181.56</v>
          </cell>
          <cell r="I81" t="str">
            <v>00707294</v>
          </cell>
          <cell r="J81" t="str">
            <v>304527621</v>
          </cell>
          <cell r="K81">
            <v>166764041.74000001</v>
          </cell>
          <cell r="L81">
            <v>0</v>
          </cell>
          <cell r="M81">
            <v>166764041.74000001</v>
          </cell>
          <cell r="O81">
            <v>1</v>
          </cell>
        </row>
        <row r="82">
          <cell r="A82" t="str">
            <v>304510288</v>
          </cell>
          <cell r="B82" t="str">
            <v>00332</v>
          </cell>
          <cell r="C82" t="str">
            <v>13301000700707399219</v>
          </cell>
          <cell r="D82" t="str">
            <v>304510288</v>
          </cell>
          <cell r="E82" t="str">
            <v xml:space="preserve">"FAROVON NURLI SHARQ" ФЕРМЕР ХУЖАЛИГИ </v>
          </cell>
          <cell r="F82">
            <v>158169048.40000001</v>
          </cell>
          <cell r="G82">
            <v>154707000</v>
          </cell>
          <cell r="H82">
            <v>3462048.4000000004</v>
          </cell>
          <cell r="I82" t="str">
            <v>00707399</v>
          </cell>
          <cell r="J82" t="str">
            <v>304510288</v>
          </cell>
          <cell r="K82">
            <v>117123446.30000001</v>
          </cell>
          <cell r="L82">
            <v>0</v>
          </cell>
          <cell r="M82">
            <v>117123446.30000001</v>
          </cell>
          <cell r="O82">
            <v>1</v>
          </cell>
        </row>
        <row r="83">
          <cell r="A83" t="str">
            <v>304614015</v>
          </cell>
          <cell r="B83" t="str">
            <v>00332</v>
          </cell>
          <cell r="C83" t="str">
            <v>13301000600720114219</v>
          </cell>
          <cell r="D83" t="str">
            <v>304614015</v>
          </cell>
          <cell r="E83" t="str">
            <v xml:space="preserve">Saturn-Meridian MCHJ </v>
          </cell>
          <cell r="F83">
            <v>4122169.64</v>
          </cell>
          <cell r="G83">
            <v>4002000</v>
          </cell>
          <cell r="H83">
            <v>120169.64</v>
          </cell>
          <cell r="I83" t="str">
            <v>00720114</v>
          </cell>
          <cell r="J83" t="str">
            <v>304614015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 t="str">
            <v>304891488</v>
          </cell>
          <cell r="B84" t="str">
            <v>00332</v>
          </cell>
          <cell r="C84" t="str">
            <v>13301000300773493219</v>
          </cell>
          <cell r="D84" t="str">
            <v>304891488</v>
          </cell>
          <cell r="E84" t="str">
            <v xml:space="preserve">ЗАМИН ОК ОЛТИНИ ФЕРМЕР ХУЖАЛАГИ </v>
          </cell>
          <cell r="F84">
            <v>202930419.66999999</v>
          </cell>
          <cell r="G84">
            <v>198714000</v>
          </cell>
          <cell r="H84">
            <v>4216419.67</v>
          </cell>
          <cell r="I84" t="str">
            <v>00773493</v>
          </cell>
          <cell r="J84" t="str">
            <v>304891488</v>
          </cell>
          <cell r="K84">
            <v>186780274.11999997</v>
          </cell>
          <cell r="L84">
            <v>0</v>
          </cell>
          <cell r="M84">
            <v>186780274.11999997</v>
          </cell>
          <cell r="O84">
            <v>1</v>
          </cell>
        </row>
        <row r="85">
          <cell r="A85" t="str">
            <v>304907773</v>
          </cell>
          <cell r="B85" t="str">
            <v>00332</v>
          </cell>
          <cell r="C85" t="str">
            <v>13301000000774695219</v>
          </cell>
          <cell r="D85" t="str">
            <v>304907773</v>
          </cell>
          <cell r="E85" t="str">
            <v xml:space="preserve">СУРХОН ДОН ФЕРМЕР ХУЖАЛИГИ </v>
          </cell>
          <cell r="F85">
            <v>213542098.72</v>
          </cell>
          <cell r="G85">
            <v>210204000</v>
          </cell>
          <cell r="H85">
            <v>3338098.72</v>
          </cell>
          <cell r="I85" t="str">
            <v>00774695</v>
          </cell>
          <cell r="J85" t="str">
            <v>304907773</v>
          </cell>
          <cell r="K85">
            <v>213544419.66999999</v>
          </cell>
          <cell r="L85">
            <v>2190</v>
          </cell>
          <cell r="M85">
            <v>213542229.66999999</v>
          </cell>
          <cell r="O85">
            <v>1</v>
          </cell>
        </row>
        <row r="86">
          <cell r="A86" t="str">
            <v>304899341</v>
          </cell>
          <cell r="B86" t="str">
            <v>00332</v>
          </cell>
          <cell r="C86" t="str">
            <v>13301000000774696219</v>
          </cell>
          <cell r="D86" t="str">
            <v>304899341</v>
          </cell>
          <cell r="E86" t="str">
            <v xml:space="preserve">МАДАНИЯТ  САРА ДОН ФЕРМЕР ХУЖАЛИГИ </v>
          </cell>
          <cell r="F86">
            <v>181140928.13</v>
          </cell>
          <cell r="G86">
            <v>178770000</v>
          </cell>
          <cell r="H86">
            <v>2370928.13</v>
          </cell>
          <cell r="I86" t="str">
            <v>00774696</v>
          </cell>
          <cell r="J86" t="str">
            <v>304899341</v>
          </cell>
          <cell r="K86">
            <v>181150589.28999999</v>
          </cell>
          <cell r="L86">
            <v>9661.16</v>
          </cell>
          <cell r="M86">
            <v>181140928.13</v>
          </cell>
          <cell r="O86">
            <v>1</v>
          </cell>
        </row>
        <row r="87">
          <cell r="A87" t="str">
            <v>304892881</v>
          </cell>
          <cell r="B87" t="str">
            <v>00332</v>
          </cell>
          <cell r="C87" t="str">
            <v>13301000900775189219</v>
          </cell>
          <cell r="D87" t="str">
            <v>304892881</v>
          </cell>
          <cell r="E87" t="str">
            <v xml:space="preserve">ЧОРИ АГРО ДАВР ФЕРМЕР ХУЖАЛИГИ </v>
          </cell>
          <cell r="F87">
            <v>161365494.28999999</v>
          </cell>
          <cell r="G87">
            <v>159038000</v>
          </cell>
          <cell r="H87">
            <v>2327494.29</v>
          </cell>
          <cell r="I87" t="str">
            <v>00775189</v>
          </cell>
          <cell r="J87" t="str">
            <v>304892881</v>
          </cell>
          <cell r="K87">
            <v>159892101.37</v>
          </cell>
          <cell r="L87">
            <v>0</v>
          </cell>
          <cell r="M87">
            <v>159892101.37</v>
          </cell>
          <cell r="O87">
            <v>1</v>
          </cell>
        </row>
        <row r="88">
          <cell r="A88" t="str">
            <v>305232847</v>
          </cell>
          <cell r="B88" t="str">
            <v>00332</v>
          </cell>
          <cell r="C88" t="str">
            <v>13301000000830748219</v>
          </cell>
          <cell r="D88" t="str">
            <v>305232847</v>
          </cell>
          <cell r="E88" t="str">
            <v xml:space="preserve">TEBAT T O' J Fermer xujaligi </v>
          </cell>
          <cell r="F88">
            <v>150179791.38999999</v>
          </cell>
          <cell r="G88">
            <v>147965000</v>
          </cell>
          <cell r="H88">
            <v>2214791.39</v>
          </cell>
          <cell r="I88" t="str">
            <v>00830748</v>
          </cell>
          <cell r="J88" t="str">
            <v>305232847</v>
          </cell>
          <cell r="K88">
            <v>145149406.18000001</v>
          </cell>
          <cell r="L88">
            <v>0</v>
          </cell>
          <cell r="M88">
            <v>145149406.18000001</v>
          </cell>
          <cell r="O88">
            <v>1</v>
          </cell>
        </row>
        <row r="89">
          <cell r="A89" t="str">
            <v>305237285</v>
          </cell>
          <cell r="B89" t="str">
            <v>00332</v>
          </cell>
          <cell r="C89" t="str">
            <v>13301000300831843219</v>
          </cell>
          <cell r="D89" t="str">
            <v>305237285</v>
          </cell>
          <cell r="E89" t="str">
            <v xml:space="preserve">BARLOS M P </v>
          </cell>
          <cell r="F89">
            <v>121487920.39</v>
          </cell>
          <cell r="G89">
            <v>119457000</v>
          </cell>
          <cell r="H89">
            <v>2030920.39</v>
          </cell>
          <cell r="I89" t="str">
            <v>00831843</v>
          </cell>
          <cell r="J89" t="str">
            <v>305237285</v>
          </cell>
          <cell r="K89">
            <v>123543780.78</v>
          </cell>
          <cell r="L89">
            <v>2055860.39</v>
          </cell>
          <cell r="M89">
            <v>121487920.39</v>
          </cell>
          <cell r="O89">
            <v>1</v>
          </cell>
        </row>
        <row r="90">
          <cell r="A90" t="str">
            <v>305243105</v>
          </cell>
          <cell r="B90" t="str">
            <v>00332</v>
          </cell>
          <cell r="C90" t="str">
            <v>13301000400832373219</v>
          </cell>
          <cell r="D90" t="str">
            <v>305243105</v>
          </cell>
          <cell r="E90" t="str">
            <v xml:space="preserve">JAYRONXONA FAYZI Fermer xujaligi </v>
          </cell>
          <cell r="F90">
            <v>104884917.2</v>
          </cell>
          <cell r="G90">
            <v>104042013.25</v>
          </cell>
          <cell r="H90">
            <v>842903.95</v>
          </cell>
          <cell r="I90" t="str">
            <v>00832373</v>
          </cell>
          <cell r="J90" t="str">
            <v>305243105</v>
          </cell>
          <cell r="K90">
            <v>104884917.19999999</v>
          </cell>
          <cell r="L90">
            <v>0</v>
          </cell>
          <cell r="M90">
            <v>104884917.19999999</v>
          </cell>
          <cell r="O90">
            <v>1</v>
          </cell>
        </row>
        <row r="91">
          <cell r="A91" t="str">
            <v>305239797</v>
          </cell>
          <cell r="B91" t="str">
            <v>00332</v>
          </cell>
          <cell r="C91" t="str">
            <v>13301000600832374219</v>
          </cell>
          <cell r="D91" t="str">
            <v>305239797</v>
          </cell>
          <cell r="E91" t="str">
            <v xml:space="preserve">DILSHOD RAVSHANQULOVICH F/X </v>
          </cell>
          <cell r="F91">
            <v>153070159.08000001</v>
          </cell>
          <cell r="G91">
            <v>150491000</v>
          </cell>
          <cell r="H91">
            <v>2579159.08</v>
          </cell>
          <cell r="I91" t="str">
            <v>00832374</v>
          </cell>
          <cell r="J91" t="str">
            <v>305239797</v>
          </cell>
          <cell r="K91">
            <v>153070159.08000001</v>
          </cell>
          <cell r="L91">
            <v>0</v>
          </cell>
          <cell r="M91">
            <v>153070159.08000001</v>
          </cell>
          <cell r="O91">
            <v>1</v>
          </cell>
        </row>
        <row r="92">
          <cell r="A92" t="str">
            <v>305241384</v>
          </cell>
          <cell r="B92" t="str">
            <v>00332</v>
          </cell>
          <cell r="C92" t="str">
            <v>13301000000832376219</v>
          </cell>
          <cell r="D92" t="str">
            <v>305241384</v>
          </cell>
          <cell r="E92" t="str">
            <v xml:space="preserve">FAYZ DIYORI </v>
          </cell>
          <cell r="F92">
            <v>130246061.11</v>
          </cell>
          <cell r="G92">
            <v>128262000</v>
          </cell>
          <cell r="H92">
            <v>1984061.11</v>
          </cell>
          <cell r="I92" t="str">
            <v>00832376</v>
          </cell>
          <cell r="J92" t="str">
            <v>305241384</v>
          </cell>
          <cell r="K92">
            <v>129378663.19</v>
          </cell>
          <cell r="L92">
            <v>0</v>
          </cell>
          <cell r="M92">
            <v>129378663.19</v>
          </cell>
          <cell r="O92">
            <v>1</v>
          </cell>
        </row>
        <row r="93">
          <cell r="A93" t="str">
            <v>305237523</v>
          </cell>
          <cell r="B93" t="str">
            <v>00332</v>
          </cell>
          <cell r="C93" t="str">
            <v>13301000500832379219</v>
          </cell>
          <cell r="D93" t="str">
            <v>305237523</v>
          </cell>
          <cell r="E93" t="str">
            <v xml:space="preserve">ZARTEPA-EKSPORT fermer xujaligi </v>
          </cell>
          <cell r="F93">
            <v>110086022.26000001</v>
          </cell>
          <cell r="G93">
            <v>107868000</v>
          </cell>
          <cell r="H93">
            <v>2218022.2599999998</v>
          </cell>
          <cell r="I93" t="str">
            <v>00832379</v>
          </cell>
          <cell r="J93" t="str">
            <v>305237523</v>
          </cell>
          <cell r="K93">
            <v>107610799.69</v>
          </cell>
          <cell r="L93">
            <v>0</v>
          </cell>
          <cell r="M93">
            <v>107610799.69</v>
          </cell>
          <cell r="O93">
            <v>1</v>
          </cell>
        </row>
        <row r="94">
          <cell r="A94" t="str">
            <v>305245291</v>
          </cell>
          <cell r="B94" t="str">
            <v>00332</v>
          </cell>
          <cell r="C94" t="str">
            <v>13301000300833171219</v>
          </cell>
          <cell r="D94" t="str">
            <v>305245291</v>
          </cell>
          <cell r="E94" t="str">
            <v xml:space="preserve">AGRO DIYOR NUR Fermer xujaligi </v>
          </cell>
          <cell r="F94">
            <v>206619275.16999999</v>
          </cell>
          <cell r="G94">
            <v>203441000</v>
          </cell>
          <cell r="H94">
            <v>3178275.17</v>
          </cell>
          <cell r="I94" t="str">
            <v>00833171</v>
          </cell>
          <cell r="J94" t="str">
            <v>305245291</v>
          </cell>
          <cell r="K94">
            <v>201991088.82999998</v>
          </cell>
          <cell r="L94">
            <v>0</v>
          </cell>
          <cell r="M94">
            <v>201991088.82999998</v>
          </cell>
          <cell r="O94">
            <v>1</v>
          </cell>
        </row>
        <row r="95">
          <cell r="A95" t="str">
            <v>305245276</v>
          </cell>
          <cell r="B95" t="str">
            <v>00332</v>
          </cell>
          <cell r="C95" t="str">
            <v>13301000500833172219</v>
          </cell>
          <cell r="D95" t="str">
            <v>305245276</v>
          </cell>
          <cell r="E95" t="str">
            <v xml:space="preserve">OTAQUM-ORZUSI fermer xujaligi </v>
          </cell>
          <cell r="F95">
            <v>152064328.44999999</v>
          </cell>
          <cell r="G95">
            <v>149335000</v>
          </cell>
          <cell r="H95">
            <v>2729328.45</v>
          </cell>
          <cell r="I95" t="str">
            <v>00833172</v>
          </cell>
          <cell r="J95" t="str">
            <v>305245276</v>
          </cell>
          <cell r="K95">
            <v>134446743.43000001</v>
          </cell>
          <cell r="L95">
            <v>0</v>
          </cell>
          <cell r="M95">
            <v>134446743.43000001</v>
          </cell>
          <cell r="O95">
            <v>1</v>
          </cell>
        </row>
        <row r="96">
          <cell r="A96" t="str">
            <v>305247581</v>
          </cell>
          <cell r="B96" t="str">
            <v>00332</v>
          </cell>
          <cell r="C96" t="str">
            <v>13301000800833338219</v>
          </cell>
          <cell r="D96" t="str">
            <v>305247581</v>
          </cell>
          <cell r="E96" t="str">
            <v xml:space="preserve">ABDULLA XOJI JAVLONBEK fermer xujaligi </v>
          </cell>
          <cell r="F96">
            <v>80117486.299999997</v>
          </cell>
          <cell r="G96">
            <v>78585507.950000003</v>
          </cell>
          <cell r="H96">
            <v>1531978.3499999999</v>
          </cell>
          <cell r="I96" t="str">
            <v>00833338</v>
          </cell>
          <cell r="J96" t="str">
            <v>305247581</v>
          </cell>
          <cell r="K96">
            <v>80157831.399999991</v>
          </cell>
          <cell r="L96">
            <v>40345.1</v>
          </cell>
          <cell r="M96">
            <v>80117486.299999997</v>
          </cell>
          <cell r="O96">
            <v>1</v>
          </cell>
        </row>
        <row r="97">
          <cell r="A97" t="str">
            <v>305247068</v>
          </cell>
          <cell r="B97" t="str">
            <v>00332</v>
          </cell>
          <cell r="C97" t="str">
            <v>13301000800833391219</v>
          </cell>
          <cell r="D97" t="str">
            <v>305247068</v>
          </cell>
          <cell r="E97" t="str">
            <v xml:space="preserve">ISLOM-NUR DON BARAKA fermer xujaligi </v>
          </cell>
          <cell r="F97">
            <v>286448256.82999998</v>
          </cell>
          <cell r="G97">
            <v>278622000</v>
          </cell>
          <cell r="H97">
            <v>7826256.8299999991</v>
          </cell>
          <cell r="I97" t="str">
            <v>00833391</v>
          </cell>
          <cell r="J97" t="str">
            <v>305247068</v>
          </cell>
          <cell r="K97">
            <v>254623474.93000001</v>
          </cell>
          <cell r="L97">
            <v>0</v>
          </cell>
          <cell r="M97">
            <v>254623474.93000001</v>
          </cell>
          <cell r="O97">
            <v>1</v>
          </cell>
        </row>
        <row r="98">
          <cell r="A98" t="str">
            <v>305246987</v>
          </cell>
          <cell r="B98" t="str">
            <v>00332</v>
          </cell>
          <cell r="C98" t="str">
            <v>13301000400833431219</v>
          </cell>
          <cell r="D98" t="str">
            <v>305246987</v>
          </cell>
          <cell r="E98" t="str">
            <v xml:space="preserve">ABDULXAY KAMOLA fermer xujaligi </v>
          </cell>
          <cell r="F98">
            <v>142548016.47999999</v>
          </cell>
          <cell r="G98">
            <v>140222000</v>
          </cell>
          <cell r="H98">
            <v>2326016.48</v>
          </cell>
          <cell r="I98" t="str">
            <v>00833431</v>
          </cell>
          <cell r="J98" t="str">
            <v>305246987</v>
          </cell>
          <cell r="K98">
            <v>129114952.70999999</v>
          </cell>
          <cell r="L98">
            <v>0</v>
          </cell>
          <cell r="M98">
            <v>129114952.70999999</v>
          </cell>
          <cell r="O98">
            <v>1</v>
          </cell>
        </row>
        <row r="99">
          <cell r="A99" t="str">
            <v>305253780</v>
          </cell>
          <cell r="B99" t="str">
            <v>00332</v>
          </cell>
          <cell r="C99" t="str">
            <v>13301000200833845219</v>
          </cell>
          <cell r="D99" t="str">
            <v>305253780</v>
          </cell>
          <cell r="E99" t="str">
            <v xml:space="preserve">NURDIYORBEK FAXR fermer xujaligi </v>
          </cell>
          <cell r="F99">
            <v>173358912.43000001</v>
          </cell>
          <cell r="G99">
            <v>170445820.27000001</v>
          </cell>
          <cell r="H99">
            <v>2913092.16</v>
          </cell>
          <cell r="I99" t="str">
            <v>00833845</v>
          </cell>
          <cell r="J99" t="str">
            <v>305253780</v>
          </cell>
          <cell r="K99">
            <v>171765847.52000001</v>
          </cell>
          <cell r="L99">
            <v>0</v>
          </cell>
          <cell r="M99">
            <v>171765847.52000001</v>
          </cell>
          <cell r="O99">
            <v>1</v>
          </cell>
        </row>
        <row r="100">
          <cell r="A100" t="str">
            <v>305254559</v>
          </cell>
          <cell r="B100" t="str">
            <v>00332</v>
          </cell>
          <cell r="C100" t="str">
            <v>13301000900834135219</v>
          </cell>
          <cell r="D100" t="str">
            <v>305254559</v>
          </cell>
          <cell r="E100" t="str">
            <v xml:space="preserve">DIYOR-JAYXUN fermer xujaligi </v>
          </cell>
          <cell r="F100">
            <v>148779150.88999999</v>
          </cell>
          <cell r="G100">
            <v>145361000</v>
          </cell>
          <cell r="H100">
            <v>3418150.89</v>
          </cell>
          <cell r="I100" t="str">
            <v>00834135</v>
          </cell>
          <cell r="J100" t="str">
            <v>305254559</v>
          </cell>
          <cell r="K100">
            <v>148784445.89000002</v>
          </cell>
          <cell r="L100">
            <v>5295</v>
          </cell>
          <cell r="M100">
            <v>148779150.89000002</v>
          </cell>
          <cell r="O100">
            <v>1</v>
          </cell>
        </row>
        <row r="101">
          <cell r="A101" t="str">
            <v>305257300</v>
          </cell>
          <cell r="B101" t="str">
            <v>00332</v>
          </cell>
          <cell r="C101" t="str">
            <v>13301000200834421219</v>
          </cell>
          <cell r="D101" t="str">
            <v>305257300</v>
          </cell>
          <cell r="E101" t="str">
            <v xml:space="preserve">GENERAL BERDIYEV fermer xujaligi </v>
          </cell>
          <cell r="F101">
            <v>194976940.87</v>
          </cell>
          <cell r="G101">
            <v>190553000</v>
          </cell>
          <cell r="H101">
            <v>4423940.87</v>
          </cell>
          <cell r="I101" t="str">
            <v>00834421</v>
          </cell>
          <cell r="J101" t="str">
            <v>305257300</v>
          </cell>
          <cell r="K101">
            <v>132646597.56999999</v>
          </cell>
          <cell r="L101">
            <v>0</v>
          </cell>
          <cell r="M101">
            <v>132646597.56999999</v>
          </cell>
          <cell r="O101">
            <v>1</v>
          </cell>
        </row>
        <row r="102">
          <cell r="A102" t="str">
            <v>305019097</v>
          </cell>
          <cell r="B102" t="str">
            <v>00332</v>
          </cell>
          <cell r="C102" t="str">
            <v>13301000000857181219</v>
          </cell>
          <cell r="D102" t="str">
            <v>305019097</v>
          </cell>
          <cell r="E102" t="str">
            <v xml:space="preserve">JOVLONBEK AGROFIRMASI MChJ </v>
          </cell>
          <cell r="F102">
            <v>13241095.34</v>
          </cell>
          <cell r="G102">
            <v>12989000</v>
          </cell>
          <cell r="H102">
            <v>252095.34</v>
          </cell>
          <cell r="I102" t="str">
            <v>00857181</v>
          </cell>
          <cell r="J102" t="str">
            <v>305019097</v>
          </cell>
          <cell r="K102">
            <v>13241095.34</v>
          </cell>
          <cell r="L102">
            <v>0</v>
          </cell>
          <cell r="M102">
            <v>13241095.34</v>
          </cell>
          <cell r="O102">
            <v>1</v>
          </cell>
        </row>
        <row r="103">
          <cell r="A103" t="str">
            <v>305543182</v>
          </cell>
          <cell r="B103" t="str">
            <v>00332</v>
          </cell>
          <cell r="C103" t="str">
            <v>13301000000880046219</v>
          </cell>
          <cell r="D103" t="str">
            <v>305543182</v>
          </cell>
          <cell r="E103" t="str">
            <v xml:space="preserve">OLTIN YURT Фермер Хужалиги </v>
          </cell>
          <cell r="F103">
            <v>155635001.72999999</v>
          </cell>
          <cell r="G103">
            <v>153310000</v>
          </cell>
          <cell r="H103">
            <v>2325001.73</v>
          </cell>
          <cell r="I103" t="str">
            <v>00880046</v>
          </cell>
          <cell r="J103" t="str">
            <v>305543182</v>
          </cell>
          <cell r="K103">
            <v>155656747.88</v>
          </cell>
          <cell r="L103">
            <v>21746.15</v>
          </cell>
          <cell r="M103">
            <v>155635001.72999999</v>
          </cell>
          <cell r="O103">
            <v>1</v>
          </cell>
        </row>
        <row r="104">
          <cell r="A104" t="str">
            <v>305544165</v>
          </cell>
          <cell r="B104" t="str">
            <v>00332</v>
          </cell>
          <cell r="C104" t="str">
            <v>13301000900880066219</v>
          </cell>
          <cell r="D104" t="str">
            <v>305544165</v>
          </cell>
          <cell r="E104" t="str">
            <v xml:space="preserve">TASHABBUS PAXTAKOR Fermer xujaligi </v>
          </cell>
          <cell r="F104">
            <v>147243718.62</v>
          </cell>
          <cell r="G104">
            <v>142712600</v>
          </cell>
          <cell r="H104">
            <v>4531118.62</v>
          </cell>
          <cell r="I104" t="str">
            <v>00880066</v>
          </cell>
          <cell r="J104" t="str">
            <v>305544165</v>
          </cell>
          <cell r="K104">
            <v>85994824.950000003</v>
          </cell>
          <cell r="L104">
            <v>0</v>
          </cell>
          <cell r="M104">
            <v>85994824.950000003</v>
          </cell>
          <cell r="O104">
            <v>1</v>
          </cell>
        </row>
        <row r="105">
          <cell r="A105" t="str">
            <v>305571172</v>
          </cell>
          <cell r="B105" t="str">
            <v>00332</v>
          </cell>
          <cell r="C105" t="str">
            <v>13301000200893404219</v>
          </cell>
          <cell r="D105" t="str">
            <v>305571172</v>
          </cell>
          <cell r="E105" t="str">
            <v xml:space="preserve">"EVEREST-AKBAR" ФХ </v>
          </cell>
          <cell r="F105">
            <v>154975388.78999999</v>
          </cell>
          <cell r="G105">
            <v>152152000</v>
          </cell>
          <cell r="H105">
            <v>2823388.79</v>
          </cell>
          <cell r="I105" t="str">
            <v>00893404</v>
          </cell>
          <cell r="J105" t="str">
            <v>305571172</v>
          </cell>
          <cell r="K105">
            <v>150498437.38</v>
          </cell>
          <cell r="L105">
            <v>0</v>
          </cell>
          <cell r="M105">
            <v>150498437.38</v>
          </cell>
          <cell r="O105">
            <v>1</v>
          </cell>
        </row>
        <row r="106">
          <cell r="A106" t="str">
            <v>305858415</v>
          </cell>
          <cell r="B106" t="str">
            <v>00332</v>
          </cell>
          <cell r="C106" t="str">
            <v>13301000400943162219</v>
          </cell>
          <cell r="D106" t="str">
            <v>305858415</v>
          </cell>
          <cell r="E106" t="str">
            <v xml:space="preserve">SURXONLIK SHERZOD SSS Fermer xujaligi </v>
          </cell>
          <cell r="F106">
            <v>171703822.12</v>
          </cell>
          <cell r="G106">
            <v>168822000</v>
          </cell>
          <cell r="H106">
            <v>2881822.12</v>
          </cell>
          <cell r="I106" t="str">
            <v>00943162</v>
          </cell>
          <cell r="J106" t="str">
            <v>305858415</v>
          </cell>
          <cell r="K106">
            <v>137659488.25</v>
          </cell>
          <cell r="L106">
            <v>0</v>
          </cell>
          <cell r="M106">
            <v>137659488.25</v>
          </cell>
          <cell r="O106">
            <v>1</v>
          </cell>
        </row>
        <row r="107">
          <cell r="A107" t="str">
            <v>305880904</v>
          </cell>
          <cell r="B107" t="str">
            <v>00332</v>
          </cell>
          <cell r="C107" t="str">
            <v>13301000800946204219</v>
          </cell>
          <cell r="D107" t="str">
            <v>305880904</v>
          </cell>
          <cell r="E107" t="str">
            <v xml:space="preserve">ABBOS-A R Fermer xujaligi </v>
          </cell>
          <cell r="F107">
            <v>111118864.48</v>
          </cell>
          <cell r="G107">
            <v>108973500</v>
          </cell>
          <cell r="H107">
            <v>2145364.48</v>
          </cell>
          <cell r="I107" t="str">
            <v>00946204</v>
          </cell>
          <cell r="J107" t="str">
            <v>305880904</v>
          </cell>
          <cell r="K107">
            <v>111121054.48</v>
          </cell>
          <cell r="L107">
            <v>0</v>
          </cell>
          <cell r="M107">
            <v>111121054.48</v>
          </cell>
          <cell r="O107">
            <v>1</v>
          </cell>
        </row>
        <row r="108">
          <cell r="A108" t="str">
            <v>305884179</v>
          </cell>
          <cell r="B108" t="str">
            <v>00332</v>
          </cell>
          <cell r="C108" t="str">
            <v>13301000600947065219</v>
          </cell>
          <cell r="D108" t="str">
            <v>305884179</v>
          </cell>
          <cell r="E108" t="str">
            <v xml:space="preserve">BAXODIR - 3 Fermer xujaligi </v>
          </cell>
          <cell r="F108">
            <v>157784227.34</v>
          </cell>
          <cell r="G108">
            <v>155168600</v>
          </cell>
          <cell r="H108">
            <v>2615627.34</v>
          </cell>
          <cell r="I108" t="str">
            <v>00947065</v>
          </cell>
          <cell r="J108" t="str">
            <v>305884179</v>
          </cell>
          <cell r="K108">
            <v>157784227.34</v>
          </cell>
          <cell r="L108">
            <v>0</v>
          </cell>
          <cell r="M108">
            <v>157784227.34</v>
          </cell>
          <cell r="O108">
            <v>1</v>
          </cell>
        </row>
        <row r="109">
          <cell r="A109" t="str">
            <v>305927044</v>
          </cell>
          <cell r="B109" t="str">
            <v>00332</v>
          </cell>
          <cell r="C109" t="str">
            <v>13301000200954081219</v>
          </cell>
          <cell r="D109" t="str">
            <v>305927044</v>
          </cell>
          <cell r="E109" t="str">
            <v xml:space="preserve">TOSHMUROT BOBO ABDULLOH Fermer xujaligi </v>
          </cell>
          <cell r="F109">
            <v>83339682.049999997</v>
          </cell>
          <cell r="G109">
            <v>81994000</v>
          </cell>
          <cell r="H109">
            <v>1345682.05</v>
          </cell>
          <cell r="I109" t="str">
            <v>00954081</v>
          </cell>
          <cell r="J109" t="str">
            <v>305927044</v>
          </cell>
          <cell r="K109">
            <v>79066778.620000005</v>
          </cell>
          <cell r="L109">
            <v>0</v>
          </cell>
          <cell r="M109">
            <v>79066778.620000005</v>
          </cell>
          <cell r="O109">
            <v>1</v>
          </cell>
        </row>
        <row r="110">
          <cell r="A110" t="str">
            <v>305928177</v>
          </cell>
          <cell r="B110" t="str">
            <v>00332</v>
          </cell>
          <cell r="C110" t="str">
            <v>13301000700954813219</v>
          </cell>
          <cell r="D110" t="str">
            <v>305928177</v>
          </cell>
          <cell r="E110" t="str">
            <v xml:space="preserve">ELBEGI-DIYORI Fermer xujaligi </v>
          </cell>
          <cell r="F110">
            <v>58956721.780000001</v>
          </cell>
          <cell r="G110">
            <v>58046000</v>
          </cell>
          <cell r="H110">
            <v>910721.78</v>
          </cell>
          <cell r="I110" t="str">
            <v>00954813</v>
          </cell>
          <cell r="J110" t="str">
            <v>305928177</v>
          </cell>
          <cell r="K110">
            <v>58961416.380000003</v>
          </cell>
          <cell r="L110">
            <v>4694.6000000000004</v>
          </cell>
          <cell r="M110">
            <v>58956721.780000001</v>
          </cell>
          <cell r="O110">
            <v>1</v>
          </cell>
        </row>
        <row r="111">
          <cell r="A111" t="str">
            <v>305964269</v>
          </cell>
          <cell r="B111" t="str">
            <v>00332</v>
          </cell>
          <cell r="C111" t="str">
            <v>13301000100961829219</v>
          </cell>
          <cell r="D111" t="str">
            <v>305964269</v>
          </cell>
          <cell r="E111" t="str">
            <v xml:space="preserve">SARBON TABARRUK DON Fermer xujaligi </v>
          </cell>
          <cell r="F111">
            <v>102727623.29000001</v>
          </cell>
          <cell r="G111">
            <v>102305000</v>
          </cell>
          <cell r="H111">
            <v>422623.29</v>
          </cell>
          <cell r="I111" t="str">
            <v>00961829</v>
          </cell>
          <cell r="J111" t="str">
            <v>305964269</v>
          </cell>
          <cell r="K111">
            <v>102781789.46000001</v>
          </cell>
          <cell r="L111">
            <v>54166.17</v>
          </cell>
          <cell r="M111">
            <v>102727623.29000001</v>
          </cell>
          <cell r="O111">
            <v>1</v>
          </cell>
        </row>
        <row r="112">
          <cell r="A112" t="str">
            <v>306032081</v>
          </cell>
          <cell r="B112" t="str">
            <v>00332</v>
          </cell>
          <cell r="C112" t="str">
            <v>13301000100981389219</v>
          </cell>
          <cell r="D112" t="str">
            <v>306032081</v>
          </cell>
          <cell r="E112" t="str">
            <v xml:space="preserve">JAMOL KAMOLIDDINOVICH Fermer xujaligi </v>
          </cell>
          <cell r="F112">
            <v>130571321.37</v>
          </cell>
          <cell r="G112">
            <v>128462000</v>
          </cell>
          <cell r="H112">
            <v>2109321.37</v>
          </cell>
          <cell r="I112" t="str">
            <v>00981389</v>
          </cell>
          <cell r="J112" t="str">
            <v>306032081</v>
          </cell>
          <cell r="K112">
            <v>130571321.37</v>
          </cell>
          <cell r="L112">
            <v>0</v>
          </cell>
          <cell r="M112">
            <v>130571321.37</v>
          </cell>
          <cell r="O112">
            <v>1</v>
          </cell>
        </row>
        <row r="113">
          <cell r="A113" t="str">
            <v>306097642</v>
          </cell>
          <cell r="B113" t="str">
            <v>00332</v>
          </cell>
          <cell r="C113" t="str">
            <v>13301000200999894219</v>
          </cell>
          <cell r="D113" t="str">
            <v>306097642</v>
          </cell>
          <cell r="E113" t="str">
            <v xml:space="preserve">BEHRUZ-FARRUX-AMIN KELAJAGI fermer xujaligi </v>
          </cell>
          <cell r="F113">
            <v>117632244.93000001</v>
          </cell>
          <cell r="G113">
            <v>115729000</v>
          </cell>
          <cell r="H113">
            <v>1903244.93</v>
          </cell>
          <cell r="I113" t="str">
            <v>00999894</v>
          </cell>
          <cell r="J113" t="str">
            <v>306097642</v>
          </cell>
          <cell r="K113">
            <v>77269796.540000007</v>
          </cell>
          <cell r="L113">
            <v>0</v>
          </cell>
          <cell r="M113">
            <v>77269796.540000007</v>
          </cell>
          <cell r="O113">
            <v>1</v>
          </cell>
        </row>
        <row r="114">
          <cell r="A114" t="str">
            <v>306103364</v>
          </cell>
          <cell r="B114" t="str">
            <v>00332</v>
          </cell>
          <cell r="C114" t="str">
            <v>13301000401001612219</v>
          </cell>
          <cell r="D114" t="str">
            <v>306103364</v>
          </cell>
          <cell r="E114" t="str">
            <v xml:space="preserve">SAMANDAR JURAYEVICH FERMER XUJALIGI </v>
          </cell>
          <cell r="F114">
            <v>64561020.549999997</v>
          </cell>
          <cell r="G114">
            <v>63441000</v>
          </cell>
          <cell r="H114">
            <v>1120020.55</v>
          </cell>
          <cell r="I114" t="str">
            <v>01001612</v>
          </cell>
          <cell r="J114" t="str">
            <v>306103364</v>
          </cell>
          <cell r="K114">
            <v>64576020.549999997</v>
          </cell>
          <cell r="L114">
            <v>0</v>
          </cell>
          <cell r="M114">
            <v>64576020.549999997</v>
          </cell>
          <cell r="O114">
            <v>1</v>
          </cell>
        </row>
        <row r="115">
          <cell r="A115" t="str">
            <v>202199315</v>
          </cell>
          <cell r="B115" t="str">
            <v>00332</v>
          </cell>
          <cell r="C115" t="str">
            <v>13301000701238470219</v>
          </cell>
          <cell r="D115" t="str">
            <v>202199315</v>
          </cell>
          <cell r="E115" t="str">
            <v xml:space="preserve">ОРИФЖОН ДЕХКОН ФЕРМЕР ХУЖАЛИГИ </v>
          </cell>
          <cell r="F115">
            <v>184931685.06999999</v>
          </cell>
          <cell r="G115">
            <v>181696000</v>
          </cell>
          <cell r="H115">
            <v>3235685.0700000003</v>
          </cell>
          <cell r="I115" t="str">
            <v>01238470</v>
          </cell>
          <cell r="J115" t="str">
            <v>202199315</v>
          </cell>
          <cell r="K115">
            <v>184931685.06999999</v>
          </cell>
          <cell r="L115">
            <v>0</v>
          </cell>
          <cell r="M115">
            <v>184931685.06999999</v>
          </cell>
          <cell r="O115">
            <v>1</v>
          </cell>
        </row>
        <row r="116">
          <cell r="A116" t="str">
            <v>202300102</v>
          </cell>
          <cell r="B116" t="str">
            <v>00332</v>
          </cell>
          <cell r="C116" t="str">
            <v>13301000402258591219</v>
          </cell>
          <cell r="D116" t="str">
            <v>202300102</v>
          </cell>
          <cell r="E116" t="str">
            <v xml:space="preserve">Хушбок бобо фермер хужали </v>
          </cell>
          <cell r="F116">
            <v>150406490.41</v>
          </cell>
          <cell r="G116">
            <v>149786000</v>
          </cell>
          <cell r="H116">
            <v>620490.41</v>
          </cell>
          <cell r="I116" t="str">
            <v>02258591</v>
          </cell>
          <cell r="J116" t="str">
            <v>202300102</v>
          </cell>
          <cell r="K116">
            <v>150410965.41</v>
          </cell>
          <cell r="L116">
            <v>0</v>
          </cell>
          <cell r="M116">
            <v>150410965.41</v>
          </cell>
          <cell r="O116">
            <v>1</v>
          </cell>
        </row>
        <row r="117">
          <cell r="A117" t="str">
            <v>202243481</v>
          </cell>
          <cell r="B117" t="str">
            <v>00332</v>
          </cell>
          <cell r="C117" t="str">
            <v>13301000902481806219</v>
          </cell>
          <cell r="D117" t="str">
            <v>202243481</v>
          </cell>
          <cell r="E117" t="str">
            <v xml:space="preserve">"G'ULOM POLVON" F.X. </v>
          </cell>
          <cell r="F117">
            <v>127752834.2</v>
          </cell>
          <cell r="G117">
            <v>125801000</v>
          </cell>
          <cell r="H117">
            <v>1951834.2</v>
          </cell>
          <cell r="I117" t="str">
            <v>02481806</v>
          </cell>
          <cell r="J117" t="str">
            <v>202243481</v>
          </cell>
          <cell r="K117">
            <v>127768206.7</v>
          </cell>
          <cell r="L117">
            <v>132.5</v>
          </cell>
          <cell r="M117">
            <v>127768074.2</v>
          </cell>
          <cell r="O117">
            <v>1</v>
          </cell>
        </row>
        <row r="118">
          <cell r="A118" t="str">
            <v>202377513</v>
          </cell>
          <cell r="B118" t="str">
            <v>00332</v>
          </cell>
          <cell r="C118" t="str">
            <v>13301000403040309219</v>
          </cell>
          <cell r="D118" t="str">
            <v>202377513</v>
          </cell>
          <cell r="E118" t="str">
            <v xml:space="preserve">Акмал ф.х </v>
          </cell>
          <cell r="F118">
            <v>131180453.03</v>
          </cell>
          <cell r="G118">
            <v>129465600</v>
          </cell>
          <cell r="H118">
            <v>1714853.03</v>
          </cell>
          <cell r="I118" t="str">
            <v>03040309</v>
          </cell>
          <cell r="J118" t="str">
            <v>202377513</v>
          </cell>
          <cell r="K118">
            <v>125572090.93000001</v>
          </cell>
          <cell r="L118">
            <v>0</v>
          </cell>
          <cell r="M118">
            <v>125572090.93000001</v>
          </cell>
          <cell r="O118">
            <v>1</v>
          </cell>
        </row>
        <row r="119">
          <cell r="A119" t="str">
            <v>202509473</v>
          </cell>
          <cell r="B119" t="str">
            <v>00332</v>
          </cell>
          <cell r="C119" t="str">
            <v>13301000303758247219</v>
          </cell>
          <cell r="D119" t="str">
            <v>202509473</v>
          </cell>
          <cell r="E119" t="str">
            <v xml:space="preserve">"Жаркургон юлдузи Пахтаобод" ФХ </v>
          </cell>
          <cell r="F119">
            <v>167738853.43000001</v>
          </cell>
          <cell r="G119">
            <v>167051000</v>
          </cell>
          <cell r="H119">
            <v>687853.43</v>
          </cell>
          <cell r="I119" t="str">
            <v>03758247</v>
          </cell>
          <cell r="J119" t="str">
            <v>202509473</v>
          </cell>
          <cell r="K119">
            <v>159202006</v>
          </cell>
          <cell r="L119">
            <v>0</v>
          </cell>
          <cell r="M119">
            <v>159202006</v>
          </cell>
          <cell r="O119">
            <v>1</v>
          </cell>
        </row>
        <row r="120">
          <cell r="A120" t="str">
            <v>202599047</v>
          </cell>
          <cell r="B120" t="str">
            <v>00332</v>
          </cell>
          <cell r="C120" t="str">
            <v>13301000103898587219</v>
          </cell>
          <cell r="D120" t="str">
            <v>202599047</v>
          </cell>
          <cell r="E120" t="str">
            <v xml:space="preserve">Мумин мирзо ф.х </v>
          </cell>
          <cell r="F120">
            <v>113813612.05</v>
          </cell>
          <cell r="G120">
            <v>111700000</v>
          </cell>
          <cell r="H120">
            <v>2113612.0499999998</v>
          </cell>
          <cell r="I120" t="str">
            <v>03898587</v>
          </cell>
          <cell r="J120" t="str">
            <v>202599047</v>
          </cell>
          <cell r="K120">
            <v>113813612.05</v>
          </cell>
          <cell r="L120">
            <v>0</v>
          </cell>
          <cell r="M120">
            <v>113813612.05</v>
          </cell>
          <cell r="O120">
            <v>1</v>
          </cell>
        </row>
        <row r="121">
          <cell r="A121" t="str">
            <v>202624205</v>
          </cell>
          <cell r="B121" t="str">
            <v>00332</v>
          </cell>
          <cell r="C121" t="str">
            <v>13301000603952348219</v>
          </cell>
          <cell r="D121" t="str">
            <v>202624205</v>
          </cell>
          <cell r="E121" t="str">
            <v xml:space="preserve">"SAODAT" F.X. </v>
          </cell>
          <cell r="F121">
            <v>205203824.19999999</v>
          </cell>
          <cell r="G121">
            <v>201039000</v>
          </cell>
          <cell r="H121">
            <v>4164824.2</v>
          </cell>
          <cell r="I121" t="str">
            <v>03952348</v>
          </cell>
          <cell r="J121" t="str">
            <v>202624205</v>
          </cell>
          <cell r="K121">
            <v>190079359.18000001</v>
          </cell>
          <cell r="L121">
            <v>0</v>
          </cell>
          <cell r="M121">
            <v>190079359.18000001</v>
          </cell>
          <cell r="O121">
            <v>1</v>
          </cell>
        </row>
        <row r="122">
          <cell r="A122" t="str">
            <v>202632630</v>
          </cell>
          <cell r="B122" t="str">
            <v>00332</v>
          </cell>
          <cell r="C122" t="str">
            <v>13301000503961941219</v>
          </cell>
          <cell r="D122" t="str">
            <v>202632630</v>
          </cell>
          <cell r="E122" t="str">
            <v xml:space="preserve">Нарзуллабобо ф.х </v>
          </cell>
          <cell r="F122">
            <v>150622790.78999999</v>
          </cell>
          <cell r="G122">
            <v>148426000</v>
          </cell>
          <cell r="H122">
            <v>2196790.79</v>
          </cell>
          <cell r="I122" t="str">
            <v>03961941</v>
          </cell>
          <cell r="J122" t="str">
            <v>202632630</v>
          </cell>
          <cell r="K122">
            <v>150622925.78999999</v>
          </cell>
          <cell r="L122">
            <v>0</v>
          </cell>
          <cell r="M122">
            <v>150622925.78999999</v>
          </cell>
          <cell r="O122">
            <v>1</v>
          </cell>
        </row>
        <row r="123">
          <cell r="A123" t="str">
            <v>202843029</v>
          </cell>
          <cell r="B123" t="str">
            <v>00332</v>
          </cell>
          <cell r="C123" t="str">
            <v>13301000503990970219</v>
          </cell>
          <cell r="D123" t="str">
            <v>202843029</v>
          </cell>
          <cell r="E123" t="str">
            <v xml:space="preserve">Абдурахмон фермер хужалиг </v>
          </cell>
          <cell r="F123">
            <v>99091828.569999993</v>
          </cell>
          <cell r="G123">
            <v>97140061.189999998</v>
          </cell>
          <cell r="H123">
            <v>1951767.38</v>
          </cell>
          <cell r="I123" t="str">
            <v>03990970</v>
          </cell>
          <cell r="J123" t="str">
            <v>202843029</v>
          </cell>
          <cell r="K123">
            <v>100258150.97999999</v>
          </cell>
          <cell r="L123">
            <v>1166322.4099999999</v>
          </cell>
          <cell r="M123">
            <v>99091828.569999993</v>
          </cell>
          <cell r="O123">
            <v>1</v>
          </cell>
        </row>
        <row r="124">
          <cell r="A124" t="str">
            <v>202846349</v>
          </cell>
          <cell r="B124" t="str">
            <v>00332</v>
          </cell>
          <cell r="C124" t="str">
            <v>13301000703992401219</v>
          </cell>
          <cell r="D124" t="str">
            <v>202846349</v>
          </cell>
          <cell r="E124" t="str">
            <v xml:space="preserve">"Умидли келажак" фермер хужалиги </v>
          </cell>
          <cell r="F124">
            <v>135074146.56999999</v>
          </cell>
          <cell r="G124">
            <v>134519000</v>
          </cell>
          <cell r="H124">
            <v>555146.56999999995</v>
          </cell>
          <cell r="I124" t="str">
            <v>03992401</v>
          </cell>
          <cell r="J124" t="str">
            <v>202846349</v>
          </cell>
          <cell r="K124">
            <v>122617742.72</v>
          </cell>
          <cell r="L124">
            <v>0</v>
          </cell>
          <cell r="M124">
            <v>122617742.72</v>
          </cell>
          <cell r="O124">
            <v>1</v>
          </cell>
        </row>
        <row r="125">
          <cell r="A125" t="str">
            <v>203041384</v>
          </cell>
          <cell r="B125" t="str">
            <v>00332</v>
          </cell>
          <cell r="C125" t="str">
            <v>13301000104019254219</v>
          </cell>
          <cell r="D125" t="str">
            <v>203041384</v>
          </cell>
          <cell r="E125" t="str">
            <v xml:space="preserve">"ELMUROD" F.X. </v>
          </cell>
          <cell r="F125">
            <v>186437960.37</v>
          </cell>
          <cell r="G125">
            <v>185522000</v>
          </cell>
          <cell r="H125">
            <v>915960.36999999988</v>
          </cell>
          <cell r="I125" t="str">
            <v>04019254</v>
          </cell>
          <cell r="J125" t="str">
            <v>203041384</v>
          </cell>
          <cell r="K125">
            <v>34146469.049999997</v>
          </cell>
          <cell r="L125">
            <v>0</v>
          </cell>
          <cell r="M125">
            <v>34146469.049999997</v>
          </cell>
          <cell r="O125">
            <v>1</v>
          </cell>
        </row>
        <row r="126">
          <cell r="A126" t="str">
            <v>203469025</v>
          </cell>
          <cell r="B126" t="str">
            <v>00332</v>
          </cell>
          <cell r="C126" t="str">
            <v>13301000404092690219</v>
          </cell>
          <cell r="D126" t="str">
            <v>203469025</v>
          </cell>
          <cell r="E126" t="str">
            <v xml:space="preserve">"IRGASH BOBO" FERMER XO'JALIGI </v>
          </cell>
          <cell r="F126">
            <v>152096095.91999999</v>
          </cell>
          <cell r="G126">
            <v>150371600</v>
          </cell>
          <cell r="H126">
            <v>1724495.92</v>
          </cell>
          <cell r="I126" t="str">
            <v>04092690</v>
          </cell>
          <cell r="J126" t="str">
            <v>203469025</v>
          </cell>
          <cell r="K126">
            <v>152103705.91999999</v>
          </cell>
          <cell r="L126">
            <v>7610</v>
          </cell>
          <cell r="M126">
            <v>152096095.91999999</v>
          </cell>
          <cell r="O126">
            <v>1</v>
          </cell>
        </row>
        <row r="127">
          <cell r="A127" t="str">
            <v>203482668</v>
          </cell>
          <cell r="B127" t="str">
            <v>00332</v>
          </cell>
          <cell r="C127" t="str">
            <v>13301000604095594219</v>
          </cell>
          <cell r="D127" t="str">
            <v>203482668</v>
          </cell>
          <cell r="E127" t="str">
            <v xml:space="preserve">ЯНГИ ХАЁТ ФЕРМЕР ХУЖАЛИГИ </v>
          </cell>
          <cell r="F127">
            <v>107332688.69</v>
          </cell>
          <cell r="G127">
            <v>106512000</v>
          </cell>
          <cell r="H127">
            <v>820688.69</v>
          </cell>
          <cell r="I127" t="str">
            <v>04095594</v>
          </cell>
          <cell r="J127" t="str">
            <v>203482668</v>
          </cell>
          <cell r="K127">
            <v>75844348.810000002</v>
          </cell>
          <cell r="L127">
            <v>0</v>
          </cell>
          <cell r="M127">
            <v>75844348.810000002</v>
          </cell>
          <cell r="O127">
            <v>1</v>
          </cell>
        </row>
        <row r="128">
          <cell r="A128" t="str">
            <v>203477317</v>
          </cell>
          <cell r="B128" t="str">
            <v>00332</v>
          </cell>
          <cell r="C128" t="str">
            <v>13301000004124164219</v>
          </cell>
          <cell r="D128" t="str">
            <v>203477317</v>
          </cell>
          <cell r="E128" t="str">
            <v xml:space="preserve">"МАЪШАЛ" ФЕРМЕР ХУЖАЛИГИ </v>
          </cell>
          <cell r="F128">
            <v>12490440.050000001</v>
          </cell>
          <cell r="G128">
            <v>11486000</v>
          </cell>
          <cell r="H128">
            <v>1004440.05</v>
          </cell>
          <cell r="I128" t="str">
            <v>04124164</v>
          </cell>
          <cell r="J128" t="str">
            <v>203477317</v>
          </cell>
          <cell r="K128">
            <v>13628927.210000001</v>
          </cell>
          <cell r="L128">
            <v>0</v>
          </cell>
          <cell r="M128">
            <v>13628927.210000001</v>
          </cell>
          <cell r="O128">
            <v>1</v>
          </cell>
        </row>
        <row r="129">
          <cell r="A129" t="str">
            <v>203974054</v>
          </cell>
          <cell r="B129" t="str">
            <v>00332</v>
          </cell>
          <cell r="C129" t="str">
            <v>13301000104175036219</v>
          </cell>
          <cell r="D129" t="str">
            <v>203974054</v>
          </cell>
          <cell r="E129" t="str">
            <v xml:space="preserve">"FAYZ-AB" FERMER XO'JALIGI </v>
          </cell>
          <cell r="F129">
            <v>215200643.59</v>
          </cell>
          <cell r="G129">
            <v>211517000</v>
          </cell>
          <cell r="H129">
            <v>3683643.59</v>
          </cell>
          <cell r="I129" t="str">
            <v>04175036</v>
          </cell>
          <cell r="J129" t="str">
            <v>203974054</v>
          </cell>
          <cell r="K129">
            <v>149436164.91</v>
          </cell>
          <cell r="L129">
            <v>0</v>
          </cell>
          <cell r="M129">
            <v>149436164.91</v>
          </cell>
          <cell r="O129">
            <v>1</v>
          </cell>
        </row>
        <row r="130">
          <cell r="A130" t="str">
            <v>203972872</v>
          </cell>
          <cell r="B130" t="str">
            <v>00332</v>
          </cell>
          <cell r="C130" t="str">
            <v>13301000504193146219</v>
          </cell>
          <cell r="D130" t="str">
            <v>203972872</v>
          </cell>
          <cell r="E130" t="str">
            <v xml:space="preserve">Коинот АХ фермер хужалиги </v>
          </cell>
          <cell r="F130">
            <v>128019989.77</v>
          </cell>
          <cell r="G130">
            <v>126491000</v>
          </cell>
          <cell r="H130">
            <v>1528989.77</v>
          </cell>
          <cell r="I130" t="str">
            <v>04193146</v>
          </cell>
          <cell r="J130" t="str">
            <v>203972872</v>
          </cell>
          <cell r="K130">
            <v>128020094.77</v>
          </cell>
          <cell r="L130">
            <v>0</v>
          </cell>
          <cell r="M130">
            <v>128020094.77</v>
          </cell>
          <cell r="O130">
            <v>1</v>
          </cell>
        </row>
        <row r="131">
          <cell r="A131" t="str">
            <v>204161021</v>
          </cell>
          <cell r="B131" t="str">
            <v>00332</v>
          </cell>
          <cell r="C131" t="str">
            <v>13301000304208854219</v>
          </cell>
          <cell r="D131" t="str">
            <v>204161021</v>
          </cell>
          <cell r="E131" t="str">
            <v xml:space="preserve">Ilgor MXN fermer xoja </v>
          </cell>
          <cell r="F131">
            <v>132571733.40000001</v>
          </cell>
          <cell r="G131">
            <v>129942000</v>
          </cell>
          <cell r="H131">
            <v>2629733.4</v>
          </cell>
          <cell r="I131" t="str">
            <v>04208854</v>
          </cell>
          <cell r="J131" t="str">
            <v>204161021</v>
          </cell>
          <cell r="K131">
            <v>120856213.94999999</v>
          </cell>
          <cell r="L131">
            <v>0</v>
          </cell>
          <cell r="M131">
            <v>120856213.94999999</v>
          </cell>
          <cell r="O131">
            <v>1</v>
          </cell>
        </row>
        <row r="132">
          <cell r="A132" t="str">
            <v>204160940</v>
          </cell>
          <cell r="B132" t="str">
            <v>00332</v>
          </cell>
          <cell r="C132" t="str">
            <v>13301000404210923219</v>
          </cell>
          <cell r="D132" t="str">
            <v>204160940</v>
          </cell>
          <cell r="E132" t="str">
            <v xml:space="preserve">"Toshguzar JAA" fermer xo''jaligi </v>
          </cell>
          <cell r="F132">
            <v>122964750.83</v>
          </cell>
          <cell r="G132">
            <v>121401000</v>
          </cell>
          <cell r="H132">
            <v>1563750.83</v>
          </cell>
          <cell r="I132" t="str">
            <v>04210923</v>
          </cell>
          <cell r="J132" t="str">
            <v>204160940</v>
          </cell>
          <cell r="K132">
            <v>122986297.78999999</v>
          </cell>
          <cell r="L132">
            <v>21546.959999999999</v>
          </cell>
          <cell r="M132">
            <v>122964750.83</v>
          </cell>
          <cell r="O132">
            <v>1</v>
          </cell>
        </row>
        <row r="133">
          <cell r="A133" t="str">
            <v>204405554</v>
          </cell>
          <cell r="B133" t="str">
            <v>00332</v>
          </cell>
          <cell r="C133" t="str">
            <v>13301000704241647219</v>
          </cell>
          <cell r="D133" t="str">
            <v>204405554</v>
          </cell>
          <cell r="E133" t="str">
            <v xml:space="preserve">УЗБЕКХОН-У.М.Т ФЕРМЕР ХУЖАЛИГИ </v>
          </cell>
          <cell r="F133">
            <v>140355604.53</v>
          </cell>
          <cell r="G133">
            <v>138818000</v>
          </cell>
          <cell r="H133">
            <v>1537604.53</v>
          </cell>
          <cell r="I133" t="str">
            <v>04241647</v>
          </cell>
          <cell r="J133" t="str">
            <v>204405554</v>
          </cell>
          <cell r="K133">
            <v>127148096.06</v>
          </cell>
          <cell r="L133">
            <v>0</v>
          </cell>
          <cell r="M133">
            <v>127148096.06</v>
          </cell>
          <cell r="O133">
            <v>1</v>
          </cell>
        </row>
        <row r="134">
          <cell r="A134" t="str">
            <v>204428803</v>
          </cell>
          <cell r="B134" t="str">
            <v>00332</v>
          </cell>
          <cell r="C134" t="str">
            <v>13301000004245631219</v>
          </cell>
          <cell r="D134" t="str">
            <v>204428803</v>
          </cell>
          <cell r="E134" t="str">
            <v xml:space="preserve">АБДУ-МАМАТ-АЛИ ФЕРМЕР ХУЖАЛИГИ </v>
          </cell>
          <cell r="F134">
            <v>121531734.70999999</v>
          </cell>
          <cell r="G134">
            <v>120094000</v>
          </cell>
          <cell r="H134">
            <v>1437734.71</v>
          </cell>
          <cell r="I134" t="str">
            <v>04245631</v>
          </cell>
          <cell r="J134" t="str">
            <v>204428803</v>
          </cell>
          <cell r="K134">
            <v>113328658.5</v>
          </cell>
          <cell r="L134">
            <v>0</v>
          </cell>
          <cell r="M134">
            <v>113328658.5</v>
          </cell>
          <cell r="O134">
            <v>1</v>
          </cell>
        </row>
        <row r="135">
          <cell r="A135" t="str">
            <v>204428794</v>
          </cell>
          <cell r="B135" t="str">
            <v>00332</v>
          </cell>
          <cell r="C135" t="str">
            <v>13301000604245634219</v>
          </cell>
          <cell r="D135" t="str">
            <v>204428794</v>
          </cell>
          <cell r="E135" t="str">
            <v xml:space="preserve">Raxmatova Urinoy fermer  xujaligi </v>
          </cell>
          <cell r="F135">
            <v>176845448.19</v>
          </cell>
          <cell r="G135">
            <v>173457000</v>
          </cell>
          <cell r="H135">
            <v>3388448.19</v>
          </cell>
          <cell r="I135" t="str">
            <v>04245634</v>
          </cell>
          <cell r="J135" t="str">
            <v>204428794</v>
          </cell>
          <cell r="K135">
            <v>155805318.5</v>
          </cell>
          <cell r="L135">
            <v>0</v>
          </cell>
          <cell r="M135">
            <v>155805318.5</v>
          </cell>
          <cell r="O135">
            <v>1</v>
          </cell>
        </row>
        <row r="136">
          <cell r="A136" t="str">
            <v>204428810</v>
          </cell>
          <cell r="B136" t="str">
            <v>00332</v>
          </cell>
          <cell r="C136" t="str">
            <v>13301000704245986219</v>
          </cell>
          <cell r="D136" t="str">
            <v>204428810</v>
          </cell>
          <cell r="E136" t="str">
            <v xml:space="preserve">HOLBIBI SURXON fermer xo'jaligi </v>
          </cell>
          <cell r="F136">
            <v>160307024.81</v>
          </cell>
          <cell r="G136">
            <v>157317000</v>
          </cell>
          <cell r="H136">
            <v>2990024.81</v>
          </cell>
          <cell r="I136" t="str">
            <v>04245986</v>
          </cell>
          <cell r="J136" t="str">
            <v>204428810</v>
          </cell>
          <cell r="K136">
            <v>162470802.11000001</v>
          </cell>
          <cell r="L136">
            <v>2163777.2999999998</v>
          </cell>
          <cell r="M136">
            <v>160307024.81</v>
          </cell>
          <cell r="O136">
            <v>1</v>
          </cell>
        </row>
        <row r="137">
          <cell r="A137" t="str">
            <v>204435074</v>
          </cell>
          <cell r="B137" t="str">
            <v>00332</v>
          </cell>
          <cell r="C137" t="str">
            <v>13301000904247205219</v>
          </cell>
          <cell r="D137" t="str">
            <v>204435074</v>
          </cell>
          <cell r="E137" t="str">
            <v xml:space="preserve">"GGR Beqqul" fermer xo'jaligi </v>
          </cell>
          <cell r="F137">
            <v>56061934.169999994</v>
          </cell>
          <cell r="G137">
            <v>53962965.229999997</v>
          </cell>
          <cell r="H137">
            <v>2098968.94</v>
          </cell>
          <cell r="I137" t="str">
            <v>04247205</v>
          </cell>
          <cell r="J137" t="str">
            <v>204435074</v>
          </cell>
          <cell r="K137">
            <v>66859202.390000001</v>
          </cell>
          <cell r="L137">
            <v>10797268.220000001</v>
          </cell>
          <cell r="M137">
            <v>56061934.170000002</v>
          </cell>
          <cell r="O137">
            <v>1</v>
          </cell>
        </row>
        <row r="138">
          <cell r="A138" t="str">
            <v>205485116</v>
          </cell>
          <cell r="B138" t="str">
            <v>00332</v>
          </cell>
          <cell r="C138" t="str">
            <v>13301000804386644219</v>
          </cell>
          <cell r="D138" t="str">
            <v>205485116</v>
          </cell>
          <cell r="E138" t="str">
            <v xml:space="preserve">КАРИМ РАХМОН ТЕМА ФЕРМЕР ХУЖАЛИГИ </v>
          </cell>
          <cell r="F138">
            <v>196002038.36000001</v>
          </cell>
          <cell r="G138">
            <v>195196000</v>
          </cell>
          <cell r="H138">
            <v>806038.36</v>
          </cell>
          <cell r="I138" t="str">
            <v>04386644</v>
          </cell>
          <cell r="J138" t="str">
            <v>205485116</v>
          </cell>
          <cell r="K138">
            <v>196002038.36000001</v>
          </cell>
          <cell r="L138">
            <v>0</v>
          </cell>
          <cell r="M138">
            <v>196002038.36000001</v>
          </cell>
          <cell r="O138">
            <v>1</v>
          </cell>
        </row>
        <row r="139">
          <cell r="A139" t="str">
            <v>205502157</v>
          </cell>
          <cell r="B139" t="str">
            <v>00332</v>
          </cell>
          <cell r="C139" t="str">
            <v>13301000604388897219</v>
          </cell>
          <cell r="D139" t="str">
            <v>205502157</v>
          </cell>
          <cell r="E139" t="str">
            <v xml:space="preserve">Бек Али Атхамбек фермер хужалиги </v>
          </cell>
          <cell r="F139">
            <v>221790738.36000001</v>
          </cell>
          <cell r="G139">
            <v>220883000</v>
          </cell>
          <cell r="H139">
            <v>907738.36</v>
          </cell>
          <cell r="I139" t="str">
            <v>04388897</v>
          </cell>
          <cell r="J139" t="str">
            <v>205502157</v>
          </cell>
          <cell r="K139">
            <v>221790738.36000001</v>
          </cell>
          <cell r="L139">
            <v>0</v>
          </cell>
          <cell r="M139">
            <v>221790738.36000001</v>
          </cell>
          <cell r="O139">
            <v>1</v>
          </cell>
        </row>
        <row r="140">
          <cell r="A140" t="str">
            <v>205737544</v>
          </cell>
          <cell r="B140" t="str">
            <v>00332</v>
          </cell>
          <cell r="C140" t="str">
            <v>13301000204439655219</v>
          </cell>
          <cell r="D140" t="str">
            <v>205737544</v>
          </cell>
          <cell r="E140" t="str">
            <v xml:space="preserve">BOG''I-ABBOS R.YU.S. ФЕРМЕР ХУЖАЛИГИ </v>
          </cell>
          <cell r="F140">
            <v>27059249.18</v>
          </cell>
          <cell r="G140">
            <v>26404000</v>
          </cell>
          <cell r="H140">
            <v>655249.18000000005</v>
          </cell>
          <cell r="I140" t="str">
            <v>04439655</v>
          </cell>
          <cell r="J140" t="str">
            <v>205737544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</row>
        <row r="141">
          <cell r="A141" t="str">
            <v>206059399</v>
          </cell>
          <cell r="B141" t="str">
            <v>00332</v>
          </cell>
          <cell r="C141" t="str">
            <v>13301000204460819219</v>
          </cell>
          <cell r="D141" t="str">
            <v>206059399</v>
          </cell>
          <cell r="E141" t="str">
            <v xml:space="preserve">ЭШОНПАЙКАЛ-БАРАКОТ ФЕРМЕР ХУЖАЛИГИ </v>
          </cell>
          <cell r="F141">
            <v>133240562.08</v>
          </cell>
          <cell r="G141">
            <v>129807000</v>
          </cell>
          <cell r="H141">
            <v>3433562.08</v>
          </cell>
          <cell r="I141" t="str">
            <v>04460819</v>
          </cell>
          <cell r="J141" t="str">
            <v>206059399</v>
          </cell>
          <cell r="K141">
            <v>132256180.81999999</v>
          </cell>
          <cell r="L141">
            <v>0</v>
          </cell>
          <cell r="M141">
            <v>132256180.81999999</v>
          </cell>
          <cell r="O141">
            <v>1</v>
          </cell>
        </row>
        <row r="142">
          <cell r="A142" t="str">
            <v>206046541</v>
          </cell>
          <cell r="B142" t="str">
            <v>00332</v>
          </cell>
          <cell r="C142" t="str">
            <v>13301000004460820219</v>
          </cell>
          <cell r="D142" t="str">
            <v>206046541</v>
          </cell>
          <cell r="E142" t="str">
            <v xml:space="preserve">КАРИШОХ-НАМУНА ФЕРМЕР ХУЖАЛИГИ </v>
          </cell>
          <cell r="F142">
            <v>141301249.25</v>
          </cell>
          <cell r="G142">
            <v>140205691.37</v>
          </cell>
          <cell r="H142">
            <v>1095557.8799999999</v>
          </cell>
          <cell r="I142" t="str">
            <v>04460820</v>
          </cell>
          <cell r="J142" t="str">
            <v>206046541</v>
          </cell>
          <cell r="K142">
            <v>131886187.2</v>
          </cell>
          <cell r="L142">
            <v>0</v>
          </cell>
          <cell r="M142">
            <v>131886187.2</v>
          </cell>
          <cell r="O142">
            <v>1</v>
          </cell>
        </row>
        <row r="143">
          <cell r="A143" t="str">
            <v>206062744</v>
          </cell>
          <cell r="B143" t="str">
            <v>00332</v>
          </cell>
          <cell r="C143" t="str">
            <v>13301000904461127219</v>
          </cell>
          <cell r="D143" t="str">
            <v>206062744</v>
          </cell>
          <cell r="E143" t="str">
            <v xml:space="preserve">"DOROZOB-KAMAR" fermer xo`jaligi </v>
          </cell>
          <cell r="F143">
            <v>117925804.72</v>
          </cell>
          <cell r="G143">
            <v>116682000</v>
          </cell>
          <cell r="H143">
            <v>1243804.72</v>
          </cell>
          <cell r="I143" t="str">
            <v>04461127</v>
          </cell>
          <cell r="J143" t="str">
            <v>206062744</v>
          </cell>
          <cell r="K143">
            <v>102214083.96000001</v>
          </cell>
          <cell r="L143">
            <v>0</v>
          </cell>
          <cell r="M143">
            <v>102214083.96000001</v>
          </cell>
          <cell r="O143">
            <v>1</v>
          </cell>
        </row>
        <row r="144">
          <cell r="A144" t="str">
            <v>206083932</v>
          </cell>
          <cell r="B144" t="str">
            <v>00332</v>
          </cell>
          <cell r="C144" t="str">
            <v>13301000504461686219</v>
          </cell>
          <cell r="D144" t="str">
            <v>206083932</v>
          </cell>
          <cell r="E144" t="str">
            <v xml:space="preserve">ИМКОНИЯТ -ХАМКОР ФЕРМЕР ХУЖАЛИГИ </v>
          </cell>
          <cell r="F144">
            <v>156455716.86000001</v>
          </cell>
          <cell r="G144">
            <v>154613000</v>
          </cell>
          <cell r="H144">
            <v>1842716.86</v>
          </cell>
          <cell r="I144" t="str">
            <v>04461686</v>
          </cell>
          <cell r="J144" t="str">
            <v>206083932</v>
          </cell>
          <cell r="K144">
            <v>0</v>
          </cell>
          <cell r="L144">
            <v>0</v>
          </cell>
          <cell r="M144">
            <v>0</v>
          </cell>
          <cell r="O144">
            <v>1</v>
          </cell>
        </row>
        <row r="145">
          <cell r="A145" t="str">
            <v>206125578</v>
          </cell>
          <cell r="B145" t="str">
            <v>00332</v>
          </cell>
          <cell r="C145" t="str">
            <v>13301000604464847219</v>
          </cell>
          <cell r="D145" t="str">
            <v>206125578</v>
          </cell>
          <cell r="E145" t="str">
            <v xml:space="preserve">САЬДУЛЛА-НУРСАХАТ ФЕРМЕР ХУЖАЛИГИ </v>
          </cell>
          <cell r="F145">
            <v>215649921.40000001</v>
          </cell>
          <cell r="G145">
            <v>212705000</v>
          </cell>
          <cell r="H145">
            <v>2944921.4</v>
          </cell>
          <cell r="I145" t="str">
            <v>04464847</v>
          </cell>
          <cell r="J145" t="str">
            <v>206125578</v>
          </cell>
          <cell r="K145">
            <v>215649921.40000001</v>
          </cell>
          <cell r="L145">
            <v>0</v>
          </cell>
          <cell r="M145">
            <v>215649921.40000001</v>
          </cell>
          <cell r="O145">
            <v>1</v>
          </cell>
        </row>
        <row r="146">
          <cell r="A146" t="str">
            <v>206130271</v>
          </cell>
          <cell r="B146" t="str">
            <v>00332</v>
          </cell>
          <cell r="C146" t="str">
            <v>13301000504466016219</v>
          </cell>
          <cell r="D146" t="str">
            <v>206130271</v>
          </cell>
          <cell r="E146" t="str">
            <v xml:space="preserve">"Хавокон Абдуллаева" фермер хужалиги </v>
          </cell>
          <cell r="F146">
            <v>142687038.22</v>
          </cell>
          <cell r="G146">
            <v>140584000</v>
          </cell>
          <cell r="H146">
            <v>2103038.2200000002</v>
          </cell>
          <cell r="I146" t="str">
            <v>04466016</v>
          </cell>
          <cell r="J146" t="str">
            <v>206130271</v>
          </cell>
          <cell r="K146">
            <v>142704658.22</v>
          </cell>
          <cell r="L146">
            <v>0</v>
          </cell>
          <cell r="M146">
            <v>142704658.22</v>
          </cell>
          <cell r="O146">
            <v>1</v>
          </cell>
        </row>
        <row r="147">
          <cell r="A147" t="str">
            <v>206067745</v>
          </cell>
          <cell r="B147" t="str">
            <v>00332</v>
          </cell>
          <cell r="C147" t="str">
            <v>13301000304466025219</v>
          </cell>
          <cell r="D147" t="str">
            <v>206067745</v>
          </cell>
          <cell r="E147" t="str">
            <v xml:space="preserve">"АБДУМУМИН ЖУРАЕВ" ФХ </v>
          </cell>
          <cell r="F147">
            <v>139524159.88</v>
          </cell>
          <cell r="G147">
            <v>137949000</v>
          </cell>
          <cell r="H147">
            <v>1575159.88</v>
          </cell>
          <cell r="I147" t="str">
            <v>04466025</v>
          </cell>
          <cell r="J147" t="str">
            <v>206067745</v>
          </cell>
          <cell r="K147">
            <v>141113004.75999999</v>
          </cell>
          <cell r="L147">
            <v>1588844.88</v>
          </cell>
          <cell r="M147">
            <v>139524159.88</v>
          </cell>
          <cell r="O147">
            <v>1</v>
          </cell>
        </row>
        <row r="148">
          <cell r="A148" t="str">
            <v>206143611</v>
          </cell>
          <cell r="B148" t="str">
            <v>00332</v>
          </cell>
          <cell r="C148" t="str">
            <v>13301000804466811219</v>
          </cell>
          <cell r="D148" t="str">
            <v>206143611</v>
          </cell>
          <cell r="E148" t="str">
            <v xml:space="preserve">АШУР ОМОНТУРДИБЕК-ЖУРА ФЕРМЕР ХУЖАЛИГИ </v>
          </cell>
          <cell r="F148">
            <v>165911763.13999999</v>
          </cell>
          <cell r="G148">
            <v>162965000</v>
          </cell>
          <cell r="H148">
            <v>2946763.14</v>
          </cell>
          <cell r="I148" t="str">
            <v>04466811</v>
          </cell>
          <cell r="J148" t="str">
            <v>206143611</v>
          </cell>
          <cell r="K148">
            <v>165916148.13999999</v>
          </cell>
          <cell r="L148">
            <v>4385</v>
          </cell>
          <cell r="M148">
            <v>165911763.13999999</v>
          </cell>
          <cell r="O148">
            <v>1</v>
          </cell>
        </row>
        <row r="149">
          <cell r="A149" t="str">
            <v>206127052</v>
          </cell>
          <cell r="B149" t="str">
            <v>00332</v>
          </cell>
          <cell r="C149" t="str">
            <v>13301000604470555219</v>
          </cell>
          <cell r="D149" t="str">
            <v>206127052</v>
          </cell>
          <cell r="E149" t="str">
            <v xml:space="preserve">"СОАТМУРОД-УРОЗ" ФХ </v>
          </cell>
          <cell r="F149">
            <v>156595910.96000001</v>
          </cell>
          <cell r="G149">
            <v>155955000</v>
          </cell>
          <cell r="H149">
            <v>640910.96</v>
          </cell>
          <cell r="I149" t="str">
            <v>04470555</v>
          </cell>
          <cell r="J149" t="str">
            <v>206127052</v>
          </cell>
          <cell r="K149">
            <v>156595910.95999998</v>
          </cell>
          <cell r="L149">
            <v>0</v>
          </cell>
          <cell r="M149">
            <v>156595910.95999998</v>
          </cell>
          <cell r="O149">
            <v>1</v>
          </cell>
        </row>
        <row r="150">
          <cell r="A150" t="str">
            <v>206205232</v>
          </cell>
          <cell r="B150" t="str">
            <v>00332</v>
          </cell>
          <cell r="C150" t="str">
            <v>13301000004472936219</v>
          </cell>
          <cell r="D150" t="str">
            <v>206205232</v>
          </cell>
          <cell r="E150" t="str">
            <v xml:space="preserve">ЖАРКУРГОН-ТАЖРИБА ХУЖАЛИГИ </v>
          </cell>
          <cell r="F150">
            <v>248669774.97999999</v>
          </cell>
          <cell r="G150">
            <v>246677000</v>
          </cell>
          <cell r="H150">
            <v>1992774.98</v>
          </cell>
          <cell r="I150" t="str">
            <v>04472936</v>
          </cell>
          <cell r="J150" t="str">
            <v>206205232</v>
          </cell>
          <cell r="K150">
            <v>193302306.22</v>
          </cell>
          <cell r="L150">
            <v>0</v>
          </cell>
          <cell r="M150">
            <v>193302306.22</v>
          </cell>
          <cell r="O150">
            <v>1</v>
          </cell>
        </row>
        <row r="151">
          <cell r="A151" t="str">
            <v>206058391</v>
          </cell>
          <cell r="B151" t="str">
            <v>00332</v>
          </cell>
          <cell r="C151" t="str">
            <v>13301000304481548219</v>
          </cell>
          <cell r="D151" t="str">
            <v>206058391</v>
          </cell>
          <cell r="E151" t="str">
            <v xml:space="preserve">Yakka bog' - Urikli fermer xo'jaligi </v>
          </cell>
          <cell r="F151">
            <v>101963199.98999999</v>
          </cell>
          <cell r="G151">
            <v>100049300</v>
          </cell>
          <cell r="H151">
            <v>1913899.99</v>
          </cell>
          <cell r="I151" t="str">
            <v>04481548</v>
          </cell>
          <cell r="J151" t="str">
            <v>206058391</v>
          </cell>
          <cell r="K151">
            <v>103884162.47999999</v>
          </cell>
          <cell r="L151">
            <v>1920962.49</v>
          </cell>
          <cell r="M151">
            <v>101963199.98999999</v>
          </cell>
          <cell r="O151">
            <v>1</v>
          </cell>
        </row>
        <row r="152">
          <cell r="A152" t="str">
            <v>300476104</v>
          </cell>
          <cell r="B152" t="str">
            <v>00332</v>
          </cell>
          <cell r="C152" t="str">
            <v>13301000204628067219</v>
          </cell>
          <cell r="D152" t="str">
            <v>300476104</v>
          </cell>
          <cell r="E152" t="str">
            <v xml:space="preserve">Ободон-тараккиёт фермер хужалиги </v>
          </cell>
          <cell r="F152">
            <v>87183961.370000005</v>
          </cell>
          <cell r="G152">
            <v>85938000</v>
          </cell>
          <cell r="H152">
            <v>1245961.3700000001</v>
          </cell>
          <cell r="I152" t="str">
            <v>04628067</v>
          </cell>
          <cell r="J152" t="str">
            <v>300476104</v>
          </cell>
          <cell r="K152">
            <v>73889764.090000004</v>
          </cell>
          <cell r="L152">
            <v>0</v>
          </cell>
          <cell r="M152">
            <v>73889764.090000004</v>
          </cell>
          <cell r="O152">
            <v>1</v>
          </cell>
        </row>
        <row r="153">
          <cell r="A153" t="str">
            <v>300627096</v>
          </cell>
          <cell r="B153" t="str">
            <v>00332</v>
          </cell>
          <cell r="C153" t="str">
            <v>13301000904663617219</v>
          </cell>
          <cell r="D153" t="str">
            <v>300627096</v>
          </cell>
          <cell r="E153" t="str">
            <v xml:space="preserve">SURXON TAJRIBA UCHASTKASI </v>
          </cell>
          <cell r="F153">
            <v>119596453.51000001</v>
          </cell>
          <cell r="G153">
            <v>117280000</v>
          </cell>
          <cell r="H153">
            <v>2316453.5099999998</v>
          </cell>
          <cell r="I153" t="str">
            <v>04663617</v>
          </cell>
          <cell r="J153" t="str">
            <v>300627096</v>
          </cell>
          <cell r="K153">
            <v>119596453.51000001</v>
          </cell>
          <cell r="L153">
            <v>0</v>
          </cell>
          <cell r="M153">
            <v>119596453.51000001</v>
          </cell>
          <cell r="O153">
            <v>1</v>
          </cell>
        </row>
        <row r="154">
          <cell r="A154" t="str">
            <v>301097203</v>
          </cell>
          <cell r="B154" t="str">
            <v>00332</v>
          </cell>
          <cell r="C154" t="str">
            <v>13301000804763388219</v>
          </cell>
          <cell r="D154" t="str">
            <v>301097203</v>
          </cell>
          <cell r="E154" t="str">
            <v xml:space="preserve">Bodomzor Saxovat fermer xo'jaligi </v>
          </cell>
          <cell r="F154">
            <v>73196890.549999997</v>
          </cell>
          <cell r="G154">
            <v>72307000</v>
          </cell>
          <cell r="H154">
            <v>889890.55</v>
          </cell>
          <cell r="I154" t="str">
            <v>04763388</v>
          </cell>
          <cell r="J154" t="str">
            <v>301097203</v>
          </cell>
          <cell r="K154">
            <v>72117185.040000007</v>
          </cell>
          <cell r="L154">
            <v>0</v>
          </cell>
          <cell r="M154">
            <v>72117185.040000007</v>
          </cell>
          <cell r="O154">
            <v>1</v>
          </cell>
        </row>
        <row r="155">
          <cell r="A155" t="str">
            <v>301138181</v>
          </cell>
          <cell r="B155" t="str">
            <v>00332</v>
          </cell>
          <cell r="C155" t="str">
            <v>13301000304772420219</v>
          </cell>
          <cell r="D155" t="str">
            <v>301138181</v>
          </cell>
          <cell r="E155" t="str">
            <v xml:space="preserve">Qorayog'och sazanlari fermer xujaligi </v>
          </cell>
          <cell r="F155">
            <v>156519167.99000001</v>
          </cell>
          <cell r="G155">
            <v>153412000</v>
          </cell>
          <cell r="H155">
            <v>3107167.99</v>
          </cell>
          <cell r="I155" t="str">
            <v>04772420</v>
          </cell>
          <cell r="J155" t="str">
            <v>301138181</v>
          </cell>
          <cell r="K155">
            <v>156519167.99000001</v>
          </cell>
          <cell r="L155">
            <v>0</v>
          </cell>
          <cell r="M155">
            <v>156519167.99000001</v>
          </cell>
          <cell r="O155">
            <v>1</v>
          </cell>
        </row>
        <row r="156">
          <cell r="A156" t="str">
            <v>301176397</v>
          </cell>
          <cell r="B156" t="str">
            <v>00332</v>
          </cell>
          <cell r="C156" t="str">
            <v>13301000604776106219</v>
          </cell>
          <cell r="D156" t="str">
            <v>301176397</v>
          </cell>
          <cell r="E156" t="str">
            <v xml:space="preserve">"Сhashmaiy obi ravon "Fermer xo'jaligi </v>
          </cell>
          <cell r="F156">
            <v>264992305.34</v>
          </cell>
          <cell r="G156">
            <v>260229000</v>
          </cell>
          <cell r="H156">
            <v>4763305.34</v>
          </cell>
          <cell r="I156" t="str">
            <v>04776106</v>
          </cell>
          <cell r="J156" t="str">
            <v>301176397</v>
          </cell>
          <cell r="K156">
            <v>180382391.31999999</v>
          </cell>
          <cell r="L156">
            <v>0</v>
          </cell>
          <cell r="M156">
            <v>180382391.31999999</v>
          </cell>
          <cell r="O156">
            <v>1</v>
          </cell>
        </row>
        <row r="157">
          <cell r="A157" t="str">
            <v>301696368</v>
          </cell>
          <cell r="B157" t="str">
            <v>00332</v>
          </cell>
          <cell r="C157" t="str">
            <v>13301000904865979219</v>
          </cell>
          <cell r="D157" t="str">
            <v>301696368</v>
          </cell>
          <cell r="E157" t="str">
            <v xml:space="preserve">Пахтаобод  Миришкор фермер хужалиги </v>
          </cell>
          <cell r="F157">
            <v>133883703.90000001</v>
          </cell>
          <cell r="G157">
            <v>131273005.01000001</v>
          </cell>
          <cell r="H157">
            <v>2610698.8899999997</v>
          </cell>
          <cell r="I157" t="str">
            <v>04865979</v>
          </cell>
          <cell r="J157" t="str">
            <v>301696368</v>
          </cell>
          <cell r="K157">
            <v>102863007.92999999</v>
          </cell>
          <cell r="L157">
            <v>0</v>
          </cell>
          <cell r="M157">
            <v>102863007.92999999</v>
          </cell>
          <cell r="O157">
            <v>1</v>
          </cell>
        </row>
        <row r="158">
          <cell r="A158" t="str">
            <v>302149334</v>
          </cell>
          <cell r="B158" t="str">
            <v>00332</v>
          </cell>
          <cell r="C158" t="str">
            <v>13301000904945951219</v>
          </cell>
          <cell r="D158" t="str">
            <v>302149334</v>
          </cell>
          <cell r="E158" t="str">
            <v xml:space="preserve">"Tabarruk Don Baraka" fermer xo'jaligi </v>
          </cell>
          <cell r="F158">
            <v>227861374.38999999</v>
          </cell>
          <cell r="G158">
            <v>223983000</v>
          </cell>
          <cell r="H158">
            <v>3878374.39</v>
          </cell>
          <cell r="I158" t="str">
            <v>04945951</v>
          </cell>
          <cell r="J158" t="str">
            <v>302149334</v>
          </cell>
          <cell r="K158">
            <v>168461108.35000002</v>
          </cell>
          <cell r="L158">
            <v>0</v>
          </cell>
          <cell r="M158">
            <v>168461108.35000002</v>
          </cell>
          <cell r="O158">
            <v>1</v>
          </cell>
        </row>
        <row r="159">
          <cell r="A159" t="str">
            <v>302161534</v>
          </cell>
          <cell r="B159" t="str">
            <v>00332</v>
          </cell>
          <cell r="C159" t="str">
            <v>13301000904947922219</v>
          </cell>
          <cell r="D159" t="str">
            <v>302161534</v>
          </cell>
          <cell r="E159" t="str">
            <v xml:space="preserve">"Dostonbek Iftixori" fermer xo'jaligi </v>
          </cell>
          <cell r="F159">
            <v>168566994.06</v>
          </cell>
          <cell r="G159">
            <v>166719000</v>
          </cell>
          <cell r="H159">
            <v>1847994.06</v>
          </cell>
          <cell r="I159" t="str">
            <v>04947922</v>
          </cell>
          <cell r="J159" t="str">
            <v>302161534</v>
          </cell>
          <cell r="K159">
            <v>164692868.84999999</v>
          </cell>
          <cell r="L159">
            <v>0</v>
          </cell>
          <cell r="M159">
            <v>164692868.84999999</v>
          </cell>
          <cell r="O159">
            <v>1</v>
          </cell>
        </row>
        <row r="160">
          <cell r="A160" t="str">
            <v>302167945</v>
          </cell>
          <cell r="B160" t="str">
            <v>00332</v>
          </cell>
          <cell r="C160" t="str">
            <v>13301000104951117219</v>
          </cell>
          <cell r="D160" t="str">
            <v>302167945</v>
          </cell>
          <cell r="E160" t="str">
            <v xml:space="preserve">"Abrorbek Asilbek" fermer xo'jaligi </v>
          </cell>
          <cell r="F160">
            <v>115376459.28</v>
          </cell>
          <cell r="G160">
            <v>113320000</v>
          </cell>
          <cell r="H160">
            <v>2056459.28</v>
          </cell>
          <cell r="I160" t="str">
            <v>04951117</v>
          </cell>
          <cell r="J160" t="str">
            <v>302167945</v>
          </cell>
          <cell r="K160">
            <v>115376644.28</v>
          </cell>
          <cell r="L160">
            <v>185</v>
          </cell>
          <cell r="M160">
            <v>115376459.28</v>
          </cell>
          <cell r="O160">
            <v>1</v>
          </cell>
        </row>
        <row r="161">
          <cell r="A161" t="str">
            <v>302172853</v>
          </cell>
          <cell r="B161" t="str">
            <v>00332</v>
          </cell>
          <cell r="C161" t="str">
            <v>13301000404952213219</v>
          </cell>
          <cell r="D161" t="str">
            <v>302172853</v>
          </cell>
          <cell r="E161" t="str">
            <v xml:space="preserve">"Jarqo'rg'on Yulduzi" fermer xo'jaligi </v>
          </cell>
          <cell r="F161">
            <v>194526822.94</v>
          </cell>
          <cell r="G161">
            <v>191245000</v>
          </cell>
          <cell r="H161">
            <v>3281822.94</v>
          </cell>
          <cell r="I161" t="str">
            <v>04952213</v>
          </cell>
          <cell r="J161" t="str">
            <v>302172853</v>
          </cell>
          <cell r="K161">
            <v>173842714.72</v>
          </cell>
          <cell r="L161">
            <v>0</v>
          </cell>
          <cell r="M161">
            <v>173842714.72</v>
          </cell>
          <cell r="O161">
            <v>1</v>
          </cell>
        </row>
        <row r="162">
          <cell r="A162" t="str">
            <v>302187834</v>
          </cell>
          <cell r="B162" t="str">
            <v>00332</v>
          </cell>
          <cell r="C162" t="str">
            <v>13301000704956619219</v>
          </cell>
          <cell r="D162" t="str">
            <v>302187834</v>
          </cell>
          <cell r="E162" t="str">
            <v xml:space="preserve">UTKIR KO`Z ФЕРМЕР ХУЖАЛИГИ </v>
          </cell>
          <cell r="F162">
            <v>241942039.94</v>
          </cell>
          <cell r="G162">
            <v>237146000</v>
          </cell>
          <cell r="H162">
            <v>4796039.9400000004</v>
          </cell>
          <cell r="I162" t="str">
            <v>04956619</v>
          </cell>
          <cell r="J162" t="str">
            <v>302187834</v>
          </cell>
          <cell r="K162">
            <v>220693415.66</v>
          </cell>
          <cell r="L162">
            <v>0</v>
          </cell>
          <cell r="M162">
            <v>220693415.66</v>
          </cell>
          <cell r="O162">
            <v>1</v>
          </cell>
        </row>
        <row r="163">
          <cell r="A163" t="str">
            <v>302188849</v>
          </cell>
          <cell r="B163" t="str">
            <v>00332</v>
          </cell>
          <cell r="C163" t="str">
            <v>13301000104961128219</v>
          </cell>
          <cell r="D163" t="str">
            <v>302188849</v>
          </cell>
          <cell r="E163" t="str">
            <v xml:space="preserve">"Minor shodasi" ФХ </v>
          </cell>
          <cell r="F163">
            <v>231072600.28</v>
          </cell>
          <cell r="G163">
            <v>226800000</v>
          </cell>
          <cell r="H163">
            <v>4272600.28</v>
          </cell>
          <cell r="I163" t="str">
            <v>04961128</v>
          </cell>
          <cell r="J163" t="str">
            <v>302188849</v>
          </cell>
          <cell r="K163">
            <v>231032645.45999998</v>
          </cell>
          <cell r="L163">
            <v>0</v>
          </cell>
          <cell r="M163">
            <v>231032645.45999998</v>
          </cell>
          <cell r="O163">
            <v>1</v>
          </cell>
        </row>
        <row r="164">
          <cell r="A164" t="str">
            <v>302433829</v>
          </cell>
          <cell r="B164" t="str">
            <v>00332</v>
          </cell>
          <cell r="C164" t="str">
            <v>13301000805008287219</v>
          </cell>
          <cell r="D164" t="str">
            <v>302433829</v>
          </cell>
          <cell r="E164" t="str">
            <v xml:space="preserve">"OQ ALANG BARAKA " fermer xo'jaligi </v>
          </cell>
          <cell r="F164">
            <v>123229536.39</v>
          </cell>
          <cell r="G164">
            <v>121081000</v>
          </cell>
          <cell r="H164">
            <v>2148536.39</v>
          </cell>
          <cell r="I164" t="str">
            <v>05008287</v>
          </cell>
          <cell r="J164" t="str">
            <v>302433829</v>
          </cell>
          <cell r="K164">
            <v>118107588.93000001</v>
          </cell>
          <cell r="L164">
            <v>0</v>
          </cell>
          <cell r="M164">
            <v>118107588.93000001</v>
          </cell>
          <cell r="O164">
            <v>1</v>
          </cell>
        </row>
        <row r="165">
          <cell r="A165" t="str">
            <v>302476008</v>
          </cell>
          <cell r="B165" t="str">
            <v>00332</v>
          </cell>
          <cell r="C165" t="str">
            <v>13301000505015498219</v>
          </cell>
          <cell r="D165" t="str">
            <v>302476008</v>
          </cell>
          <cell r="E165" t="str">
            <v xml:space="preserve">ASADBEK KELAJAGI ФЕРМЕР ХУЖАЛИГИ </v>
          </cell>
          <cell r="F165">
            <v>89054526.900000006</v>
          </cell>
          <cell r="G165">
            <v>85592000</v>
          </cell>
          <cell r="H165">
            <v>3462526.9</v>
          </cell>
          <cell r="I165" t="str">
            <v>05015498</v>
          </cell>
          <cell r="J165" t="str">
            <v>302476008</v>
          </cell>
          <cell r="K165">
            <v>74401949.120000005</v>
          </cell>
          <cell r="L165">
            <v>0</v>
          </cell>
          <cell r="M165">
            <v>74401949.120000005</v>
          </cell>
          <cell r="O165">
            <v>1</v>
          </cell>
        </row>
        <row r="166">
          <cell r="A166" t="str">
            <v>302548637</v>
          </cell>
          <cell r="B166" t="str">
            <v>00332</v>
          </cell>
          <cell r="C166" t="str">
            <v>13301000905030441219</v>
          </cell>
          <cell r="D166" t="str">
            <v>302548637</v>
          </cell>
          <cell r="E166" t="str">
            <v xml:space="preserve">TELMAN KELAJAGI ФЕРМЕР ХУЖАЛИГИ </v>
          </cell>
          <cell r="F166">
            <v>93276087.359999999</v>
          </cell>
          <cell r="G166">
            <v>91041000</v>
          </cell>
          <cell r="H166">
            <v>2235087.36</v>
          </cell>
          <cell r="I166" t="str">
            <v>05030441</v>
          </cell>
          <cell r="J166" t="str">
            <v>302548637</v>
          </cell>
          <cell r="K166">
            <v>93287092.359999999</v>
          </cell>
          <cell r="L166">
            <v>0</v>
          </cell>
          <cell r="M166">
            <v>93287092.359999999</v>
          </cell>
          <cell r="O166">
            <v>1</v>
          </cell>
        </row>
        <row r="167">
          <cell r="A167">
            <v>0</v>
          </cell>
          <cell r="E167" t="str">
            <v>Жаркургон</v>
          </cell>
          <cell r="F167">
            <v>23142044994.720009</v>
          </cell>
          <cell r="G167">
            <v>22754151869.809998</v>
          </cell>
          <cell r="H167">
            <v>387893124.90999967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>
            <v>0</v>
          </cell>
        </row>
        <row r="168">
          <cell r="A168" t="str">
            <v>302565276</v>
          </cell>
          <cell r="B168" t="str">
            <v>00334</v>
          </cell>
          <cell r="C168" t="str">
            <v>13301000100202683219</v>
          </cell>
          <cell r="D168" t="str">
            <v>302565276</v>
          </cell>
          <cell r="E168" t="str">
            <v xml:space="preserve">"QODIRIY SHUNQORI" фермер хужалиги </v>
          </cell>
          <cell r="F168">
            <v>218360157.87</v>
          </cell>
          <cell r="G168">
            <v>211495274</v>
          </cell>
          <cell r="H168">
            <v>6864883.870000001</v>
          </cell>
          <cell r="I168" t="str">
            <v>00202683</v>
          </cell>
          <cell r="J168" t="str">
            <v>302565276</v>
          </cell>
          <cell r="K168">
            <v>190011501.41</v>
          </cell>
          <cell r="L168">
            <v>0</v>
          </cell>
          <cell r="M168">
            <v>190011501.41</v>
          </cell>
          <cell r="O168">
            <v>1</v>
          </cell>
        </row>
        <row r="169">
          <cell r="A169" t="str">
            <v>302569373</v>
          </cell>
          <cell r="B169" t="str">
            <v>00334</v>
          </cell>
          <cell r="C169" t="str">
            <v>13301000600205717219</v>
          </cell>
          <cell r="D169" t="str">
            <v>302569373</v>
          </cell>
          <cell r="E169" t="str">
            <v xml:space="preserve">"JAXONGIR -ASQAR"  фермер хужалиги </v>
          </cell>
          <cell r="F169">
            <v>219446671.06</v>
          </cell>
          <cell r="G169">
            <v>213674000</v>
          </cell>
          <cell r="H169">
            <v>5772671.0600000005</v>
          </cell>
          <cell r="I169" t="str">
            <v>00205717</v>
          </cell>
          <cell r="J169" t="str">
            <v>302569373</v>
          </cell>
          <cell r="K169">
            <v>188669744.83000001</v>
          </cell>
          <cell r="L169">
            <v>0</v>
          </cell>
          <cell r="M169">
            <v>188669744.83000001</v>
          </cell>
          <cell r="O169">
            <v>1</v>
          </cell>
        </row>
        <row r="170">
          <cell r="A170" t="str">
            <v>302534496</v>
          </cell>
          <cell r="B170" t="str">
            <v>00334</v>
          </cell>
          <cell r="C170" t="str">
            <v>13301000100213483219</v>
          </cell>
          <cell r="D170" t="str">
            <v>302534496</v>
          </cell>
          <cell r="E170" t="str">
            <v xml:space="preserve">" DOVUD  SHER "  Фермер хужалиги </v>
          </cell>
          <cell r="F170">
            <v>240823773.52000001</v>
          </cell>
          <cell r="G170">
            <v>234933000</v>
          </cell>
          <cell r="H170">
            <v>5890773.5200000005</v>
          </cell>
          <cell r="I170" t="str">
            <v>00213483</v>
          </cell>
          <cell r="J170" t="str">
            <v>302534496</v>
          </cell>
          <cell r="K170">
            <v>167902169.34</v>
          </cell>
          <cell r="L170">
            <v>0</v>
          </cell>
          <cell r="M170">
            <v>167902169.34</v>
          </cell>
          <cell r="O170">
            <v>1</v>
          </cell>
        </row>
        <row r="171">
          <cell r="A171" t="str">
            <v>302544190</v>
          </cell>
          <cell r="B171" t="str">
            <v>00334</v>
          </cell>
          <cell r="C171" t="str">
            <v>13301000100218029219</v>
          </cell>
          <cell r="D171" t="str">
            <v>302544190</v>
          </cell>
          <cell r="E171" t="str">
            <v xml:space="preserve">" НУРХОНБЕК - ОЗОДБЕК" фермер хужалиги </v>
          </cell>
          <cell r="F171">
            <v>150993013.00999999</v>
          </cell>
          <cell r="G171">
            <v>146836000</v>
          </cell>
          <cell r="H171">
            <v>4157013.01</v>
          </cell>
          <cell r="I171" t="str">
            <v>00218029</v>
          </cell>
          <cell r="J171" t="str">
            <v>302544190</v>
          </cell>
          <cell r="K171">
            <v>75336605.400000006</v>
          </cell>
          <cell r="L171">
            <v>0</v>
          </cell>
          <cell r="M171">
            <v>75336605.400000006</v>
          </cell>
          <cell r="O171">
            <v>1</v>
          </cell>
        </row>
        <row r="172">
          <cell r="A172" t="str">
            <v>302797486</v>
          </cell>
          <cell r="B172" t="str">
            <v>00334</v>
          </cell>
          <cell r="C172" t="str">
            <v>13301000700275228219</v>
          </cell>
          <cell r="D172" t="str">
            <v>302797486</v>
          </cell>
          <cell r="E172" t="str">
            <v xml:space="preserve">"ABDUMANNON ALP " фермер хужалиги </v>
          </cell>
          <cell r="F172">
            <v>139333882.04000002</v>
          </cell>
          <cell r="G172">
            <v>134662999.96000001</v>
          </cell>
          <cell r="H172">
            <v>4670882.08</v>
          </cell>
          <cell r="I172" t="str">
            <v>00275228</v>
          </cell>
          <cell r="J172" t="str">
            <v>302797486</v>
          </cell>
          <cell r="K172">
            <v>129947923.56999999</v>
          </cell>
          <cell r="L172">
            <v>0</v>
          </cell>
          <cell r="M172">
            <v>129947923.56999999</v>
          </cell>
          <cell r="O172">
            <v>1</v>
          </cell>
        </row>
        <row r="173">
          <cell r="A173" t="str">
            <v>302805672</v>
          </cell>
          <cell r="B173" t="str">
            <v>00334</v>
          </cell>
          <cell r="C173" t="str">
            <v>13301000500276120219</v>
          </cell>
          <cell r="D173" t="str">
            <v>302805672</v>
          </cell>
          <cell r="E173" t="str">
            <v xml:space="preserve">BOBOMEROS QO'NG'IROT фермер хужалиги </v>
          </cell>
          <cell r="F173">
            <v>158126588.62</v>
          </cell>
          <cell r="G173">
            <v>152688000</v>
          </cell>
          <cell r="H173">
            <v>5438588.6200000001</v>
          </cell>
          <cell r="I173" t="str">
            <v>00276120</v>
          </cell>
          <cell r="J173" t="str">
            <v>302805672</v>
          </cell>
          <cell r="K173">
            <v>163210758.69999999</v>
          </cell>
          <cell r="L173">
            <v>0</v>
          </cell>
          <cell r="M173">
            <v>163210758.69999999</v>
          </cell>
          <cell r="O173">
            <v>1</v>
          </cell>
        </row>
        <row r="174">
          <cell r="A174" t="str">
            <v>302810106</v>
          </cell>
          <cell r="B174" t="str">
            <v>00334</v>
          </cell>
          <cell r="C174" t="str">
            <v>13301000900277676219</v>
          </cell>
          <cell r="D174" t="str">
            <v>302810106</v>
          </cell>
          <cell r="E174" t="str">
            <v xml:space="preserve">AMIRQULOB RAIMQUL фермер хужалиги </v>
          </cell>
          <cell r="F174">
            <v>210417231.87</v>
          </cell>
          <cell r="G174">
            <v>205383419.68000001</v>
          </cell>
          <cell r="H174">
            <v>5033812.1900000004</v>
          </cell>
          <cell r="I174" t="str">
            <v>00277676</v>
          </cell>
          <cell r="J174" t="str">
            <v>302810106</v>
          </cell>
          <cell r="K174">
            <v>135506482.40000001</v>
          </cell>
          <cell r="L174">
            <v>0</v>
          </cell>
          <cell r="M174">
            <v>135506482.40000001</v>
          </cell>
          <cell r="O174">
            <v>1</v>
          </cell>
        </row>
        <row r="175">
          <cell r="A175" t="str">
            <v>302806924</v>
          </cell>
          <cell r="B175" t="str">
            <v>00334</v>
          </cell>
          <cell r="C175" t="str">
            <v>13301000400279076219</v>
          </cell>
          <cell r="D175" t="str">
            <v>302806924</v>
          </cell>
          <cell r="E175" t="str">
            <v xml:space="preserve">Чориев Ахмат фермер хужалиги </v>
          </cell>
          <cell r="F175">
            <v>15013458.060000001</v>
          </cell>
          <cell r="G175">
            <v>14443200</v>
          </cell>
          <cell r="H175">
            <v>570258.06000000006</v>
          </cell>
          <cell r="I175" t="str">
            <v>00279076</v>
          </cell>
          <cell r="J175" t="str">
            <v>302806924</v>
          </cell>
          <cell r="K175">
            <v>0</v>
          </cell>
          <cell r="L175">
            <v>0</v>
          </cell>
          <cell r="M175">
            <v>0</v>
          </cell>
          <cell r="O175">
            <v>0</v>
          </cell>
        </row>
        <row r="176">
          <cell r="A176" t="str">
            <v>302809840</v>
          </cell>
          <cell r="B176" t="str">
            <v>00334</v>
          </cell>
          <cell r="C176" t="str">
            <v>13301000400284602219</v>
          </cell>
          <cell r="D176" t="str">
            <v>302809840</v>
          </cell>
          <cell r="E176" t="str">
            <v xml:space="preserve">"MUZRABOT BARAKASI" фермер хужалиги </v>
          </cell>
          <cell r="F176">
            <v>172697648.97999999</v>
          </cell>
          <cell r="G176">
            <v>170492960</v>
          </cell>
          <cell r="H176">
            <v>2204688.98</v>
          </cell>
          <cell r="I176" t="str">
            <v>00284602</v>
          </cell>
          <cell r="J176" t="str">
            <v>302809840</v>
          </cell>
          <cell r="K176">
            <v>166549960.59</v>
          </cell>
          <cell r="L176">
            <v>0</v>
          </cell>
          <cell r="M176">
            <v>166549960.59</v>
          </cell>
          <cell r="O176">
            <v>1</v>
          </cell>
        </row>
        <row r="177">
          <cell r="A177" t="str">
            <v>302835612</v>
          </cell>
          <cell r="B177" t="str">
            <v>00334</v>
          </cell>
          <cell r="C177" t="str">
            <v>13301000500284863219</v>
          </cell>
          <cell r="D177" t="str">
            <v>302835612</v>
          </cell>
          <cell r="E177" t="str">
            <v xml:space="preserve">Гулсара Каримова фермер хужалиги </v>
          </cell>
          <cell r="F177">
            <v>211740178.41</v>
          </cell>
          <cell r="G177">
            <v>201678000</v>
          </cell>
          <cell r="H177">
            <v>10062178.41</v>
          </cell>
          <cell r="I177" t="str">
            <v>00284863</v>
          </cell>
          <cell r="J177" t="str">
            <v>302835612</v>
          </cell>
          <cell r="K177">
            <v>187165054.62</v>
          </cell>
          <cell r="L177">
            <v>0</v>
          </cell>
          <cell r="M177">
            <v>187165054.62</v>
          </cell>
          <cell r="O177">
            <v>1</v>
          </cell>
        </row>
        <row r="178">
          <cell r="A178" t="str">
            <v>302839456</v>
          </cell>
          <cell r="B178" t="str">
            <v>00334</v>
          </cell>
          <cell r="C178" t="str">
            <v>13301000100286445219</v>
          </cell>
          <cell r="D178" t="str">
            <v>302839456</v>
          </cell>
          <cell r="E178" t="str">
            <v xml:space="preserve">Razoq-Mulk фермер хужалиги </v>
          </cell>
          <cell r="F178">
            <v>168599769.34999999</v>
          </cell>
          <cell r="G178">
            <v>162445000</v>
          </cell>
          <cell r="H178">
            <v>6154769.3499999996</v>
          </cell>
          <cell r="I178" t="str">
            <v>00286445</v>
          </cell>
          <cell r="J178" t="str">
            <v>302839456</v>
          </cell>
          <cell r="K178">
            <v>158120308.86000001</v>
          </cell>
          <cell r="L178">
            <v>0</v>
          </cell>
          <cell r="M178">
            <v>158120308.86000001</v>
          </cell>
          <cell r="O178">
            <v>1</v>
          </cell>
        </row>
        <row r="179">
          <cell r="A179" t="str">
            <v>302838774</v>
          </cell>
          <cell r="B179" t="str">
            <v>00334</v>
          </cell>
          <cell r="C179" t="str">
            <v>13301000800289003219</v>
          </cell>
          <cell r="D179" t="str">
            <v>302838774</v>
          </cell>
          <cell r="E179" t="str">
            <v xml:space="preserve">Xamdamov O''ral фермер хужалиги </v>
          </cell>
          <cell r="F179">
            <v>88056994.219999999</v>
          </cell>
          <cell r="G179">
            <v>78441000</v>
          </cell>
          <cell r="H179">
            <v>9615994.2200000007</v>
          </cell>
          <cell r="I179" t="str">
            <v>00289003</v>
          </cell>
          <cell r="J179" t="str">
            <v>302838774</v>
          </cell>
          <cell r="K179">
            <v>76583635.950000003</v>
          </cell>
          <cell r="L179">
            <v>0</v>
          </cell>
          <cell r="M179">
            <v>76583635.950000003</v>
          </cell>
          <cell r="O179">
            <v>1</v>
          </cell>
        </row>
        <row r="180">
          <cell r="A180" t="str">
            <v>302855904</v>
          </cell>
          <cell r="B180" t="str">
            <v>00334</v>
          </cell>
          <cell r="C180" t="str">
            <v>13301000800289012219</v>
          </cell>
          <cell r="D180" t="str">
            <v>302855904</v>
          </cell>
          <cell r="E180" t="str">
            <v xml:space="preserve">Farxod Agro Invest фермер хужалиги </v>
          </cell>
          <cell r="F180">
            <v>131147652.15000001</v>
          </cell>
          <cell r="G180">
            <v>126849000</v>
          </cell>
          <cell r="H180">
            <v>4298652.1499999994</v>
          </cell>
          <cell r="I180" t="str">
            <v>00289012</v>
          </cell>
          <cell r="J180" t="str">
            <v>302855904</v>
          </cell>
          <cell r="K180">
            <v>118123174.09</v>
          </cell>
          <cell r="L180">
            <v>0</v>
          </cell>
          <cell r="M180">
            <v>118123174.09</v>
          </cell>
          <cell r="O180">
            <v>1</v>
          </cell>
        </row>
        <row r="181">
          <cell r="A181" t="str">
            <v>302863697</v>
          </cell>
          <cell r="B181" t="str">
            <v>00334</v>
          </cell>
          <cell r="C181" t="str">
            <v>13301000500290664219</v>
          </cell>
          <cell r="D181" t="str">
            <v>302863697</v>
          </cell>
          <cell r="E181" t="str">
            <v xml:space="preserve">КИЗИЛ ОЛМА ОЛМАЗОРИ  фермер хужалиги </v>
          </cell>
          <cell r="F181">
            <v>212298659.59999999</v>
          </cell>
          <cell r="G181">
            <v>204840037</v>
          </cell>
          <cell r="H181">
            <v>7458622.5999999996</v>
          </cell>
          <cell r="I181" t="str">
            <v>00290664</v>
          </cell>
          <cell r="J181" t="str">
            <v>302863697</v>
          </cell>
          <cell r="K181">
            <v>171108150.33000001</v>
          </cell>
          <cell r="L181">
            <v>0</v>
          </cell>
          <cell r="M181">
            <v>171108150.33000001</v>
          </cell>
          <cell r="O181">
            <v>1</v>
          </cell>
        </row>
        <row r="182">
          <cell r="A182" t="str">
            <v>302865955</v>
          </cell>
          <cell r="B182" t="str">
            <v>00334</v>
          </cell>
          <cell r="C182" t="str">
            <v>13301000400291746219</v>
          </cell>
          <cell r="D182" t="str">
            <v>302865955</v>
          </cell>
          <cell r="E182" t="str">
            <v xml:space="preserve">Чориев Санжар фермер хужалиги </v>
          </cell>
          <cell r="F182">
            <v>201711401.59</v>
          </cell>
          <cell r="G182">
            <v>195743000</v>
          </cell>
          <cell r="H182">
            <v>5968401.5899999999</v>
          </cell>
          <cell r="I182" t="str">
            <v>00291746</v>
          </cell>
          <cell r="J182" t="str">
            <v>302865955</v>
          </cell>
          <cell r="K182">
            <v>205910219.91</v>
          </cell>
          <cell r="L182">
            <v>0</v>
          </cell>
          <cell r="M182">
            <v>205910219.91</v>
          </cell>
          <cell r="O182">
            <v>1</v>
          </cell>
        </row>
        <row r="183">
          <cell r="A183" t="str">
            <v>302862588</v>
          </cell>
          <cell r="B183" t="str">
            <v>00334</v>
          </cell>
          <cell r="C183" t="str">
            <v>13301000900292569219</v>
          </cell>
          <cell r="D183" t="str">
            <v>302862588</v>
          </cell>
          <cell r="E183" t="str">
            <v xml:space="preserve">Журакобил Тош фермер хужалиги </v>
          </cell>
          <cell r="F183">
            <v>201955964.11000001</v>
          </cell>
          <cell r="G183">
            <v>195094000</v>
          </cell>
          <cell r="H183">
            <v>6861964.1100000013</v>
          </cell>
          <cell r="I183" t="str">
            <v>00292569</v>
          </cell>
          <cell r="J183" t="str">
            <v>302862588</v>
          </cell>
          <cell r="K183">
            <v>166961336.63</v>
          </cell>
          <cell r="L183">
            <v>0</v>
          </cell>
          <cell r="M183">
            <v>166961336.63</v>
          </cell>
          <cell r="O183">
            <v>1</v>
          </cell>
        </row>
        <row r="184">
          <cell r="A184" t="str">
            <v>201975846</v>
          </cell>
          <cell r="B184" t="str">
            <v>00334</v>
          </cell>
          <cell r="C184" t="str">
            <v>13301000400353289219</v>
          </cell>
          <cell r="D184" t="str">
            <v>201975846</v>
          </cell>
          <cell r="E184" t="str">
            <v xml:space="preserve">Косимов фермер хужалиги </v>
          </cell>
          <cell r="F184">
            <v>155380338.56</v>
          </cell>
          <cell r="G184">
            <v>149686600</v>
          </cell>
          <cell r="H184">
            <v>5693738.5600000005</v>
          </cell>
          <cell r="I184" t="str">
            <v>00353289</v>
          </cell>
          <cell r="J184" t="str">
            <v>201975846</v>
          </cell>
          <cell r="K184">
            <v>44697511.270000003</v>
          </cell>
          <cell r="L184">
            <v>0</v>
          </cell>
          <cell r="M184">
            <v>44697511.270000003</v>
          </cell>
          <cell r="O184">
            <v>1</v>
          </cell>
        </row>
        <row r="185">
          <cell r="A185" t="str">
            <v>201144527</v>
          </cell>
          <cell r="B185" t="str">
            <v>00334</v>
          </cell>
          <cell r="C185" t="str">
            <v>13301000900353409219</v>
          </cell>
          <cell r="D185" t="str">
            <v>201144527</v>
          </cell>
          <cell r="E185" t="str">
            <v xml:space="preserve">ДХ Туллиев Гайрат </v>
          </cell>
          <cell r="F185">
            <v>105258820.17</v>
          </cell>
          <cell r="G185">
            <v>103005000</v>
          </cell>
          <cell r="H185">
            <v>2253820.17</v>
          </cell>
          <cell r="I185" t="str">
            <v>00353409</v>
          </cell>
          <cell r="J185" t="str">
            <v>201144527</v>
          </cell>
          <cell r="K185">
            <v>70840790.730000004</v>
          </cell>
          <cell r="L185">
            <v>0</v>
          </cell>
          <cell r="M185">
            <v>70840790.730000004</v>
          </cell>
          <cell r="O185">
            <v>1</v>
          </cell>
        </row>
        <row r="186">
          <cell r="A186" t="str">
            <v>201145897</v>
          </cell>
          <cell r="B186" t="str">
            <v>00334</v>
          </cell>
          <cell r="C186" t="str">
            <v>13301000700353474219</v>
          </cell>
          <cell r="D186" t="str">
            <v>201145897</v>
          </cell>
          <cell r="E186" t="str">
            <v xml:space="preserve">ДХ Хусанов Ураз </v>
          </cell>
          <cell r="F186">
            <v>168304828.97</v>
          </cell>
          <cell r="G186">
            <v>162344000</v>
          </cell>
          <cell r="H186">
            <v>5960828.9699999997</v>
          </cell>
          <cell r="I186" t="str">
            <v>00353474</v>
          </cell>
          <cell r="J186" t="str">
            <v>201145897</v>
          </cell>
          <cell r="K186">
            <v>153826079.43000001</v>
          </cell>
          <cell r="L186">
            <v>0</v>
          </cell>
          <cell r="M186">
            <v>153826079.43000001</v>
          </cell>
          <cell r="O186">
            <v>1</v>
          </cell>
        </row>
        <row r="187">
          <cell r="A187" t="str">
            <v>201145288</v>
          </cell>
          <cell r="B187" t="str">
            <v>00334</v>
          </cell>
          <cell r="C187" t="str">
            <v>13301000300353519219</v>
          </cell>
          <cell r="D187" t="str">
            <v>201145288</v>
          </cell>
          <cell r="E187" t="str">
            <v xml:space="preserve">ДХ Бобаяров Жура </v>
          </cell>
          <cell r="F187">
            <v>221611554.55000001</v>
          </cell>
          <cell r="G187">
            <v>213033640</v>
          </cell>
          <cell r="H187">
            <v>8577914.5500000007</v>
          </cell>
          <cell r="I187" t="str">
            <v>00353519</v>
          </cell>
          <cell r="J187" t="str">
            <v>201145288</v>
          </cell>
          <cell r="K187">
            <v>199572401.47</v>
          </cell>
          <cell r="L187">
            <v>0</v>
          </cell>
          <cell r="M187">
            <v>199572401.47</v>
          </cell>
          <cell r="O187">
            <v>1</v>
          </cell>
        </row>
        <row r="188">
          <cell r="A188" t="str">
            <v>201145034</v>
          </cell>
          <cell r="B188" t="str">
            <v>00334</v>
          </cell>
          <cell r="C188" t="str">
            <v>13301000600353547219</v>
          </cell>
          <cell r="D188" t="str">
            <v>201145034</v>
          </cell>
          <cell r="E188" t="str">
            <v xml:space="preserve">ДХ ХУДОЙБЕРДИЕВ ЙУЛДОШ </v>
          </cell>
          <cell r="F188">
            <v>156699917.87</v>
          </cell>
          <cell r="G188">
            <v>153767680</v>
          </cell>
          <cell r="H188">
            <v>2932237.87</v>
          </cell>
          <cell r="I188" t="str">
            <v>00353547</v>
          </cell>
          <cell r="J188" t="str">
            <v>201145034</v>
          </cell>
          <cell r="K188">
            <v>157966483.41999999</v>
          </cell>
          <cell r="L188">
            <v>0</v>
          </cell>
          <cell r="M188">
            <v>157966483.41999999</v>
          </cell>
          <cell r="O188">
            <v>1</v>
          </cell>
        </row>
        <row r="189">
          <cell r="A189" t="str">
            <v>302883181</v>
          </cell>
          <cell r="B189" t="str">
            <v>00334</v>
          </cell>
          <cell r="C189" t="str">
            <v>13301000600388742219</v>
          </cell>
          <cell r="D189" t="str">
            <v>302883181</v>
          </cell>
          <cell r="E189" t="str">
            <v xml:space="preserve">BESHQO'TON CHORBOG' Фермер хужалиги </v>
          </cell>
          <cell r="F189">
            <v>214694113.19</v>
          </cell>
          <cell r="G189">
            <v>213192000</v>
          </cell>
          <cell r="H189">
            <v>1502113.19</v>
          </cell>
          <cell r="I189" t="str">
            <v>00388742</v>
          </cell>
          <cell r="J189" t="str">
            <v>302883181</v>
          </cell>
          <cell r="K189">
            <v>183444528.81</v>
          </cell>
          <cell r="L189">
            <v>0</v>
          </cell>
          <cell r="M189">
            <v>183444528.81</v>
          </cell>
          <cell r="O189">
            <v>1</v>
          </cell>
        </row>
        <row r="190">
          <cell r="A190" t="str">
            <v>303132481</v>
          </cell>
          <cell r="B190" t="str">
            <v>00334</v>
          </cell>
          <cell r="C190" t="str">
            <v>13301000800414343219</v>
          </cell>
          <cell r="D190" t="str">
            <v>303132481</v>
          </cell>
          <cell r="E190" t="str">
            <v xml:space="preserve">СОЛОХИДДИНБОЙ ФЕРМЕР ХУЖАЛИГИ </v>
          </cell>
          <cell r="F190">
            <v>71269827.340000004</v>
          </cell>
          <cell r="G190">
            <v>60979200</v>
          </cell>
          <cell r="H190">
            <v>10290627.34</v>
          </cell>
          <cell r="I190" t="str">
            <v>00414343</v>
          </cell>
          <cell r="J190" t="str">
            <v>303132481</v>
          </cell>
          <cell r="K190">
            <v>15488752.050000001</v>
          </cell>
          <cell r="L190">
            <v>0</v>
          </cell>
          <cell r="M190">
            <v>15488752.050000001</v>
          </cell>
          <cell r="O190">
            <v>1</v>
          </cell>
        </row>
        <row r="191">
          <cell r="A191" t="str">
            <v>303134985</v>
          </cell>
          <cell r="B191" t="str">
            <v>00334</v>
          </cell>
          <cell r="C191" t="str">
            <v>13301000600415825219</v>
          </cell>
          <cell r="D191" t="str">
            <v>303134985</v>
          </cell>
          <cell r="E191" t="str">
            <v xml:space="preserve">Навбахор Музработ фермер хужалиги </v>
          </cell>
          <cell r="F191">
            <v>264984471.31</v>
          </cell>
          <cell r="G191">
            <v>258579000</v>
          </cell>
          <cell r="H191">
            <v>6405471.3100000005</v>
          </cell>
          <cell r="I191" t="str">
            <v>00415825</v>
          </cell>
          <cell r="J191" t="str">
            <v>303134985</v>
          </cell>
          <cell r="K191">
            <v>203745034.86000001</v>
          </cell>
          <cell r="L191">
            <v>0</v>
          </cell>
          <cell r="M191">
            <v>203745034.86000001</v>
          </cell>
          <cell r="O191">
            <v>1</v>
          </cell>
        </row>
        <row r="192">
          <cell r="A192" t="str">
            <v>303136610</v>
          </cell>
          <cell r="B192" t="str">
            <v>00334</v>
          </cell>
          <cell r="C192" t="str">
            <v>13301000200416089219</v>
          </cell>
          <cell r="D192" t="str">
            <v>303136610</v>
          </cell>
          <cell r="E192" t="str">
            <v xml:space="preserve">Азиза Кумуш фермер хужалиги </v>
          </cell>
          <cell r="F192">
            <v>170834363.09999999</v>
          </cell>
          <cell r="G192">
            <v>165137880</v>
          </cell>
          <cell r="H192">
            <v>5696483.0999999996</v>
          </cell>
          <cell r="I192" t="str">
            <v>00416089</v>
          </cell>
          <cell r="J192" t="str">
            <v>303136610</v>
          </cell>
          <cell r="K192">
            <v>150897085.67000002</v>
          </cell>
          <cell r="L192">
            <v>0</v>
          </cell>
          <cell r="M192">
            <v>150897085.67000002</v>
          </cell>
          <cell r="O192">
            <v>1</v>
          </cell>
        </row>
        <row r="193">
          <cell r="A193" t="str">
            <v>303136753</v>
          </cell>
          <cell r="B193" t="str">
            <v>00334</v>
          </cell>
          <cell r="C193" t="str">
            <v>13301000700416293219</v>
          </cell>
          <cell r="D193" t="str">
            <v>303136753</v>
          </cell>
          <cell r="E193" t="str">
            <v xml:space="preserve">Якка Тут фермер хужалиги </v>
          </cell>
          <cell r="F193">
            <v>272759941.48000002</v>
          </cell>
          <cell r="G193">
            <v>265594000</v>
          </cell>
          <cell r="H193">
            <v>7165941.4799999995</v>
          </cell>
          <cell r="I193" t="str">
            <v>00416293</v>
          </cell>
          <cell r="J193" t="str">
            <v>303136753</v>
          </cell>
          <cell r="K193">
            <v>231928736.70999998</v>
          </cell>
          <cell r="L193">
            <v>0</v>
          </cell>
          <cell r="M193">
            <v>231928736.70999998</v>
          </cell>
          <cell r="O193">
            <v>1</v>
          </cell>
        </row>
        <row r="194">
          <cell r="A194" t="str">
            <v>303137808</v>
          </cell>
          <cell r="B194" t="str">
            <v>00334</v>
          </cell>
          <cell r="C194" t="str">
            <v>13301000400417219219</v>
          </cell>
          <cell r="D194" t="str">
            <v>303137808</v>
          </cell>
          <cell r="E194" t="str">
            <v xml:space="preserve">Дусанов Одил фермер хужалиги </v>
          </cell>
          <cell r="F194">
            <v>171526572.27000001</v>
          </cell>
          <cell r="G194">
            <v>168170560</v>
          </cell>
          <cell r="H194">
            <v>3356012.27</v>
          </cell>
          <cell r="I194" t="str">
            <v>00417219</v>
          </cell>
          <cell r="J194" t="str">
            <v>303137808</v>
          </cell>
          <cell r="K194">
            <v>109059819.06</v>
          </cell>
          <cell r="L194">
            <v>0</v>
          </cell>
          <cell r="M194">
            <v>109059819.06</v>
          </cell>
          <cell r="O194">
            <v>1</v>
          </cell>
        </row>
        <row r="195">
          <cell r="A195" t="str">
            <v>303137031</v>
          </cell>
          <cell r="B195" t="str">
            <v>00334</v>
          </cell>
          <cell r="C195" t="str">
            <v>13301000000417260219</v>
          </cell>
          <cell r="D195" t="str">
            <v>303137031</v>
          </cell>
          <cell r="E195" t="str">
            <v xml:space="preserve">Шерзодбек Сервис фермер хужалиги </v>
          </cell>
          <cell r="F195">
            <v>261639606.91999999</v>
          </cell>
          <cell r="G195">
            <v>259526320</v>
          </cell>
          <cell r="H195">
            <v>2113286.92</v>
          </cell>
          <cell r="I195" t="str">
            <v>00417260</v>
          </cell>
          <cell r="J195" t="str">
            <v>303137031</v>
          </cell>
          <cell r="K195">
            <v>261639606.91999999</v>
          </cell>
          <cell r="L195">
            <v>0</v>
          </cell>
          <cell r="M195">
            <v>261639606.91999999</v>
          </cell>
          <cell r="O195">
            <v>1</v>
          </cell>
        </row>
        <row r="196">
          <cell r="A196" t="str">
            <v>303136302</v>
          </cell>
          <cell r="B196" t="str">
            <v>00334</v>
          </cell>
          <cell r="C196" t="str">
            <v>13301000400417927219</v>
          </cell>
          <cell r="D196" t="str">
            <v>303136302</v>
          </cell>
          <cell r="E196" t="str">
            <v xml:space="preserve">МУЗРАБОТ КУЗГУСИ ФЕРМЕР ХУЖАЛИГИ </v>
          </cell>
          <cell r="F196">
            <v>46052622.469999999</v>
          </cell>
          <cell r="G196">
            <v>42736700</v>
          </cell>
          <cell r="H196">
            <v>3315922.47</v>
          </cell>
          <cell r="I196" t="str">
            <v>00417927</v>
          </cell>
          <cell r="J196" t="str">
            <v>303136302</v>
          </cell>
          <cell r="K196">
            <v>0</v>
          </cell>
          <cell r="L196">
            <v>0</v>
          </cell>
          <cell r="M196">
            <v>0</v>
          </cell>
          <cell r="O196">
            <v>0</v>
          </cell>
        </row>
        <row r="197">
          <cell r="A197" t="str">
            <v>303144618</v>
          </cell>
          <cell r="B197" t="str">
            <v>00334</v>
          </cell>
          <cell r="C197" t="str">
            <v>13301000600418072219</v>
          </cell>
          <cell r="D197" t="str">
            <v>303144618</v>
          </cell>
          <cell r="E197" t="str">
            <v xml:space="preserve">Мухриддин Акбар  фермер хужалиги </v>
          </cell>
          <cell r="F197">
            <v>179543732.77000001</v>
          </cell>
          <cell r="G197">
            <v>177441000</v>
          </cell>
          <cell r="H197">
            <v>2102732.77</v>
          </cell>
          <cell r="I197" t="str">
            <v>00418072</v>
          </cell>
          <cell r="J197" t="str">
            <v>303144618</v>
          </cell>
          <cell r="K197">
            <v>179543732.77000001</v>
          </cell>
          <cell r="L197">
            <v>0</v>
          </cell>
          <cell r="M197">
            <v>179543732.77000001</v>
          </cell>
          <cell r="O197">
            <v>1</v>
          </cell>
        </row>
        <row r="198">
          <cell r="A198" t="str">
            <v>303149776</v>
          </cell>
          <cell r="B198" t="str">
            <v>00334</v>
          </cell>
          <cell r="C198" t="str">
            <v>13301000800418620219</v>
          </cell>
          <cell r="D198" t="str">
            <v>303149776</v>
          </cell>
          <cell r="E198" t="str">
            <v xml:space="preserve">ФАЙЗИОБОД ОКТОШ АГРО ФЕРМЕР ХУЖАЛИГИ </v>
          </cell>
          <cell r="F198">
            <v>149128048.47999999</v>
          </cell>
          <cell r="G198">
            <v>144281000</v>
          </cell>
          <cell r="H198">
            <v>4847048.4800000004</v>
          </cell>
          <cell r="I198" t="str">
            <v>00418620</v>
          </cell>
          <cell r="J198" t="str">
            <v>303149776</v>
          </cell>
          <cell r="K198">
            <v>140538575.55000001</v>
          </cell>
          <cell r="L198">
            <v>0</v>
          </cell>
          <cell r="M198">
            <v>140538575.55000001</v>
          </cell>
          <cell r="O198">
            <v>1</v>
          </cell>
        </row>
        <row r="199">
          <cell r="A199" t="str">
            <v>303139321</v>
          </cell>
          <cell r="B199" t="str">
            <v>00334</v>
          </cell>
          <cell r="C199" t="str">
            <v>13301000600418877219</v>
          </cell>
          <cell r="D199" t="str">
            <v>303139321</v>
          </cell>
          <cell r="E199" t="str">
            <v xml:space="preserve">АМИНОВ АНВАР ФЕРМЕР ХУЖАЛИГИ </v>
          </cell>
          <cell r="F199">
            <v>192023515.88999999</v>
          </cell>
          <cell r="G199">
            <v>186607000</v>
          </cell>
          <cell r="H199">
            <v>5416515.8899999997</v>
          </cell>
          <cell r="I199" t="str">
            <v>00418877</v>
          </cell>
          <cell r="J199" t="str">
            <v>303139321</v>
          </cell>
          <cell r="K199">
            <v>173431772.49000001</v>
          </cell>
          <cell r="L199">
            <v>0</v>
          </cell>
          <cell r="M199">
            <v>173431772.49000001</v>
          </cell>
          <cell r="O199">
            <v>1</v>
          </cell>
        </row>
        <row r="200">
          <cell r="A200" t="str">
            <v>303143040</v>
          </cell>
          <cell r="B200" t="str">
            <v>00334</v>
          </cell>
          <cell r="C200" t="str">
            <v>13301000500419277219</v>
          </cell>
          <cell r="D200" t="str">
            <v>303143040</v>
          </cell>
          <cell r="E200" t="str">
            <v xml:space="preserve">Янгиобод - Лочин фермер хужалиги </v>
          </cell>
          <cell r="F200">
            <v>197274406.5</v>
          </cell>
          <cell r="G200">
            <v>191611800</v>
          </cell>
          <cell r="H200">
            <v>5662606.5</v>
          </cell>
          <cell r="I200" t="str">
            <v>00419277</v>
          </cell>
          <cell r="J200" t="str">
            <v>303143040</v>
          </cell>
          <cell r="K200">
            <v>195827524.43000001</v>
          </cell>
          <cell r="L200">
            <v>0</v>
          </cell>
          <cell r="M200">
            <v>195827524.43000001</v>
          </cell>
          <cell r="O200">
            <v>1</v>
          </cell>
        </row>
        <row r="201">
          <cell r="A201" t="str">
            <v>303146044</v>
          </cell>
          <cell r="B201" t="str">
            <v>00334</v>
          </cell>
          <cell r="C201" t="str">
            <v>13301000100419620219</v>
          </cell>
          <cell r="D201" t="str">
            <v>303146044</v>
          </cell>
          <cell r="E201" t="str">
            <v xml:space="preserve">ОЗОДБЕК БЎСТОНИ ФЕРМЕР ХЎЖАЛИГИ </v>
          </cell>
          <cell r="F201">
            <v>93067075.730000004</v>
          </cell>
          <cell r="G201">
            <v>89606800</v>
          </cell>
          <cell r="H201">
            <v>3460275.7300000004</v>
          </cell>
          <cell r="I201" t="str">
            <v>00419620</v>
          </cell>
          <cell r="J201" t="str">
            <v>303146044</v>
          </cell>
          <cell r="K201">
            <v>80265925.219999999</v>
          </cell>
          <cell r="L201">
            <v>0</v>
          </cell>
          <cell r="M201">
            <v>80265925.219999999</v>
          </cell>
          <cell r="O201">
            <v>1</v>
          </cell>
        </row>
        <row r="202">
          <cell r="A202" t="str">
            <v>303145877</v>
          </cell>
          <cell r="B202" t="str">
            <v>00334</v>
          </cell>
          <cell r="C202" t="str">
            <v>13301000300419665219</v>
          </cell>
          <cell r="D202" t="str">
            <v>303145877</v>
          </cell>
          <cell r="E202" t="str">
            <v xml:space="preserve">БЕХРУЗ ЗИЁ ФЕРМЕР ХУЖАЛИГИ </v>
          </cell>
          <cell r="F202">
            <v>131317958.47</v>
          </cell>
          <cell r="G202">
            <v>122117000</v>
          </cell>
          <cell r="H202">
            <v>9200958.4700000007</v>
          </cell>
          <cell r="I202" t="str">
            <v>00419665</v>
          </cell>
          <cell r="J202" t="str">
            <v>303145877</v>
          </cell>
          <cell r="K202">
            <v>129130143.53999999</v>
          </cell>
          <cell r="L202">
            <v>0</v>
          </cell>
          <cell r="M202">
            <v>129130143.53999999</v>
          </cell>
          <cell r="O202">
            <v>1</v>
          </cell>
        </row>
        <row r="203">
          <cell r="A203" t="str">
            <v>303160194</v>
          </cell>
          <cell r="B203" t="str">
            <v>00334</v>
          </cell>
          <cell r="C203" t="str">
            <v>13301000900419970219</v>
          </cell>
          <cell r="D203" t="str">
            <v>303160194</v>
          </cell>
          <cell r="E203" t="str">
            <v xml:space="preserve">Примкул Жура фермер хўжалиги </v>
          </cell>
          <cell r="F203">
            <v>2348406.58</v>
          </cell>
          <cell r="G203">
            <v>451441.16</v>
          </cell>
          <cell r="H203">
            <v>1896965.42</v>
          </cell>
          <cell r="I203" t="str">
            <v>00419970</v>
          </cell>
          <cell r="J203" t="str">
            <v>303160194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</row>
        <row r="204">
          <cell r="A204" t="str">
            <v>303145838</v>
          </cell>
          <cell r="B204" t="str">
            <v>00334</v>
          </cell>
          <cell r="C204" t="str">
            <v>13301000600423386219</v>
          </cell>
          <cell r="D204" t="str">
            <v>303145838</v>
          </cell>
          <cell r="E204" t="str">
            <v xml:space="preserve">SHUKUR ZANG FERMER XUJALIGI </v>
          </cell>
          <cell r="F204">
            <v>238487126.22</v>
          </cell>
          <cell r="G204">
            <v>231821086</v>
          </cell>
          <cell r="H204">
            <v>6666040.2199999988</v>
          </cell>
          <cell r="I204" t="str">
            <v>00423386</v>
          </cell>
          <cell r="J204" t="str">
            <v>303145838</v>
          </cell>
          <cell r="K204">
            <v>235034023.11000001</v>
          </cell>
          <cell r="L204">
            <v>0</v>
          </cell>
          <cell r="M204">
            <v>235034023.11000001</v>
          </cell>
          <cell r="O204">
            <v>1</v>
          </cell>
        </row>
        <row r="205">
          <cell r="A205" t="str">
            <v>303145441</v>
          </cell>
          <cell r="B205" t="str">
            <v>00334</v>
          </cell>
          <cell r="C205" t="str">
            <v>13301000800423390219</v>
          </cell>
          <cell r="D205" t="str">
            <v>303145441</v>
          </cell>
          <cell r="E205" t="str">
            <v xml:space="preserve">TOSHMAT ZANG FERMER XUJALIGI </v>
          </cell>
          <cell r="F205">
            <v>258751369.91999999</v>
          </cell>
          <cell r="G205">
            <v>251108600</v>
          </cell>
          <cell r="H205">
            <v>7642769.9199999999</v>
          </cell>
          <cell r="I205" t="str">
            <v>00423390</v>
          </cell>
          <cell r="J205" t="str">
            <v>303145441</v>
          </cell>
          <cell r="K205">
            <v>235680479.21000001</v>
          </cell>
          <cell r="L205">
            <v>0</v>
          </cell>
          <cell r="M205">
            <v>235680479.21000001</v>
          </cell>
          <cell r="O205">
            <v>1</v>
          </cell>
        </row>
        <row r="206">
          <cell r="A206" t="str">
            <v>303137300</v>
          </cell>
          <cell r="B206" t="str">
            <v>00334</v>
          </cell>
          <cell r="C206" t="str">
            <v>13301000800423395219</v>
          </cell>
          <cell r="D206" t="str">
            <v>303137300</v>
          </cell>
          <cell r="E206" t="str">
            <v xml:space="preserve">YAKKA BULOQ AGRO FERMER XUJALIGI </v>
          </cell>
          <cell r="F206">
            <v>159031697.02000001</v>
          </cell>
          <cell r="G206">
            <v>154294000</v>
          </cell>
          <cell r="H206">
            <v>4737697.0199999996</v>
          </cell>
          <cell r="I206" t="str">
            <v>00423395</v>
          </cell>
          <cell r="J206" t="str">
            <v>303137300</v>
          </cell>
          <cell r="K206">
            <v>158555982.46000001</v>
          </cell>
          <cell r="L206">
            <v>0</v>
          </cell>
          <cell r="M206">
            <v>158555982.46000001</v>
          </cell>
          <cell r="O206">
            <v>1</v>
          </cell>
        </row>
        <row r="207">
          <cell r="A207" t="str">
            <v>303174010</v>
          </cell>
          <cell r="B207" t="str">
            <v>00334</v>
          </cell>
          <cell r="C207" t="str">
            <v>13301000900423461219</v>
          </cell>
          <cell r="D207" t="str">
            <v>303174010</v>
          </cell>
          <cell r="E207" t="str">
            <v xml:space="preserve">БЕХРУЗБЕК НАРГИЗА ФЕРМЕР ХУЖАЛИГИ </v>
          </cell>
          <cell r="F207">
            <v>152400007.83000001</v>
          </cell>
          <cell r="G207">
            <v>145787000</v>
          </cell>
          <cell r="H207">
            <v>6613007.8300000001</v>
          </cell>
          <cell r="I207" t="str">
            <v>00423461</v>
          </cell>
          <cell r="J207" t="str">
            <v>303174010</v>
          </cell>
          <cell r="K207">
            <v>138394654.75999999</v>
          </cell>
          <cell r="L207">
            <v>0</v>
          </cell>
          <cell r="M207">
            <v>138394654.75999999</v>
          </cell>
          <cell r="O207">
            <v>1</v>
          </cell>
        </row>
        <row r="208">
          <cell r="A208" t="str">
            <v>303173566</v>
          </cell>
          <cell r="B208" t="str">
            <v>00334</v>
          </cell>
          <cell r="C208" t="str">
            <v>13301000900423464219</v>
          </cell>
          <cell r="D208" t="str">
            <v>303173566</v>
          </cell>
          <cell r="E208" t="str">
            <v xml:space="preserve">ГУЛОМЖОН БОБУРЖОН АГРО ФЕРМЕР ХУЖАЛИГИ </v>
          </cell>
          <cell r="F208">
            <v>176196181.19999999</v>
          </cell>
          <cell r="G208">
            <v>165292000</v>
          </cell>
          <cell r="H208">
            <v>10904181.199999999</v>
          </cell>
          <cell r="I208" t="str">
            <v>00423464</v>
          </cell>
          <cell r="J208" t="str">
            <v>303173566</v>
          </cell>
          <cell r="K208">
            <v>27257962.390000001</v>
          </cell>
          <cell r="L208">
            <v>0</v>
          </cell>
          <cell r="M208">
            <v>27257962.390000001</v>
          </cell>
          <cell r="O208">
            <v>1</v>
          </cell>
        </row>
        <row r="209">
          <cell r="A209" t="str">
            <v>303173044</v>
          </cell>
          <cell r="B209" t="str">
            <v>00334</v>
          </cell>
          <cell r="C209" t="str">
            <v>13301000100423465219</v>
          </cell>
          <cell r="D209" t="str">
            <v>303173044</v>
          </cell>
          <cell r="E209" t="str">
            <v xml:space="preserve">МУЗРОБОД РАХТАКОРИ ФЕРМЕР ХУЖАЛИГИ </v>
          </cell>
          <cell r="F209">
            <v>115315042.61</v>
          </cell>
          <cell r="G209">
            <v>109454200</v>
          </cell>
          <cell r="H209">
            <v>5860842.6100000003</v>
          </cell>
          <cell r="I209" t="str">
            <v>00423465</v>
          </cell>
          <cell r="J209" t="str">
            <v>303173044</v>
          </cell>
          <cell r="K209">
            <v>111706259</v>
          </cell>
          <cell r="L209">
            <v>0</v>
          </cell>
          <cell r="M209">
            <v>111706259</v>
          </cell>
          <cell r="O209">
            <v>1</v>
          </cell>
        </row>
        <row r="210">
          <cell r="A210" t="str">
            <v>303143001</v>
          </cell>
          <cell r="B210" t="str">
            <v>00334</v>
          </cell>
          <cell r="C210" t="str">
            <v>13301000800423577219</v>
          </cell>
          <cell r="D210" t="str">
            <v>303143001</v>
          </cell>
          <cell r="E210" t="str">
            <v xml:space="preserve">Худойназар Хидиров феремер хужалиги </v>
          </cell>
          <cell r="F210">
            <v>213313064.09999999</v>
          </cell>
          <cell r="G210">
            <v>208242200</v>
          </cell>
          <cell r="H210">
            <v>5070864.0999999996</v>
          </cell>
          <cell r="I210" t="str">
            <v>00423577</v>
          </cell>
          <cell r="J210" t="str">
            <v>303143001</v>
          </cell>
          <cell r="K210">
            <v>213313064.09999999</v>
          </cell>
          <cell r="L210">
            <v>0</v>
          </cell>
          <cell r="M210">
            <v>213313064.09999999</v>
          </cell>
          <cell r="O210">
            <v>1</v>
          </cell>
        </row>
        <row r="211">
          <cell r="A211" t="str">
            <v>303149333</v>
          </cell>
          <cell r="B211" t="str">
            <v>00334</v>
          </cell>
          <cell r="C211" t="str">
            <v>13301000900423636219</v>
          </cell>
          <cell r="D211" t="str">
            <v>303149333</v>
          </cell>
          <cell r="E211" t="str">
            <v xml:space="preserve">Шайманов Шахбоз фермер хужалиги </v>
          </cell>
          <cell r="F211">
            <v>200419173.34</v>
          </cell>
          <cell r="G211">
            <v>193936600</v>
          </cell>
          <cell r="H211">
            <v>6482573.3399999999</v>
          </cell>
          <cell r="I211" t="str">
            <v>00423636</v>
          </cell>
          <cell r="J211" t="str">
            <v>303149333</v>
          </cell>
          <cell r="K211">
            <v>199805274.61000001</v>
          </cell>
          <cell r="L211">
            <v>0</v>
          </cell>
          <cell r="M211">
            <v>199805274.61000001</v>
          </cell>
          <cell r="O211">
            <v>1</v>
          </cell>
        </row>
        <row r="212">
          <cell r="A212" t="str">
            <v>303158647</v>
          </cell>
          <cell r="B212" t="str">
            <v>00334</v>
          </cell>
          <cell r="C212" t="str">
            <v>13301000000423646219</v>
          </cell>
          <cell r="D212" t="str">
            <v>303158647</v>
          </cell>
          <cell r="E212" t="str">
            <v xml:space="preserve">Хайдаршох Журабой фермер хужалиги </v>
          </cell>
          <cell r="F212">
            <v>173018097.71000001</v>
          </cell>
          <cell r="G212">
            <v>167307400</v>
          </cell>
          <cell r="H212">
            <v>5710697.71</v>
          </cell>
          <cell r="I212" t="str">
            <v>00423646</v>
          </cell>
          <cell r="J212" t="str">
            <v>303158647</v>
          </cell>
          <cell r="K212">
            <v>149402117.51999998</v>
          </cell>
          <cell r="L212">
            <v>0</v>
          </cell>
          <cell r="M212">
            <v>149402117.51999998</v>
          </cell>
          <cell r="O212">
            <v>1</v>
          </cell>
        </row>
        <row r="213">
          <cell r="A213" t="str">
            <v>303176633</v>
          </cell>
          <cell r="B213" t="str">
            <v>00334</v>
          </cell>
          <cell r="C213" t="str">
            <v>13301000600423703219</v>
          </cell>
          <cell r="D213" t="str">
            <v>303176633</v>
          </cell>
          <cell r="E213" t="str">
            <v xml:space="preserve">ЧОРБОГ ЧЕГАРАЧИ АГРО ФЕРМЕР ХУЖАЛИГИ </v>
          </cell>
          <cell r="F213">
            <v>133485793.62</v>
          </cell>
          <cell r="G213">
            <v>128553800</v>
          </cell>
          <cell r="H213">
            <v>4931993.62</v>
          </cell>
          <cell r="I213" t="str">
            <v>00423703</v>
          </cell>
          <cell r="J213" t="str">
            <v>303176633</v>
          </cell>
          <cell r="K213">
            <v>74918132.349999994</v>
          </cell>
          <cell r="L213">
            <v>0</v>
          </cell>
          <cell r="M213">
            <v>74918132.349999994</v>
          </cell>
          <cell r="O213">
            <v>1</v>
          </cell>
        </row>
        <row r="214">
          <cell r="A214" t="str">
            <v>303176902</v>
          </cell>
          <cell r="B214" t="str">
            <v>00334</v>
          </cell>
          <cell r="C214" t="str">
            <v>13301000500423736219</v>
          </cell>
          <cell r="D214" t="str">
            <v>303176902</v>
          </cell>
          <cell r="E214" t="str">
            <v xml:space="preserve">Фарангиз Жамшидбек фермер хужалиги </v>
          </cell>
          <cell r="F214">
            <v>87627387.439999998</v>
          </cell>
          <cell r="G214">
            <v>82687400</v>
          </cell>
          <cell r="H214">
            <v>4939987.4399999995</v>
          </cell>
          <cell r="I214" t="str">
            <v>00423736</v>
          </cell>
          <cell r="J214" t="str">
            <v>303176902</v>
          </cell>
          <cell r="K214">
            <v>86035792.489999995</v>
          </cell>
          <cell r="L214">
            <v>0</v>
          </cell>
          <cell r="M214">
            <v>86035792.489999995</v>
          </cell>
          <cell r="O214">
            <v>1</v>
          </cell>
        </row>
        <row r="215">
          <cell r="A215" t="str">
            <v>303158615</v>
          </cell>
          <cell r="B215" t="str">
            <v>00334</v>
          </cell>
          <cell r="C215" t="str">
            <v>13301000500423985219</v>
          </cell>
          <cell r="D215" t="str">
            <v>303158615</v>
          </cell>
          <cell r="E215" t="str">
            <v xml:space="preserve">Кизил Олма Бахори фермер хужалиги </v>
          </cell>
          <cell r="F215">
            <v>215931143.20000002</v>
          </cell>
          <cell r="G215">
            <v>213155242.84</v>
          </cell>
          <cell r="H215">
            <v>2775900.36</v>
          </cell>
          <cell r="I215" t="str">
            <v>00423985</v>
          </cell>
          <cell r="J215" t="str">
            <v>303158615</v>
          </cell>
          <cell r="K215">
            <v>103960475.17</v>
          </cell>
          <cell r="L215">
            <v>0</v>
          </cell>
          <cell r="M215">
            <v>103960475.17</v>
          </cell>
          <cell r="O215">
            <v>1</v>
          </cell>
        </row>
        <row r="216">
          <cell r="A216" t="str">
            <v>303163831</v>
          </cell>
          <cell r="B216" t="str">
            <v>00334</v>
          </cell>
          <cell r="C216" t="str">
            <v>13301000200423991219</v>
          </cell>
          <cell r="D216" t="str">
            <v>303163831</v>
          </cell>
          <cell r="E216" t="str">
            <v xml:space="preserve">Музработлик Полвонлар фермер хужалиги </v>
          </cell>
          <cell r="F216">
            <v>73712844.159999996</v>
          </cell>
          <cell r="G216">
            <v>72305600</v>
          </cell>
          <cell r="H216">
            <v>1407244.16</v>
          </cell>
          <cell r="I216" t="str">
            <v>00423991</v>
          </cell>
          <cell r="J216" t="str">
            <v>303163831</v>
          </cell>
          <cell r="K216">
            <v>70325300.060000002</v>
          </cell>
          <cell r="L216">
            <v>0</v>
          </cell>
          <cell r="M216">
            <v>70325300.060000002</v>
          </cell>
          <cell r="O216">
            <v>1</v>
          </cell>
        </row>
        <row r="217">
          <cell r="A217" t="str">
            <v>303165124</v>
          </cell>
          <cell r="B217" t="str">
            <v>00334</v>
          </cell>
          <cell r="C217" t="str">
            <v>13301000600424088219</v>
          </cell>
          <cell r="D217" t="str">
            <v>303165124</v>
          </cell>
          <cell r="E217" t="str">
            <v xml:space="preserve">Самар Пиримкулов фермер хужалиги </v>
          </cell>
          <cell r="F217">
            <v>131566867.59</v>
          </cell>
          <cell r="G217">
            <v>126002000</v>
          </cell>
          <cell r="H217">
            <v>5564867.5899999999</v>
          </cell>
          <cell r="I217" t="str">
            <v>00424088</v>
          </cell>
          <cell r="J217" t="str">
            <v>303165124</v>
          </cell>
          <cell r="K217">
            <v>117811002.61999999</v>
          </cell>
          <cell r="L217">
            <v>0</v>
          </cell>
          <cell r="M217">
            <v>117811002.61999999</v>
          </cell>
          <cell r="O217">
            <v>1</v>
          </cell>
        </row>
        <row r="218">
          <cell r="A218" t="str">
            <v>303163468</v>
          </cell>
          <cell r="B218" t="str">
            <v>00334</v>
          </cell>
          <cell r="C218" t="str">
            <v>13301000900424471219</v>
          </cell>
          <cell r="D218" t="str">
            <v>303163468</v>
          </cell>
          <cell r="E218" t="str">
            <v xml:space="preserve">КУНГИРОТ ЧОРВОДОРИ АГРО ФЕРМЕР ХУЖАЛИГИ </v>
          </cell>
          <cell r="F218">
            <v>162110030.78</v>
          </cell>
          <cell r="G218">
            <v>154051800</v>
          </cell>
          <cell r="H218">
            <v>8058230.7800000003</v>
          </cell>
          <cell r="I218" t="str">
            <v>00424471</v>
          </cell>
          <cell r="J218" t="str">
            <v>303163468</v>
          </cell>
          <cell r="K218">
            <v>97208491.430000007</v>
          </cell>
          <cell r="L218">
            <v>0</v>
          </cell>
          <cell r="M218">
            <v>97208491.430000007</v>
          </cell>
          <cell r="O218">
            <v>1</v>
          </cell>
        </row>
        <row r="219">
          <cell r="A219" t="str">
            <v>303181256</v>
          </cell>
          <cell r="B219" t="str">
            <v>00334</v>
          </cell>
          <cell r="C219" t="str">
            <v>13301000000424506219</v>
          </cell>
          <cell r="D219" t="str">
            <v>303181256</v>
          </cell>
          <cell r="E219" t="str">
            <v xml:space="preserve">НОРКУЛОВ МИРОНШОХ ФЕРМЕР ХУЖАЛИГИ </v>
          </cell>
          <cell r="F219">
            <v>12967844.489999998</v>
          </cell>
          <cell r="G219">
            <v>9500057.9299999997</v>
          </cell>
          <cell r="H219">
            <v>3467786.5599999996</v>
          </cell>
          <cell r="I219" t="str">
            <v>00424506</v>
          </cell>
          <cell r="J219" t="str">
            <v>303181256</v>
          </cell>
          <cell r="K219">
            <v>0</v>
          </cell>
          <cell r="L219">
            <v>0</v>
          </cell>
          <cell r="M219">
            <v>0</v>
          </cell>
          <cell r="O219">
            <v>0</v>
          </cell>
        </row>
        <row r="220">
          <cell r="A220" t="str">
            <v>303178091</v>
          </cell>
          <cell r="B220" t="str">
            <v>00334</v>
          </cell>
          <cell r="C220" t="str">
            <v>13301000600424508219</v>
          </cell>
          <cell r="D220" t="str">
            <v>303178091</v>
          </cell>
          <cell r="E220" t="str">
            <v xml:space="preserve">ЧЕГАРАЧИ ГАЛЛАКОР ФЕРМЕР ХУЖАЛИГИ </v>
          </cell>
          <cell r="F220">
            <v>80007566.710000008</v>
          </cell>
          <cell r="G220">
            <v>75254600</v>
          </cell>
          <cell r="H220">
            <v>4752966.7100000009</v>
          </cell>
          <cell r="I220" t="str">
            <v>00424508</v>
          </cell>
          <cell r="J220" t="str">
            <v>303178091</v>
          </cell>
          <cell r="K220">
            <v>32829846.149999999</v>
          </cell>
          <cell r="L220">
            <v>0</v>
          </cell>
          <cell r="M220">
            <v>32829846.149999999</v>
          </cell>
          <cell r="O220">
            <v>1</v>
          </cell>
        </row>
        <row r="221">
          <cell r="A221" t="str">
            <v>303132119</v>
          </cell>
          <cell r="B221" t="str">
            <v>00334</v>
          </cell>
          <cell r="C221" t="str">
            <v>13301000900424544219</v>
          </cell>
          <cell r="D221" t="str">
            <v>303132119</v>
          </cell>
          <cell r="E221" t="str">
            <v xml:space="preserve">Диёрбек Хамро фермер хужалиги </v>
          </cell>
          <cell r="F221">
            <v>169680057.69</v>
          </cell>
          <cell r="G221">
            <v>163828380</v>
          </cell>
          <cell r="H221">
            <v>5851677.6899999995</v>
          </cell>
          <cell r="I221" t="str">
            <v>00424544</v>
          </cell>
          <cell r="J221" t="str">
            <v>303132119</v>
          </cell>
          <cell r="K221">
            <v>169680057.69</v>
          </cell>
          <cell r="L221">
            <v>0</v>
          </cell>
          <cell r="M221">
            <v>169680057.69</v>
          </cell>
          <cell r="O221">
            <v>1</v>
          </cell>
        </row>
        <row r="222">
          <cell r="A222" t="str">
            <v>303151174</v>
          </cell>
          <cell r="B222" t="str">
            <v>00334</v>
          </cell>
          <cell r="C222" t="str">
            <v>13301000900424585219</v>
          </cell>
          <cell r="D222" t="str">
            <v>303151174</v>
          </cell>
          <cell r="E222" t="str">
            <v xml:space="preserve">Кодирий Жилоси фермер хужалиги </v>
          </cell>
          <cell r="F222">
            <v>47009245.200000003</v>
          </cell>
          <cell r="G222">
            <v>44604000</v>
          </cell>
          <cell r="H222">
            <v>2405245.2000000002</v>
          </cell>
          <cell r="I222" t="str">
            <v>00424585</v>
          </cell>
          <cell r="J222" t="str">
            <v>303151174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</row>
        <row r="223">
          <cell r="A223" t="str">
            <v>303158544</v>
          </cell>
          <cell r="B223" t="str">
            <v>00334</v>
          </cell>
          <cell r="C223" t="str">
            <v>13301000500424718219</v>
          </cell>
          <cell r="D223" t="str">
            <v>303158544</v>
          </cell>
          <cell r="E223" t="str">
            <v xml:space="preserve">БАРОР САЗОВОР ФЕРМЕР ХУЖАЛИГИ </v>
          </cell>
          <cell r="F223">
            <v>263200736.66999999</v>
          </cell>
          <cell r="G223">
            <v>254316000</v>
          </cell>
          <cell r="H223">
            <v>8884736.6699999999</v>
          </cell>
          <cell r="I223" t="str">
            <v>00424718</v>
          </cell>
          <cell r="J223" t="str">
            <v>303158544</v>
          </cell>
          <cell r="K223">
            <v>204553912.56999999</v>
          </cell>
          <cell r="L223">
            <v>0</v>
          </cell>
          <cell r="M223">
            <v>204553912.56999999</v>
          </cell>
          <cell r="O223">
            <v>1</v>
          </cell>
        </row>
        <row r="224">
          <cell r="A224" t="str">
            <v>303183689</v>
          </cell>
          <cell r="B224" t="str">
            <v>00334</v>
          </cell>
          <cell r="C224" t="str">
            <v>13301000700424931219</v>
          </cell>
          <cell r="D224" t="str">
            <v>303183689</v>
          </cell>
          <cell r="E224" t="str">
            <v xml:space="preserve">КОБИЛ АСЛИДДИН ФЕРМЕР ХУЖАЛИГИ </v>
          </cell>
          <cell r="F224">
            <v>148193243.25999999</v>
          </cell>
          <cell r="G224">
            <v>142686400</v>
          </cell>
          <cell r="H224">
            <v>5506843.2599999998</v>
          </cell>
          <cell r="I224" t="str">
            <v>00424931</v>
          </cell>
          <cell r="J224" t="str">
            <v>303183689</v>
          </cell>
          <cell r="K224">
            <v>140167717.52000001</v>
          </cell>
          <cell r="L224">
            <v>0</v>
          </cell>
          <cell r="M224">
            <v>140167717.52000001</v>
          </cell>
          <cell r="O224">
            <v>1</v>
          </cell>
        </row>
        <row r="225">
          <cell r="A225" t="str">
            <v>303172805</v>
          </cell>
          <cell r="B225" t="str">
            <v>00334</v>
          </cell>
          <cell r="C225" t="str">
            <v>13301000000425389219</v>
          </cell>
          <cell r="D225" t="str">
            <v>303172805</v>
          </cell>
          <cell r="E225" t="str">
            <v xml:space="preserve">ERGASHEV JOMOLJON FERMER XO`JALIGI </v>
          </cell>
          <cell r="F225">
            <v>51430462.340000004</v>
          </cell>
          <cell r="G225">
            <v>48554200</v>
          </cell>
          <cell r="H225">
            <v>2876262.34</v>
          </cell>
          <cell r="I225" t="str">
            <v>00425389</v>
          </cell>
          <cell r="J225" t="str">
            <v>303172805</v>
          </cell>
          <cell r="K225">
            <v>41937067.079999998</v>
          </cell>
          <cell r="L225">
            <v>0</v>
          </cell>
          <cell r="M225">
            <v>41937067.079999998</v>
          </cell>
          <cell r="O225">
            <v>1</v>
          </cell>
        </row>
        <row r="226">
          <cell r="A226" t="str">
            <v>303185836</v>
          </cell>
          <cell r="B226" t="str">
            <v>00334</v>
          </cell>
          <cell r="C226" t="str">
            <v>13301000700426212219</v>
          </cell>
          <cell r="D226" t="str">
            <v>303185836</v>
          </cell>
          <cell r="E226" t="str">
            <v xml:space="preserve">ФОЗИЛЖОН АГРО ФЕРМЕР ХУЖАЛИГИ </v>
          </cell>
          <cell r="F226">
            <v>130710600.31</v>
          </cell>
          <cell r="G226">
            <v>124895400</v>
          </cell>
          <cell r="H226">
            <v>5815200.3099999996</v>
          </cell>
          <cell r="I226" t="str">
            <v>00426212</v>
          </cell>
          <cell r="J226" t="str">
            <v>303185836</v>
          </cell>
          <cell r="K226">
            <v>123361738.62</v>
          </cell>
          <cell r="L226">
            <v>0</v>
          </cell>
          <cell r="M226">
            <v>123361738.62</v>
          </cell>
          <cell r="O226">
            <v>1</v>
          </cell>
        </row>
        <row r="227">
          <cell r="A227" t="str">
            <v>303165188</v>
          </cell>
          <cell r="B227" t="str">
            <v>00334</v>
          </cell>
          <cell r="C227" t="str">
            <v>13301000900426602219</v>
          </cell>
          <cell r="D227" t="str">
            <v>303165188</v>
          </cell>
          <cell r="E227" t="str">
            <v xml:space="preserve">Кайрок Миришкори фермер хужалиги </v>
          </cell>
          <cell r="F227">
            <v>182789463.72999999</v>
          </cell>
          <cell r="G227">
            <v>177676760</v>
          </cell>
          <cell r="H227">
            <v>5112703.7300000004</v>
          </cell>
          <cell r="I227" t="str">
            <v>00426602</v>
          </cell>
          <cell r="J227" t="str">
            <v>303165188</v>
          </cell>
          <cell r="K227">
            <v>182789463.73000002</v>
          </cell>
          <cell r="L227">
            <v>0</v>
          </cell>
          <cell r="M227">
            <v>182789463.73000002</v>
          </cell>
          <cell r="O227">
            <v>1</v>
          </cell>
        </row>
        <row r="228">
          <cell r="A228" t="str">
            <v>303183815</v>
          </cell>
          <cell r="B228" t="str">
            <v>00334</v>
          </cell>
          <cell r="C228" t="str">
            <v>13301000400426670219</v>
          </cell>
          <cell r="D228" t="str">
            <v>303183815</v>
          </cell>
          <cell r="E228" t="str">
            <v xml:space="preserve">Муродбек Агросервис  фермер хужалиги </v>
          </cell>
          <cell r="F228">
            <v>72886983.049999997</v>
          </cell>
          <cell r="G228">
            <v>67993000</v>
          </cell>
          <cell r="H228">
            <v>4893983.05</v>
          </cell>
          <cell r="I228" t="str">
            <v>00426670</v>
          </cell>
          <cell r="J228" t="str">
            <v>303183815</v>
          </cell>
          <cell r="K228">
            <v>53225484.170000002</v>
          </cell>
          <cell r="L228">
            <v>0</v>
          </cell>
          <cell r="M228">
            <v>53225484.170000002</v>
          </cell>
          <cell r="O228">
            <v>1</v>
          </cell>
        </row>
        <row r="229">
          <cell r="A229" t="str">
            <v>200483984</v>
          </cell>
          <cell r="B229" t="str">
            <v>00334</v>
          </cell>
          <cell r="C229" t="str">
            <v>13301000600427488219</v>
          </cell>
          <cell r="D229" t="str">
            <v>200483984</v>
          </cell>
          <cell r="E229" t="str">
            <v xml:space="preserve">Хлопкозавод </v>
          </cell>
          <cell r="F229">
            <v>503830411.73000002</v>
          </cell>
          <cell r="G229">
            <v>494604000</v>
          </cell>
          <cell r="H229">
            <v>9226411.7300000004</v>
          </cell>
          <cell r="I229" t="str">
            <v>00427488</v>
          </cell>
          <cell r="J229" t="str">
            <v>200483984</v>
          </cell>
          <cell r="K229">
            <v>0</v>
          </cell>
          <cell r="L229">
            <v>0</v>
          </cell>
          <cell r="M229">
            <v>0</v>
          </cell>
          <cell r="O229">
            <v>0</v>
          </cell>
        </row>
        <row r="230">
          <cell r="A230" t="str">
            <v>303181715</v>
          </cell>
          <cell r="B230" t="str">
            <v>00334</v>
          </cell>
          <cell r="C230" t="str">
            <v>13301000900427965219</v>
          </cell>
          <cell r="D230" t="str">
            <v>303181715</v>
          </cell>
          <cell r="E230" t="str">
            <v xml:space="preserve">Сополлитепа  Машьали фермер хужалиги </v>
          </cell>
          <cell r="F230">
            <v>140582815.80000001</v>
          </cell>
          <cell r="G230">
            <v>136214800</v>
          </cell>
          <cell r="H230">
            <v>4368015.8000000007</v>
          </cell>
          <cell r="I230" t="str">
            <v>00427965</v>
          </cell>
          <cell r="J230" t="str">
            <v>303181715</v>
          </cell>
          <cell r="K230">
            <v>119748382.03</v>
          </cell>
          <cell r="L230">
            <v>0</v>
          </cell>
          <cell r="M230">
            <v>119748382.03</v>
          </cell>
          <cell r="O230">
            <v>1</v>
          </cell>
        </row>
        <row r="231">
          <cell r="A231" t="str">
            <v>303188340</v>
          </cell>
          <cell r="B231" t="str">
            <v>00334</v>
          </cell>
          <cell r="C231" t="str">
            <v>13301000500428072219</v>
          </cell>
          <cell r="D231" t="str">
            <v>303188340</v>
          </cell>
          <cell r="E231" t="str">
            <v xml:space="preserve">Кургонча реал фермер хужалиги </v>
          </cell>
          <cell r="F231">
            <v>201466666.15000001</v>
          </cell>
          <cell r="G231">
            <v>195418400</v>
          </cell>
          <cell r="H231">
            <v>6048266.1499999994</v>
          </cell>
          <cell r="I231" t="str">
            <v>00428072</v>
          </cell>
          <cell r="J231" t="str">
            <v>303188340</v>
          </cell>
          <cell r="K231">
            <v>201472317.74000001</v>
          </cell>
          <cell r="L231">
            <v>0</v>
          </cell>
          <cell r="M231">
            <v>201472317.74000001</v>
          </cell>
          <cell r="O231">
            <v>1</v>
          </cell>
        </row>
        <row r="232">
          <cell r="A232" t="str">
            <v>303162120</v>
          </cell>
          <cell r="B232" t="str">
            <v>00334</v>
          </cell>
          <cell r="C232" t="str">
            <v>13301000000428552219</v>
          </cell>
          <cell r="D232" t="str">
            <v>303162120</v>
          </cell>
          <cell r="E232" t="str">
            <v xml:space="preserve">Шамаева Норжамол  фермер хужалиги </v>
          </cell>
          <cell r="F232">
            <v>81340647.730000004</v>
          </cell>
          <cell r="G232">
            <v>77073000</v>
          </cell>
          <cell r="H232">
            <v>4267647.7300000004</v>
          </cell>
          <cell r="I232" t="str">
            <v>00428552</v>
          </cell>
          <cell r="J232" t="str">
            <v>303162120</v>
          </cell>
          <cell r="K232">
            <v>17418452.68</v>
          </cell>
          <cell r="L232">
            <v>0</v>
          </cell>
          <cell r="M232">
            <v>17418452.68</v>
          </cell>
          <cell r="O232">
            <v>1</v>
          </cell>
        </row>
        <row r="233">
          <cell r="A233" t="str">
            <v>303181540</v>
          </cell>
          <cell r="B233" t="str">
            <v>00334</v>
          </cell>
          <cell r="C233" t="str">
            <v>13301000600428713219</v>
          </cell>
          <cell r="D233" t="str">
            <v>303181540</v>
          </cell>
          <cell r="E233" t="str">
            <v xml:space="preserve">ХУСАН МЕРГАН АГРО ФЕРМЕР ХУЖАЛИГИ </v>
          </cell>
          <cell r="F233">
            <v>117177158.58</v>
          </cell>
          <cell r="G233">
            <v>110452000</v>
          </cell>
          <cell r="H233">
            <v>6725158.5799999991</v>
          </cell>
          <cell r="I233" t="str">
            <v>00428713</v>
          </cell>
          <cell r="J233" t="str">
            <v>303181540</v>
          </cell>
          <cell r="K233">
            <v>90770347.319999993</v>
          </cell>
          <cell r="L233">
            <v>0</v>
          </cell>
          <cell r="M233">
            <v>90770347.319999993</v>
          </cell>
          <cell r="O233">
            <v>1</v>
          </cell>
        </row>
        <row r="234">
          <cell r="A234" t="str">
            <v>303138164</v>
          </cell>
          <cell r="B234" t="str">
            <v>00334</v>
          </cell>
          <cell r="C234" t="str">
            <v>13301000200432008219</v>
          </cell>
          <cell r="D234" t="str">
            <v>303138164</v>
          </cell>
          <cell r="E234" t="str">
            <v xml:space="preserve">"QODIRIY GULOBOD" фермер хужалиги </v>
          </cell>
          <cell r="F234">
            <v>120820096.48</v>
          </cell>
          <cell r="G234">
            <v>115799200</v>
          </cell>
          <cell r="H234">
            <v>5020896.4799999995</v>
          </cell>
          <cell r="I234" t="str">
            <v>00432008</v>
          </cell>
          <cell r="J234" t="str">
            <v>303138164</v>
          </cell>
          <cell r="K234">
            <v>82361709.689999998</v>
          </cell>
          <cell r="L234">
            <v>0</v>
          </cell>
          <cell r="M234">
            <v>82361709.689999998</v>
          </cell>
          <cell r="O234">
            <v>1</v>
          </cell>
        </row>
        <row r="235">
          <cell r="A235" t="str">
            <v>303165780</v>
          </cell>
          <cell r="B235" t="str">
            <v>00334</v>
          </cell>
          <cell r="C235" t="str">
            <v>13301000300432101219</v>
          </cell>
          <cell r="D235" t="str">
            <v>303165780</v>
          </cell>
          <cell r="E235" t="str">
            <v xml:space="preserve">Чориев Аскар фермер хужалиги </v>
          </cell>
          <cell r="F235">
            <v>95027993.700000003</v>
          </cell>
          <cell r="G235">
            <v>92370600</v>
          </cell>
          <cell r="H235">
            <v>2657393.7000000002</v>
          </cell>
          <cell r="I235" t="str">
            <v>00432101</v>
          </cell>
          <cell r="J235" t="str">
            <v>303165780</v>
          </cell>
          <cell r="K235">
            <v>95632285.650000006</v>
          </cell>
          <cell r="L235">
            <v>0</v>
          </cell>
          <cell r="M235">
            <v>95632285.650000006</v>
          </cell>
          <cell r="O235">
            <v>1</v>
          </cell>
        </row>
        <row r="236">
          <cell r="A236" t="str">
            <v>303199730</v>
          </cell>
          <cell r="B236" t="str">
            <v>00334</v>
          </cell>
          <cell r="C236" t="str">
            <v>13301000200437660219</v>
          </cell>
          <cell r="D236" t="str">
            <v>303199730</v>
          </cell>
          <cell r="E236" t="str">
            <v xml:space="preserve">Дустмурод Бахром фермер хужалиги </v>
          </cell>
          <cell r="F236">
            <v>66959371.210000001</v>
          </cell>
          <cell r="G236">
            <v>62508400</v>
          </cell>
          <cell r="H236">
            <v>4450971.2100000009</v>
          </cell>
          <cell r="I236" t="str">
            <v>00437660</v>
          </cell>
          <cell r="J236" t="str">
            <v>303199730</v>
          </cell>
          <cell r="K236">
            <v>7845407.1399999997</v>
          </cell>
          <cell r="L236">
            <v>0</v>
          </cell>
          <cell r="M236">
            <v>7845407.1399999997</v>
          </cell>
          <cell r="O236">
            <v>1</v>
          </cell>
        </row>
        <row r="237">
          <cell r="A237" t="str">
            <v>303505056</v>
          </cell>
          <cell r="B237" t="str">
            <v>00334</v>
          </cell>
          <cell r="C237" t="str">
            <v>13301000200521090219</v>
          </cell>
          <cell r="D237" t="str">
            <v>303505056</v>
          </cell>
          <cell r="E237" t="str">
            <v xml:space="preserve">Нарзиев Арслонбек фермер хужалиги </v>
          </cell>
          <cell r="F237">
            <v>245099825.31999999</v>
          </cell>
          <cell r="G237">
            <v>237487680</v>
          </cell>
          <cell r="H237">
            <v>7612145.3200000003</v>
          </cell>
          <cell r="I237" t="str">
            <v>00521090</v>
          </cell>
          <cell r="J237" t="str">
            <v>303505056</v>
          </cell>
          <cell r="K237">
            <v>172628249.29000002</v>
          </cell>
          <cell r="L237">
            <v>0</v>
          </cell>
          <cell r="M237">
            <v>172628249.29000002</v>
          </cell>
          <cell r="O237">
            <v>1</v>
          </cell>
        </row>
        <row r="238">
          <cell r="A238" t="str">
            <v>303506474</v>
          </cell>
          <cell r="B238" t="str">
            <v>00334</v>
          </cell>
          <cell r="C238" t="str">
            <v>13301000600521160219</v>
          </cell>
          <cell r="D238" t="str">
            <v>303506474</v>
          </cell>
          <cell r="E238" t="str">
            <v xml:space="preserve">Пахлавон Агро фермер хужалиги </v>
          </cell>
          <cell r="F238">
            <v>120823281.87</v>
          </cell>
          <cell r="G238">
            <v>116871000</v>
          </cell>
          <cell r="H238">
            <v>3952281.87</v>
          </cell>
          <cell r="I238" t="str">
            <v>00521160</v>
          </cell>
          <cell r="J238" t="str">
            <v>303506474</v>
          </cell>
          <cell r="K238">
            <v>116040980.90000001</v>
          </cell>
          <cell r="L238">
            <v>0</v>
          </cell>
          <cell r="M238">
            <v>116040980.90000001</v>
          </cell>
          <cell r="O238">
            <v>1</v>
          </cell>
        </row>
        <row r="239">
          <cell r="A239" t="str">
            <v>303505254</v>
          </cell>
          <cell r="B239" t="str">
            <v>00334</v>
          </cell>
          <cell r="C239" t="str">
            <v>13301000900522696219</v>
          </cell>
          <cell r="D239" t="str">
            <v>303505254</v>
          </cell>
          <cell r="E239" t="str">
            <v xml:space="preserve">"Кудратов Мухиддин" фермер хужалиги </v>
          </cell>
          <cell r="F239">
            <v>185640061.65000001</v>
          </cell>
          <cell r="G239">
            <v>179246000</v>
          </cell>
          <cell r="H239">
            <v>6394061.6499999994</v>
          </cell>
          <cell r="I239" t="str">
            <v>00522696</v>
          </cell>
          <cell r="J239" t="str">
            <v>303505254</v>
          </cell>
          <cell r="K239">
            <v>146322271.56</v>
          </cell>
          <cell r="L239">
            <v>0</v>
          </cell>
          <cell r="M239">
            <v>146322271.56</v>
          </cell>
          <cell r="O239">
            <v>1</v>
          </cell>
        </row>
        <row r="240">
          <cell r="A240" t="str">
            <v>303504825</v>
          </cell>
          <cell r="B240" t="str">
            <v>00334</v>
          </cell>
          <cell r="C240" t="str">
            <v>13301000700522824219</v>
          </cell>
          <cell r="D240" t="str">
            <v>303504825</v>
          </cell>
          <cell r="E240" t="str">
            <v xml:space="preserve">Бердиев  Улугбек  фермер  хужалиги </v>
          </cell>
          <cell r="F240">
            <v>95669985.819999993</v>
          </cell>
          <cell r="G240">
            <v>87673980</v>
          </cell>
          <cell r="H240">
            <v>7996005.8200000003</v>
          </cell>
          <cell r="I240" t="str">
            <v>00522824</v>
          </cell>
          <cell r="J240" t="str">
            <v>303504825</v>
          </cell>
          <cell r="K240">
            <v>0</v>
          </cell>
          <cell r="L240">
            <v>0</v>
          </cell>
          <cell r="M240">
            <v>0</v>
          </cell>
          <cell r="O240">
            <v>0</v>
          </cell>
        </row>
        <row r="241">
          <cell r="A241" t="str">
            <v>303509485</v>
          </cell>
          <cell r="B241" t="str">
            <v>00334</v>
          </cell>
          <cell r="C241" t="str">
            <v>13301000300522825219</v>
          </cell>
          <cell r="D241" t="str">
            <v>303509485</v>
          </cell>
          <cell r="E241" t="str">
            <v xml:space="preserve">Кодирбек  Бустони  фермер  хужалиги </v>
          </cell>
          <cell r="F241">
            <v>111634584.04000001</v>
          </cell>
          <cell r="G241">
            <v>108740000</v>
          </cell>
          <cell r="H241">
            <v>2894584.04</v>
          </cell>
          <cell r="I241" t="str">
            <v>00522825</v>
          </cell>
          <cell r="J241" t="str">
            <v>303509485</v>
          </cell>
          <cell r="K241">
            <v>111634584.04000001</v>
          </cell>
          <cell r="L241">
            <v>0</v>
          </cell>
          <cell r="M241">
            <v>111634584.04000001</v>
          </cell>
          <cell r="O241">
            <v>1</v>
          </cell>
        </row>
        <row r="242">
          <cell r="A242" t="str">
            <v>303509153</v>
          </cell>
          <cell r="B242" t="str">
            <v>00334</v>
          </cell>
          <cell r="C242" t="str">
            <v>13301000800522909219</v>
          </cell>
          <cell r="D242" t="str">
            <v>303509153</v>
          </cell>
          <cell r="E242" t="str">
            <v xml:space="preserve">Саидмуродова Солия фермер хужалиги </v>
          </cell>
          <cell r="F242">
            <v>310069746.30000001</v>
          </cell>
          <cell r="G242">
            <v>303069800</v>
          </cell>
          <cell r="H242">
            <v>6999946.2999999998</v>
          </cell>
          <cell r="I242" t="str">
            <v>00522909</v>
          </cell>
          <cell r="J242" t="str">
            <v>303509153</v>
          </cell>
          <cell r="K242">
            <v>143806935.75999999</v>
          </cell>
          <cell r="L242">
            <v>0</v>
          </cell>
          <cell r="M242">
            <v>143806935.75999999</v>
          </cell>
          <cell r="O242">
            <v>1</v>
          </cell>
        </row>
        <row r="243">
          <cell r="A243" t="str">
            <v>303518926</v>
          </cell>
          <cell r="B243" t="str">
            <v>00334</v>
          </cell>
          <cell r="C243" t="str">
            <v>13301000200523431219</v>
          </cell>
          <cell r="D243" t="str">
            <v>303518926</v>
          </cell>
          <cell r="E243" t="str">
            <v xml:space="preserve">Баракали Сопллитепа фермер хужалиги </v>
          </cell>
          <cell r="F243">
            <v>77776404.590000004</v>
          </cell>
          <cell r="G243">
            <v>73015000</v>
          </cell>
          <cell r="H243">
            <v>4761404.5900000008</v>
          </cell>
          <cell r="I243" t="str">
            <v>00523431</v>
          </cell>
          <cell r="J243" t="str">
            <v>303518926</v>
          </cell>
          <cell r="K243">
            <v>69790801.780000001</v>
          </cell>
          <cell r="L243">
            <v>0</v>
          </cell>
          <cell r="M243">
            <v>69790801.780000001</v>
          </cell>
          <cell r="O243">
            <v>1</v>
          </cell>
        </row>
        <row r="244">
          <cell r="A244" t="str">
            <v>303510716</v>
          </cell>
          <cell r="B244" t="str">
            <v>00334</v>
          </cell>
          <cell r="C244" t="str">
            <v>13301000600523630219</v>
          </cell>
          <cell r="D244" t="str">
            <v>303510716</v>
          </cell>
          <cell r="E244" t="str">
            <v xml:space="preserve">Музработ  Нур Зиё фермер  хужалиги </v>
          </cell>
          <cell r="F244">
            <v>29141168.159999996</v>
          </cell>
          <cell r="G244">
            <v>27166288.489999998</v>
          </cell>
          <cell r="H244">
            <v>1974879.67</v>
          </cell>
          <cell r="I244" t="str">
            <v>00523630</v>
          </cell>
          <cell r="J244" t="str">
            <v>303510716</v>
          </cell>
          <cell r="K244">
            <v>0</v>
          </cell>
          <cell r="L244">
            <v>0</v>
          </cell>
          <cell r="M244">
            <v>0</v>
          </cell>
          <cell r="O244">
            <v>0</v>
          </cell>
        </row>
        <row r="245">
          <cell r="A245" t="str">
            <v>303524151</v>
          </cell>
          <cell r="B245" t="str">
            <v>00334</v>
          </cell>
          <cell r="C245" t="str">
            <v>13301000700523632219</v>
          </cell>
          <cell r="D245" t="str">
            <v>303524151</v>
          </cell>
          <cell r="E245" t="str">
            <v xml:space="preserve">Чориев  Нурмухаммад  Агро фермер хужалиги </v>
          </cell>
          <cell r="F245">
            <v>41725062.049999997</v>
          </cell>
          <cell r="G245">
            <v>39125880</v>
          </cell>
          <cell r="H245">
            <v>2599182.0499999998</v>
          </cell>
          <cell r="I245" t="str">
            <v>00523632</v>
          </cell>
          <cell r="J245" t="str">
            <v>303524151</v>
          </cell>
          <cell r="K245">
            <v>0</v>
          </cell>
          <cell r="L245">
            <v>0</v>
          </cell>
          <cell r="M245">
            <v>0</v>
          </cell>
          <cell r="O245">
            <v>0</v>
          </cell>
        </row>
        <row r="246">
          <cell r="A246" t="str">
            <v>303506427</v>
          </cell>
          <cell r="B246" t="str">
            <v>00334</v>
          </cell>
          <cell r="C246" t="str">
            <v>13301000200523633219</v>
          </cell>
          <cell r="D246" t="str">
            <v>303506427</v>
          </cell>
          <cell r="E246" t="str">
            <v xml:space="preserve">Шоназар Агро Класс фермер хужалиги </v>
          </cell>
          <cell r="F246">
            <v>155621706.27000001</v>
          </cell>
          <cell r="G246">
            <v>145869920</v>
          </cell>
          <cell r="H246">
            <v>9751786.2699999996</v>
          </cell>
          <cell r="I246" t="str">
            <v>00523633</v>
          </cell>
          <cell r="J246" t="str">
            <v>303506427</v>
          </cell>
          <cell r="K246">
            <v>132551902.64999999</v>
          </cell>
          <cell r="L246">
            <v>0</v>
          </cell>
          <cell r="M246">
            <v>132551902.64999999</v>
          </cell>
          <cell r="O246">
            <v>1</v>
          </cell>
        </row>
        <row r="247">
          <cell r="A247" t="str">
            <v>303505135</v>
          </cell>
          <cell r="B247" t="str">
            <v>00334</v>
          </cell>
          <cell r="C247" t="str">
            <v>13301000400523637219</v>
          </cell>
          <cell r="D247" t="str">
            <v>303505135</v>
          </cell>
          <cell r="E247" t="str">
            <v xml:space="preserve">Одил Файз фермер  хужалиги </v>
          </cell>
          <cell r="F247">
            <v>163284504.75</v>
          </cell>
          <cell r="G247">
            <v>160600860.31999999</v>
          </cell>
          <cell r="H247">
            <v>2683644.4300000002</v>
          </cell>
          <cell r="I247" t="str">
            <v>00523637</v>
          </cell>
          <cell r="J247" t="str">
            <v>303505135</v>
          </cell>
          <cell r="K247">
            <v>158520299.78</v>
          </cell>
          <cell r="L247">
            <v>0</v>
          </cell>
          <cell r="M247">
            <v>158520299.78</v>
          </cell>
          <cell r="O247">
            <v>1</v>
          </cell>
        </row>
        <row r="248">
          <cell r="A248" t="str">
            <v>303529342</v>
          </cell>
          <cell r="B248" t="str">
            <v>00334</v>
          </cell>
          <cell r="C248" t="str">
            <v>13301000500523641219</v>
          </cell>
          <cell r="D248" t="str">
            <v>303529342</v>
          </cell>
          <cell r="E248" t="str">
            <v xml:space="preserve">Эргашев  Нодир фермер хужалиги </v>
          </cell>
          <cell r="F248">
            <v>161259679.34</v>
          </cell>
          <cell r="G248">
            <v>155430200</v>
          </cell>
          <cell r="H248">
            <v>5829479.3400000008</v>
          </cell>
          <cell r="I248" t="str">
            <v>00523641</v>
          </cell>
          <cell r="J248" t="str">
            <v>303529342</v>
          </cell>
          <cell r="K248">
            <v>119774784.15000001</v>
          </cell>
          <cell r="L248">
            <v>0</v>
          </cell>
          <cell r="M248">
            <v>119774784.15000001</v>
          </cell>
          <cell r="O248">
            <v>1</v>
          </cell>
        </row>
        <row r="249">
          <cell r="A249" t="str">
            <v>303530177</v>
          </cell>
          <cell r="B249" t="str">
            <v>00334</v>
          </cell>
          <cell r="C249" t="str">
            <v>13301000000523642219</v>
          </cell>
          <cell r="D249" t="str">
            <v>303530177</v>
          </cell>
          <cell r="E249" t="str">
            <v xml:space="preserve">Хурсандова  Мухлиса  фермер  хужалиги </v>
          </cell>
          <cell r="F249">
            <v>36206544.770000003</v>
          </cell>
          <cell r="G249">
            <v>33018000</v>
          </cell>
          <cell r="H249">
            <v>3188544.77</v>
          </cell>
          <cell r="I249" t="str">
            <v>00523642</v>
          </cell>
          <cell r="J249" t="str">
            <v>303530177</v>
          </cell>
          <cell r="K249">
            <v>30244048.98</v>
          </cell>
          <cell r="L249">
            <v>0</v>
          </cell>
          <cell r="M249">
            <v>30244048.98</v>
          </cell>
          <cell r="O249">
            <v>1</v>
          </cell>
        </row>
        <row r="250">
          <cell r="A250" t="str">
            <v>303535691</v>
          </cell>
          <cell r="B250" t="str">
            <v>00334</v>
          </cell>
          <cell r="C250" t="str">
            <v>13301000300527633219</v>
          </cell>
          <cell r="D250" t="str">
            <v>303535691</v>
          </cell>
          <cell r="E250" t="str">
            <v xml:space="preserve">Мохият Рустам ф/х </v>
          </cell>
          <cell r="F250">
            <v>49523753.770000003</v>
          </cell>
          <cell r="G250">
            <v>46446200</v>
          </cell>
          <cell r="H250">
            <v>3077553.77</v>
          </cell>
          <cell r="I250" t="str">
            <v>00527633</v>
          </cell>
          <cell r="J250" t="str">
            <v>303535691</v>
          </cell>
          <cell r="K250">
            <v>31225143.91</v>
          </cell>
          <cell r="L250">
            <v>0</v>
          </cell>
          <cell r="M250">
            <v>31225143.91</v>
          </cell>
          <cell r="O250">
            <v>1</v>
          </cell>
        </row>
        <row r="251">
          <cell r="A251" t="str">
            <v>303506728</v>
          </cell>
          <cell r="B251" t="str">
            <v>00334</v>
          </cell>
          <cell r="C251" t="str">
            <v>13301000900527634219</v>
          </cell>
          <cell r="D251" t="str">
            <v>303506728</v>
          </cell>
          <cell r="E251" t="str">
            <v xml:space="preserve">Муслимбек Шахриддин фермер хўжалиги </v>
          </cell>
          <cell r="F251">
            <v>223984037.68000001</v>
          </cell>
          <cell r="G251">
            <v>219344400</v>
          </cell>
          <cell r="H251">
            <v>4639637.68</v>
          </cell>
          <cell r="I251" t="str">
            <v>00527634</v>
          </cell>
          <cell r="J251" t="str">
            <v>303506728</v>
          </cell>
          <cell r="K251">
            <v>159390341.25</v>
          </cell>
          <cell r="L251">
            <v>0</v>
          </cell>
          <cell r="M251">
            <v>159390341.25</v>
          </cell>
          <cell r="O251">
            <v>1</v>
          </cell>
        </row>
        <row r="252">
          <cell r="A252" t="str">
            <v>303533616</v>
          </cell>
          <cell r="B252" t="str">
            <v>00334</v>
          </cell>
          <cell r="C252" t="str">
            <v>13301000700528278219</v>
          </cell>
          <cell r="D252" t="str">
            <v>303533616</v>
          </cell>
          <cell r="E252" t="str">
            <v xml:space="preserve">Ок Олтин Агро фермер хўжалиги </v>
          </cell>
          <cell r="F252">
            <v>129691445.09</v>
          </cell>
          <cell r="G252">
            <v>122228780</v>
          </cell>
          <cell r="H252">
            <v>7462665.0899999999</v>
          </cell>
          <cell r="I252" t="str">
            <v>00528278</v>
          </cell>
          <cell r="J252" t="str">
            <v>303533616</v>
          </cell>
          <cell r="K252">
            <v>7831342.5499999998</v>
          </cell>
          <cell r="L252">
            <v>0</v>
          </cell>
          <cell r="M252">
            <v>7831342.5499999998</v>
          </cell>
          <cell r="O252">
            <v>1</v>
          </cell>
        </row>
        <row r="253">
          <cell r="A253" t="str">
            <v>303511517</v>
          </cell>
          <cell r="B253" t="str">
            <v>00334</v>
          </cell>
          <cell r="C253" t="str">
            <v>13301000900528279219</v>
          </cell>
          <cell r="D253" t="str">
            <v>303511517</v>
          </cell>
          <cell r="E253" t="str">
            <v xml:space="preserve">Чегарачи Лочин фермер хўжалиги </v>
          </cell>
          <cell r="F253">
            <v>5659273.1899999995</v>
          </cell>
          <cell r="G253">
            <v>3344498.56</v>
          </cell>
          <cell r="H253">
            <v>2314774.63</v>
          </cell>
          <cell r="I253" t="str">
            <v>00528279</v>
          </cell>
          <cell r="J253" t="str">
            <v>303511517</v>
          </cell>
          <cell r="K253">
            <v>0</v>
          </cell>
          <cell r="L253">
            <v>0</v>
          </cell>
          <cell r="M253">
            <v>0</v>
          </cell>
          <cell r="O253">
            <v>0</v>
          </cell>
        </row>
        <row r="254">
          <cell r="A254" t="str">
            <v>303520474</v>
          </cell>
          <cell r="B254" t="str">
            <v>00334</v>
          </cell>
          <cell r="C254" t="str">
            <v>13301000900528280219</v>
          </cell>
          <cell r="D254" t="str">
            <v>303520474</v>
          </cell>
          <cell r="E254" t="str">
            <v xml:space="preserve">Чори Фарангиз фермер хўжалиги </v>
          </cell>
          <cell r="F254">
            <v>114428187</v>
          </cell>
          <cell r="G254">
            <v>113090960</v>
          </cell>
          <cell r="H254">
            <v>1337227</v>
          </cell>
          <cell r="I254" t="str">
            <v>00528280</v>
          </cell>
          <cell r="J254" t="str">
            <v>303520474</v>
          </cell>
          <cell r="K254">
            <v>114518359.64</v>
          </cell>
          <cell r="L254">
            <v>0</v>
          </cell>
          <cell r="M254">
            <v>114518359.64</v>
          </cell>
          <cell r="O254">
            <v>1</v>
          </cell>
        </row>
        <row r="255">
          <cell r="A255" t="str">
            <v>303508978</v>
          </cell>
          <cell r="B255" t="str">
            <v>00334</v>
          </cell>
          <cell r="C255" t="str">
            <v>13301000300528283219</v>
          </cell>
          <cell r="D255" t="str">
            <v>303508978</v>
          </cell>
          <cell r="E255" t="str">
            <v xml:space="preserve">Хаким Бегзод фермер хўжалиги </v>
          </cell>
          <cell r="F255">
            <v>112339301.97</v>
          </cell>
          <cell r="G255">
            <v>107101600</v>
          </cell>
          <cell r="H255">
            <v>5237701.9700000007</v>
          </cell>
          <cell r="I255" t="str">
            <v>00528283</v>
          </cell>
          <cell r="J255" t="str">
            <v>303508978</v>
          </cell>
          <cell r="K255">
            <v>102572178.34</v>
          </cell>
          <cell r="L255">
            <v>0</v>
          </cell>
          <cell r="M255">
            <v>102572178.34</v>
          </cell>
          <cell r="O255">
            <v>1</v>
          </cell>
        </row>
        <row r="256">
          <cell r="A256" t="str">
            <v>303551222</v>
          </cell>
          <cell r="B256" t="str">
            <v>00334</v>
          </cell>
          <cell r="C256" t="str">
            <v>13301000500528285219</v>
          </cell>
          <cell r="D256" t="str">
            <v>303551222</v>
          </cell>
          <cell r="E256" t="str">
            <v xml:space="preserve">Хуршид  Муслима  фермер  хужалиги </v>
          </cell>
          <cell r="F256">
            <v>94746746.959999993</v>
          </cell>
          <cell r="G256">
            <v>91267000</v>
          </cell>
          <cell r="H256">
            <v>3479746.96</v>
          </cell>
          <cell r="I256" t="str">
            <v>00528285</v>
          </cell>
          <cell r="J256" t="str">
            <v>303551222</v>
          </cell>
          <cell r="K256">
            <v>79647446.120000005</v>
          </cell>
          <cell r="L256">
            <v>0</v>
          </cell>
          <cell r="M256">
            <v>79647446.120000005</v>
          </cell>
          <cell r="O256">
            <v>1</v>
          </cell>
        </row>
        <row r="257">
          <cell r="A257" t="str">
            <v>303505483</v>
          </cell>
          <cell r="B257" t="str">
            <v>00334</v>
          </cell>
          <cell r="C257" t="str">
            <v>13301000000530213219</v>
          </cell>
          <cell r="D257" t="str">
            <v>303505483</v>
          </cell>
          <cell r="E257" t="str">
            <v xml:space="preserve">Фатхулло Хуршид фермер хўжалиги </v>
          </cell>
          <cell r="F257">
            <v>198748720.84999999</v>
          </cell>
          <cell r="G257">
            <v>193433661.56999999</v>
          </cell>
          <cell r="H257">
            <v>5315059.2799999993</v>
          </cell>
          <cell r="I257" t="str">
            <v>00530213</v>
          </cell>
          <cell r="J257" t="str">
            <v>303505483</v>
          </cell>
          <cell r="K257">
            <v>67266066.549999997</v>
          </cell>
          <cell r="L257">
            <v>0</v>
          </cell>
          <cell r="M257">
            <v>67266066.549999997</v>
          </cell>
          <cell r="O257">
            <v>1</v>
          </cell>
        </row>
        <row r="258">
          <cell r="A258" t="str">
            <v>303505468</v>
          </cell>
          <cell r="B258" t="str">
            <v>00334</v>
          </cell>
          <cell r="C258" t="str">
            <v>13301000200531699219</v>
          </cell>
          <cell r="D258" t="str">
            <v>303505468</v>
          </cell>
          <cell r="E258" t="str">
            <v xml:space="preserve">Музработ Достон фермер хужалиги </v>
          </cell>
          <cell r="F258">
            <v>189068033.25999999</v>
          </cell>
          <cell r="G258">
            <v>185693320</v>
          </cell>
          <cell r="H258">
            <v>3374713.2600000002</v>
          </cell>
          <cell r="I258" t="str">
            <v>00531699</v>
          </cell>
          <cell r="J258" t="str">
            <v>303505468</v>
          </cell>
          <cell r="K258">
            <v>45778590.630000003</v>
          </cell>
          <cell r="L258">
            <v>0</v>
          </cell>
          <cell r="M258">
            <v>45778590.630000003</v>
          </cell>
          <cell r="O258">
            <v>1</v>
          </cell>
        </row>
        <row r="259">
          <cell r="A259" t="str">
            <v>303578820</v>
          </cell>
          <cell r="B259" t="str">
            <v>00334</v>
          </cell>
          <cell r="C259" t="str">
            <v>13301000100540860219</v>
          </cell>
          <cell r="D259" t="str">
            <v>303578820</v>
          </cell>
          <cell r="E259" t="str">
            <v xml:space="preserve">Ориф Класс фермер хўжалиги </v>
          </cell>
          <cell r="F259">
            <v>8865784.5</v>
          </cell>
          <cell r="G259">
            <v>8771000</v>
          </cell>
          <cell r="H259">
            <v>94784.5</v>
          </cell>
          <cell r="I259" t="str">
            <v>00540860</v>
          </cell>
          <cell r="J259" t="str">
            <v>303578820</v>
          </cell>
          <cell r="K259">
            <v>8865784.5</v>
          </cell>
          <cell r="L259">
            <v>0</v>
          </cell>
          <cell r="M259">
            <v>8865784.5</v>
          </cell>
          <cell r="O259">
            <v>1</v>
          </cell>
        </row>
        <row r="260">
          <cell r="A260" t="str">
            <v>303579147</v>
          </cell>
          <cell r="B260" t="str">
            <v>00334</v>
          </cell>
          <cell r="C260" t="str">
            <v>13301000800541793219</v>
          </cell>
          <cell r="D260" t="str">
            <v>303579147</v>
          </cell>
          <cell r="E260" t="str">
            <v xml:space="preserve">Хамдамов Бегзод фермер хўжалиги </v>
          </cell>
          <cell r="F260">
            <v>185982129.93000001</v>
          </cell>
          <cell r="G260">
            <v>179797000</v>
          </cell>
          <cell r="H260">
            <v>6185129.9299999997</v>
          </cell>
          <cell r="I260" t="str">
            <v>00541793</v>
          </cell>
          <cell r="J260" t="str">
            <v>303579147</v>
          </cell>
          <cell r="K260">
            <v>141921219.13</v>
          </cell>
          <cell r="L260">
            <v>0</v>
          </cell>
          <cell r="M260">
            <v>141921219.13</v>
          </cell>
          <cell r="O260">
            <v>1</v>
          </cell>
        </row>
        <row r="261">
          <cell r="A261" t="str">
            <v>303554700</v>
          </cell>
          <cell r="B261" t="str">
            <v>00334</v>
          </cell>
          <cell r="C261" t="str">
            <v>13301000800542576219</v>
          </cell>
          <cell r="D261" t="str">
            <v>303554700</v>
          </cell>
          <cell r="E261" t="str">
            <v xml:space="preserve">Воха Толаси фермер хўжалиги </v>
          </cell>
          <cell r="F261">
            <v>157984576.72999999</v>
          </cell>
          <cell r="G261">
            <v>152545000</v>
          </cell>
          <cell r="H261">
            <v>5439576.7300000004</v>
          </cell>
          <cell r="I261" t="str">
            <v>00542576</v>
          </cell>
          <cell r="J261" t="str">
            <v>303554700</v>
          </cell>
          <cell r="K261">
            <v>112909439.16</v>
          </cell>
          <cell r="L261">
            <v>0</v>
          </cell>
          <cell r="M261">
            <v>112909439.16</v>
          </cell>
          <cell r="O261">
            <v>1</v>
          </cell>
        </row>
        <row r="262">
          <cell r="A262" t="str">
            <v>303565774</v>
          </cell>
          <cell r="B262" t="str">
            <v>00334</v>
          </cell>
          <cell r="C262" t="str">
            <v>13301000000542577219</v>
          </cell>
          <cell r="D262" t="str">
            <v>303565774</v>
          </cell>
          <cell r="E262" t="str">
            <v xml:space="preserve">Хамзабой Агро фермер хўжалиги </v>
          </cell>
          <cell r="F262">
            <v>42000780.769999996</v>
          </cell>
          <cell r="G262">
            <v>39360200</v>
          </cell>
          <cell r="H262">
            <v>2640580.7699999996</v>
          </cell>
          <cell r="I262" t="str">
            <v>00542577</v>
          </cell>
          <cell r="J262" t="str">
            <v>303565774</v>
          </cell>
          <cell r="K262">
            <v>0</v>
          </cell>
          <cell r="L262">
            <v>0</v>
          </cell>
          <cell r="M262">
            <v>0</v>
          </cell>
          <cell r="O262">
            <v>0</v>
          </cell>
        </row>
        <row r="263">
          <cell r="A263" t="str">
            <v>303508764</v>
          </cell>
          <cell r="B263" t="str">
            <v>00334</v>
          </cell>
          <cell r="C263" t="str">
            <v>13301000200546393219</v>
          </cell>
          <cell r="D263" t="str">
            <v>303508764</v>
          </cell>
          <cell r="E263" t="str">
            <v xml:space="preserve">Рауфбек Рофиев фермер хужалиги </v>
          </cell>
          <cell r="F263">
            <v>148906486.94999999</v>
          </cell>
          <cell r="G263">
            <v>143439800</v>
          </cell>
          <cell r="H263">
            <v>5466686.9499999993</v>
          </cell>
          <cell r="I263" t="str">
            <v>00546393</v>
          </cell>
          <cell r="J263" t="str">
            <v>303508764</v>
          </cell>
          <cell r="K263">
            <v>127370108.22</v>
          </cell>
          <cell r="L263">
            <v>0</v>
          </cell>
          <cell r="M263">
            <v>127370108.22</v>
          </cell>
          <cell r="O263">
            <v>1</v>
          </cell>
        </row>
        <row r="264">
          <cell r="A264" t="str">
            <v>303554534</v>
          </cell>
          <cell r="B264" t="str">
            <v>00334</v>
          </cell>
          <cell r="C264" t="str">
            <v>13301000200546394219</v>
          </cell>
          <cell r="D264" t="str">
            <v>303554534</v>
          </cell>
          <cell r="E264" t="str">
            <v xml:space="preserve">Арбоб Тулак фермер хужалиги </v>
          </cell>
          <cell r="F264">
            <v>189450389.05000001</v>
          </cell>
          <cell r="G264">
            <v>185442000</v>
          </cell>
          <cell r="H264">
            <v>4008389.05</v>
          </cell>
          <cell r="I264" t="str">
            <v>00546394</v>
          </cell>
          <cell r="J264" t="str">
            <v>303554534</v>
          </cell>
          <cell r="K264">
            <v>187844123.16999999</v>
          </cell>
          <cell r="L264">
            <v>0</v>
          </cell>
          <cell r="M264">
            <v>187844123.16999999</v>
          </cell>
          <cell r="O264">
            <v>1</v>
          </cell>
        </row>
        <row r="265">
          <cell r="A265" t="str">
            <v>303533093</v>
          </cell>
          <cell r="B265" t="str">
            <v>00334</v>
          </cell>
          <cell r="C265" t="str">
            <v>13301000200546397219</v>
          </cell>
          <cell r="D265" t="str">
            <v>303533093</v>
          </cell>
          <cell r="E265" t="str">
            <v xml:space="preserve">Норбек Алишер фермер хужалиги </v>
          </cell>
          <cell r="F265">
            <v>171135050.53999999</v>
          </cell>
          <cell r="G265">
            <v>167668680</v>
          </cell>
          <cell r="H265">
            <v>3466370.54</v>
          </cell>
          <cell r="I265" t="str">
            <v>00546397</v>
          </cell>
          <cell r="J265" t="str">
            <v>303533093</v>
          </cell>
          <cell r="K265">
            <v>151071579.72999999</v>
          </cell>
          <cell r="L265">
            <v>0</v>
          </cell>
          <cell r="M265">
            <v>151071579.72999999</v>
          </cell>
          <cell r="O265">
            <v>1</v>
          </cell>
        </row>
        <row r="266">
          <cell r="A266" t="str">
            <v>303507378</v>
          </cell>
          <cell r="B266" t="str">
            <v>00334</v>
          </cell>
          <cell r="C266" t="str">
            <v>13301000200546398219</v>
          </cell>
          <cell r="D266" t="str">
            <v>303507378</v>
          </cell>
          <cell r="E266" t="str">
            <v xml:space="preserve">Туда Барака фермер хужалиги </v>
          </cell>
          <cell r="F266">
            <v>173800518.43000001</v>
          </cell>
          <cell r="G266">
            <v>167841000</v>
          </cell>
          <cell r="H266">
            <v>5959518.4300000006</v>
          </cell>
          <cell r="I266" t="str">
            <v>00546398</v>
          </cell>
          <cell r="J266" t="str">
            <v>303507378</v>
          </cell>
          <cell r="K266">
            <v>170922881.72</v>
          </cell>
          <cell r="L266">
            <v>0</v>
          </cell>
          <cell r="M266">
            <v>170922881.72</v>
          </cell>
          <cell r="O266">
            <v>1</v>
          </cell>
        </row>
        <row r="267">
          <cell r="A267" t="str">
            <v>202166751</v>
          </cell>
          <cell r="B267" t="str">
            <v>00334</v>
          </cell>
          <cell r="C267" t="str">
            <v>13301000000546668219</v>
          </cell>
          <cell r="D267" t="str">
            <v>202166751</v>
          </cell>
          <cell r="E267" t="str">
            <v xml:space="preserve">ДХ ЖУРАЕВ БОЗОР </v>
          </cell>
          <cell r="F267">
            <v>173598085.34</v>
          </cell>
          <cell r="G267">
            <v>170305680</v>
          </cell>
          <cell r="H267">
            <v>3292405.34</v>
          </cell>
          <cell r="I267" t="str">
            <v>00546668</v>
          </cell>
          <cell r="J267" t="str">
            <v>202166751</v>
          </cell>
          <cell r="K267">
            <v>174781911.62</v>
          </cell>
          <cell r="L267">
            <v>0</v>
          </cell>
          <cell r="M267">
            <v>174781911.62</v>
          </cell>
          <cell r="O267">
            <v>1</v>
          </cell>
        </row>
        <row r="268">
          <cell r="A268" t="str">
            <v>303559116</v>
          </cell>
          <cell r="B268" t="str">
            <v>00334</v>
          </cell>
          <cell r="C268" t="str">
            <v>13301000100546955219</v>
          </cell>
          <cell r="D268" t="str">
            <v>303559116</v>
          </cell>
          <cell r="E268" t="str">
            <v xml:space="preserve">Шаршара Сой Агро фермер хужалиги </v>
          </cell>
          <cell r="F268">
            <v>150298216.19999999</v>
          </cell>
          <cell r="G268">
            <v>145325000</v>
          </cell>
          <cell r="H268">
            <v>4973216.2</v>
          </cell>
          <cell r="I268" t="str">
            <v>00546955</v>
          </cell>
          <cell r="J268" t="str">
            <v>303559116</v>
          </cell>
          <cell r="K268">
            <v>151860252.94</v>
          </cell>
          <cell r="L268">
            <v>0</v>
          </cell>
          <cell r="M268">
            <v>151860252.94</v>
          </cell>
          <cell r="O268">
            <v>1</v>
          </cell>
        </row>
        <row r="269">
          <cell r="A269" t="str">
            <v>303550818</v>
          </cell>
          <cell r="B269" t="str">
            <v>00334</v>
          </cell>
          <cell r="C269" t="str">
            <v>13301000700549574219</v>
          </cell>
          <cell r="D269" t="str">
            <v>303550818</v>
          </cell>
          <cell r="E269" t="str">
            <v xml:space="preserve">Юксалиш  Ёкубхон фермер  хужалиги </v>
          </cell>
          <cell r="F269">
            <v>84851542.670000002</v>
          </cell>
          <cell r="G269">
            <v>79157800</v>
          </cell>
          <cell r="H269">
            <v>5693742.6699999999</v>
          </cell>
          <cell r="I269" t="str">
            <v>00549574</v>
          </cell>
          <cell r="J269" t="str">
            <v>303550818</v>
          </cell>
          <cell r="K269">
            <v>38188437.049999997</v>
          </cell>
          <cell r="L269">
            <v>0</v>
          </cell>
          <cell r="M269">
            <v>38188437.049999997</v>
          </cell>
          <cell r="O269">
            <v>1</v>
          </cell>
        </row>
        <row r="270">
          <cell r="A270" t="str">
            <v>303535597</v>
          </cell>
          <cell r="B270" t="str">
            <v>00334</v>
          </cell>
          <cell r="C270" t="str">
            <v>13301000600549815219</v>
          </cell>
          <cell r="D270" t="str">
            <v>303535597</v>
          </cell>
          <cell r="E270" t="str">
            <v xml:space="preserve">Хумайло Нурилло фермер хужалиги </v>
          </cell>
          <cell r="F270">
            <v>123384380.53</v>
          </cell>
          <cell r="G270">
            <v>118848640</v>
          </cell>
          <cell r="H270">
            <v>4535740.53</v>
          </cell>
          <cell r="I270" t="str">
            <v>00549815</v>
          </cell>
          <cell r="J270" t="str">
            <v>303535597</v>
          </cell>
          <cell r="K270">
            <v>76116144.230000004</v>
          </cell>
          <cell r="L270">
            <v>0</v>
          </cell>
          <cell r="M270">
            <v>76116144.230000004</v>
          </cell>
          <cell r="O270">
            <v>1</v>
          </cell>
        </row>
        <row r="271">
          <cell r="A271" t="str">
            <v>201390697</v>
          </cell>
          <cell r="B271" t="str">
            <v>00334</v>
          </cell>
          <cell r="C271" t="str">
            <v>13301000400550181219</v>
          </cell>
          <cell r="D271" t="str">
            <v>201390697</v>
          </cell>
          <cell r="E271" t="str">
            <v xml:space="preserve">Музрабод Агросервис касб-хунар коллежи </v>
          </cell>
          <cell r="F271">
            <v>33617475.009999998</v>
          </cell>
          <cell r="G271">
            <v>31908000</v>
          </cell>
          <cell r="H271">
            <v>1709475.01</v>
          </cell>
          <cell r="I271" t="str">
            <v>00550181</v>
          </cell>
          <cell r="J271" t="str">
            <v>201390697</v>
          </cell>
          <cell r="K271">
            <v>34011904.230000004</v>
          </cell>
          <cell r="L271">
            <v>0</v>
          </cell>
          <cell r="M271">
            <v>34011904.230000004</v>
          </cell>
          <cell r="O271">
            <v>1</v>
          </cell>
        </row>
        <row r="272">
          <cell r="A272" t="str">
            <v>303508147</v>
          </cell>
          <cell r="B272" t="str">
            <v>00334</v>
          </cell>
          <cell r="C272" t="str">
            <v>13301000000551065219</v>
          </cell>
          <cell r="D272" t="str">
            <v>303508147</v>
          </cell>
          <cell r="E272" t="str">
            <v xml:space="preserve">Алтиев Раимкул фермер хужалиги </v>
          </cell>
          <cell r="F272">
            <v>146986454.5</v>
          </cell>
          <cell r="G272">
            <v>141581920</v>
          </cell>
          <cell r="H272">
            <v>5404534.5</v>
          </cell>
          <cell r="I272" t="str">
            <v>00551065</v>
          </cell>
          <cell r="J272" t="str">
            <v>303508147</v>
          </cell>
          <cell r="K272">
            <v>147888453.11000001</v>
          </cell>
          <cell r="L272">
            <v>0</v>
          </cell>
          <cell r="M272">
            <v>147888453.11000001</v>
          </cell>
          <cell r="O272">
            <v>1</v>
          </cell>
        </row>
        <row r="273">
          <cell r="A273" t="str">
            <v>303761293</v>
          </cell>
          <cell r="B273" t="str">
            <v>00334</v>
          </cell>
          <cell r="C273" t="str">
            <v>13301000200577630219</v>
          </cell>
          <cell r="D273" t="str">
            <v>303761293</v>
          </cell>
          <cell r="E273" t="str">
            <v xml:space="preserve">Музработ-Хамза Агро фермер хужалиги </v>
          </cell>
          <cell r="F273">
            <v>143454240.93000001</v>
          </cell>
          <cell r="G273">
            <v>141602000</v>
          </cell>
          <cell r="H273">
            <v>1852240.93</v>
          </cell>
          <cell r="I273" t="str">
            <v>00577630</v>
          </cell>
          <cell r="J273" t="str">
            <v>303761293</v>
          </cell>
          <cell r="K273">
            <v>144415622.66</v>
          </cell>
          <cell r="L273">
            <v>0</v>
          </cell>
          <cell r="M273">
            <v>144415622.66</v>
          </cell>
          <cell r="O273">
            <v>1</v>
          </cell>
        </row>
        <row r="274">
          <cell r="A274" t="str">
            <v>303761665</v>
          </cell>
          <cell r="B274" t="str">
            <v>00334</v>
          </cell>
          <cell r="C274" t="str">
            <v>13301000800577631219</v>
          </cell>
          <cell r="D274" t="str">
            <v>303761665</v>
          </cell>
          <cell r="E274" t="str">
            <v xml:space="preserve">Дониёр Асад фермер хужалиги </v>
          </cell>
          <cell r="F274">
            <v>193654841.52000001</v>
          </cell>
          <cell r="G274">
            <v>189617320</v>
          </cell>
          <cell r="H274">
            <v>4037521.5199999996</v>
          </cell>
          <cell r="I274" t="str">
            <v>00577631</v>
          </cell>
          <cell r="J274" t="str">
            <v>303761665</v>
          </cell>
          <cell r="K274">
            <v>196227066.88</v>
          </cell>
          <cell r="L274">
            <v>0</v>
          </cell>
          <cell r="M274">
            <v>196227066.88</v>
          </cell>
          <cell r="O274">
            <v>1</v>
          </cell>
        </row>
        <row r="275">
          <cell r="A275" t="str">
            <v>303761508</v>
          </cell>
          <cell r="B275" t="str">
            <v>00334</v>
          </cell>
          <cell r="C275" t="str">
            <v>13301000300577632219</v>
          </cell>
          <cell r="D275" t="str">
            <v>303761508</v>
          </cell>
          <cell r="E275" t="str">
            <v xml:space="preserve">Унгбоев Асадбек фермер хужалиги </v>
          </cell>
          <cell r="F275">
            <v>166902875.06999999</v>
          </cell>
          <cell r="G275">
            <v>164297720</v>
          </cell>
          <cell r="H275">
            <v>2605155.0700000003</v>
          </cell>
          <cell r="I275" t="str">
            <v>00577632</v>
          </cell>
          <cell r="J275" t="str">
            <v>303761508</v>
          </cell>
          <cell r="K275">
            <v>102549050.96000001</v>
          </cell>
          <cell r="L275">
            <v>0</v>
          </cell>
          <cell r="M275">
            <v>102549050.96000001</v>
          </cell>
          <cell r="O275">
            <v>1</v>
          </cell>
        </row>
        <row r="276">
          <cell r="A276" t="str">
            <v>303761429</v>
          </cell>
          <cell r="B276" t="str">
            <v>00334</v>
          </cell>
          <cell r="C276" t="str">
            <v>13301000900577633219</v>
          </cell>
          <cell r="D276" t="str">
            <v>303761429</v>
          </cell>
          <cell r="E276" t="str">
            <v xml:space="preserve">Гулмурод Али фермер хужалиги </v>
          </cell>
          <cell r="F276">
            <v>220303374.28</v>
          </cell>
          <cell r="G276">
            <v>214101000</v>
          </cell>
          <cell r="H276">
            <v>6202374.2800000003</v>
          </cell>
          <cell r="I276" t="str">
            <v>00577633</v>
          </cell>
          <cell r="J276" t="str">
            <v>303761429</v>
          </cell>
          <cell r="K276">
            <v>214469833.33999997</v>
          </cell>
          <cell r="L276">
            <v>0</v>
          </cell>
          <cell r="M276">
            <v>214469833.33999997</v>
          </cell>
          <cell r="O276">
            <v>1</v>
          </cell>
        </row>
        <row r="277">
          <cell r="A277" t="str">
            <v>303768283</v>
          </cell>
          <cell r="B277" t="str">
            <v>00334</v>
          </cell>
          <cell r="C277" t="str">
            <v>13301000000580799219</v>
          </cell>
          <cell r="D277" t="str">
            <v>303768283</v>
          </cell>
          <cell r="E277" t="str">
            <v xml:space="preserve">Сайрамбек Шамшодбек АГРО фермер хужалиги </v>
          </cell>
          <cell r="F277">
            <v>159016486.78</v>
          </cell>
          <cell r="G277">
            <v>155452000</v>
          </cell>
          <cell r="H277">
            <v>3564486.7800000003</v>
          </cell>
          <cell r="I277" t="str">
            <v>00580799</v>
          </cell>
          <cell r="J277" t="str">
            <v>303768283</v>
          </cell>
          <cell r="K277">
            <v>144699497.22</v>
          </cell>
          <cell r="L277">
            <v>0</v>
          </cell>
          <cell r="M277">
            <v>144699497.22</v>
          </cell>
          <cell r="O277">
            <v>1</v>
          </cell>
        </row>
        <row r="278">
          <cell r="A278" t="str">
            <v>303767317</v>
          </cell>
          <cell r="B278" t="str">
            <v>00334</v>
          </cell>
          <cell r="C278" t="str">
            <v>13301000000583285219</v>
          </cell>
          <cell r="D278" t="str">
            <v>303767317</v>
          </cell>
          <cell r="E278" t="str">
            <v xml:space="preserve">Достон Юсуф Ахмат фермер хужалиги </v>
          </cell>
          <cell r="F278">
            <v>140145810.71000001</v>
          </cell>
          <cell r="G278">
            <v>135399800</v>
          </cell>
          <cell r="H278">
            <v>4746010.709999999</v>
          </cell>
          <cell r="I278" t="str">
            <v>00583285</v>
          </cell>
          <cell r="J278" t="str">
            <v>303767317</v>
          </cell>
          <cell r="K278">
            <v>129378619.36</v>
          </cell>
          <cell r="L278">
            <v>0</v>
          </cell>
          <cell r="M278">
            <v>129378619.36</v>
          </cell>
          <cell r="O278">
            <v>1</v>
          </cell>
        </row>
        <row r="279">
          <cell r="A279" t="str">
            <v>303787158</v>
          </cell>
          <cell r="B279" t="str">
            <v>00334</v>
          </cell>
          <cell r="C279" t="str">
            <v>13301000500585333219</v>
          </cell>
          <cell r="D279" t="str">
            <v>303787158</v>
          </cell>
          <cell r="E279" t="str">
            <v xml:space="preserve">Cамирбек Карим фермер хужалиги </v>
          </cell>
          <cell r="F279">
            <v>200164162.18000001</v>
          </cell>
          <cell r="G279">
            <v>195101000</v>
          </cell>
          <cell r="H279">
            <v>5063162.18</v>
          </cell>
          <cell r="I279" t="str">
            <v>00585333</v>
          </cell>
          <cell r="J279" t="str">
            <v>303787158</v>
          </cell>
          <cell r="K279">
            <v>200164162.18000001</v>
          </cell>
          <cell r="L279">
            <v>0</v>
          </cell>
          <cell r="M279">
            <v>200164162.18000001</v>
          </cell>
          <cell r="O279">
            <v>1</v>
          </cell>
        </row>
        <row r="280">
          <cell r="A280" t="str">
            <v>303823144</v>
          </cell>
          <cell r="B280" t="str">
            <v>00334</v>
          </cell>
          <cell r="C280" t="str">
            <v>13301000900591939219</v>
          </cell>
          <cell r="D280" t="str">
            <v>303823144</v>
          </cell>
          <cell r="E280" t="str">
            <v xml:space="preserve">Бегали Нурмухаммад Агро фермер хужалиги </v>
          </cell>
          <cell r="F280">
            <v>35814697.579999998</v>
          </cell>
          <cell r="G280">
            <v>32428000</v>
          </cell>
          <cell r="H280">
            <v>3386697.58</v>
          </cell>
          <cell r="I280" t="str">
            <v>00591939</v>
          </cell>
          <cell r="J280" t="str">
            <v>303823144</v>
          </cell>
          <cell r="K280">
            <v>0</v>
          </cell>
          <cell r="L280">
            <v>0</v>
          </cell>
          <cell r="M280">
            <v>0</v>
          </cell>
          <cell r="O280">
            <v>1</v>
          </cell>
        </row>
        <row r="281">
          <cell r="A281" t="str">
            <v>303826194</v>
          </cell>
          <cell r="B281" t="str">
            <v>00334</v>
          </cell>
          <cell r="C281" t="str">
            <v>13301000500592372219</v>
          </cell>
          <cell r="D281" t="str">
            <v>303826194</v>
          </cell>
          <cell r="E281" t="str">
            <v xml:space="preserve">Асадбек Эшонкул фермер хужалиги </v>
          </cell>
          <cell r="F281">
            <v>138896223.18000001</v>
          </cell>
          <cell r="G281">
            <v>134776000</v>
          </cell>
          <cell r="H281">
            <v>4120223.1799999997</v>
          </cell>
          <cell r="I281" t="str">
            <v>00592372</v>
          </cell>
          <cell r="J281" t="str">
            <v>303826194</v>
          </cell>
          <cell r="K281">
            <v>119111802.11</v>
          </cell>
          <cell r="L281">
            <v>0</v>
          </cell>
          <cell r="M281">
            <v>119111802.11</v>
          </cell>
          <cell r="O281">
            <v>1</v>
          </cell>
        </row>
        <row r="282">
          <cell r="A282" t="str">
            <v>303849206</v>
          </cell>
          <cell r="B282" t="str">
            <v>00334</v>
          </cell>
          <cell r="C282" t="str">
            <v>13301000700598251219</v>
          </cell>
          <cell r="D282" t="str">
            <v>303849206</v>
          </cell>
          <cell r="E282" t="str">
            <v xml:space="preserve">Тилаков Хамид Агро фермер хужалиги </v>
          </cell>
          <cell r="F282">
            <v>146646727.02000001</v>
          </cell>
          <cell r="G282">
            <v>142691800</v>
          </cell>
          <cell r="H282">
            <v>3954927.0200000005</v>
          </cell>
          <cell r="I282" t="str">
            <v>00598251</v>
          </cell>
          <cell r="J282" t="str">
            <v>303849206</v>
          </cell>
          <cell r="K282">
            <v>146646727.02000001</v>
          </cell>
          <cell r="L282">
            <v>0</v>
          </cell>
          <cell r="M282">
            <v>146646727.02000001</v>
          </cell>
          <cell r="O282">
            <v>1</v>
          </cell>
        </row>
        <row r="283">
          <cell r="A283" t="str">
            <v>303855190</v>
          </cell>
          <cell r="B283" t="str">
            <v>00334</v>
          </cell>
          <cell r="C283" t="str">
            <v>13301000700599215219</v>
          </cell>
          <cell r="D283" t="str">
            <v>303855190</v>
          </cell>
          <cell r="E283" t="str">
            <v xml:space="preserve">Абубакир Агро Класс фермер хужалиги </v>
          </cell>
          <cell r="F283">
            <v>82463587.939999998</v>
          </cell>
          <cell r="G283">
            <v>77241000</v>
          </cell>
          <cell r="H283">
            <v>5222587.9399999995</v>
          </cell>
          <cell r="I283" t="str">
            <v>00599215</v>
          </cell>
          <cell r="J283" t="str">
            <v>303855190</v>
          </cell>
          <cell r="K283">
            <v>60807355.350000001</v>
          </cell>
          <cell r="L283">
            <v>0</v>
          </cell>
          <cell r="M283">
            <v>60807355.350000001</v>
          </cell>
          <cell r="O283">
            <v>1</v>
          </cell>
        </row>
        <row r="284">
          <cell r="A284" t="str">
            <v>303831830</v>
          </cell>
          <cell r="B284" t="str">
            <v>00334</v>
          </cell>
          <cell r="C284" t="str">
            <v>13301000800599360219</v>
          </cell>
          <cell r="D284" t="str">
            <v>303831830</v>
          </cell>
          <cell r="E284" t="str">
            <v xml:space="preserve">Фахриддин Охунжоний фермер хужалиги </v>
          </cell>
          <cell r="F284">
            <v>98008067.810000002</v>
          </cell>
          <cell r="G284">
            <v>94335956.930000007</v>
          </cell>
          <cell r="H284">
            <v>3672110.88</v>
          </cell>
          <cell r="I284" t="str">
            <v>00599360</v>
          </cell>
          <cell r="J284" t="str">
            <v>303831830</v>
          </cell>
          <cell r="K284">
            <v>68547258.439999998</v>
          </cell>
          <cell r="L284">
            <v>0</v>
          </cell>
          <cell r="M284">
            <v>68547258.439999998</v>
          </cell>
          <cell r="O284">
            <v>1</v>
          </cell>
        </row>
        <row r="285">
          <cell r="A285" t="str">
            <v>303854217</v>
          </cell>
          <cell r="B285" t="str">
            <v>00334</v>
          </cell>
          <cell r="C285" t="str">
            <v>13301000000600629219</v>
          </cell>
          <cell r="D285" t="str">
            <v>303854217</v>
          </cell>
          <cell r="E285" t="str">
            <v xml:space="preserve">Умид Шамсиддин Агро фермер хужалиги </v>
          </cell>
          <cell r="F285">
            <v>98931518.379999995</v>
          </cell>
          <cell r="G285">
            <v>94498000</v>
          </cell>
          <cell r="H285">
            <v>4433518.38</v>
          </cell>
          <cell r="I285" t="str">
            <v>00600629</v>
          </cell>
          <cell r="J285" t="str">
            <v>303854217</v>
          </cell>
          <cell r="K285">
            <v>59765406.020000003</v>
          </cell>
          <cell r="L285">
            <v>0</v>
          </cell>
          <cell r="M285">
            <v>59765406.020000003</v>
          </cell>
          <cell r="O285">
            <v>1</v>
          </cell>
        </row>
        <row r="286">
          <cell r="A286" t="str">
            <v>303861414</v>
          </cell>
          <cell r="B286" t="str">
            <v>00334</v>
          </cell>
          <cell r="C286" t="str">
            <v>13301000200600631219</v>
          </cell>
          <cell r="D286" t="str">
            <v>303861414</v>
          </cell>
          <cell r="E286" t="str">
            <v xml:space="preserve">Холматов Фазлиддин фермер хужалиги </v>
          </cell>
          <cell r="F286">
            <v>77930147.239999995</v>
          </cell>
          <cell r="G286">
            <v>72324000</v>
          </cell>
          <cell r="H286">
            <v>5606147.2400000002</v>
          </cell>
          <cell r="I286" t="str">
            <v>00600631</v>
          </cell>
          <cell r="J286" t="str">
            <v>303861414</v>
          </cell>
          <cell r="K286">
            <v>32551570.800000001</v>
          </cell>
          <cell r="L286">
            <v>0</v>
          </cell>
          <cell r="M286">
            <v>32551570.800000001</v>
          </cell>
          <cell r="O286">
            <v>1</v>
          </cell>
        </row>
        <row r="287">
          <cell r="A287" t="str">
            <v>303860882</v>
          </cell>
          <cell r="B287" t="str">
            <v>00334</v>
          </cell>
          <cell r="C287" t="str">
            <v>13301000400600697219</v>
          </cell>
          <cell r="D287" t="str">
            <v>303860882</v>
          </cell>
          <cell r="E287" t="str">
            <v xml:space="preserve">Шамсиддин Кенжаев Агро фермер хужалиги </v>
          </cell>
          <cell r="F287">
            <v>97094756.920000002</v>
          </cell>
          <cell r="G287">
            <v>91645400</v>
          </cell>
          <cell r="H287">
            <v>5449356.9199999999</v>
          </cell>
          <cell r="I287" t="str">
            <v>00600697</v>
          </cell>
          <cell r="J287" t="str">
            <v>303860882</v>
          </cell>
          <cell r="K287">
            <v>51075324.18</v>
          </cell>
          <cell r="L287">
            <v>0</v>
          </cell>
          <cell r="M287">
            <v>51075324.18</v>
          </cell>
          <cell r="O287">
            <v>1</v>
          </cell>
        </row>
        <row r="288">
          <cell r="A288" t="str">
            <v>303862420</v>
          </cell>
          <cell r="B288" t="str">
            <v>00334</v>
          </cell>
          <cell r="C288" t="str">
            <v>13301000300601503219</v>
          </cell>
          <cell r="D288" t="str">
            <v>303862420</v>
          </cell>
          <cell r="E288" t="str">
            <v xml:space="preserve">Элёр Галлакори Агро фермер хужалиги </v>
          </cell>
          <cell r="F288">
            <v>92271228.069999993</v>
          </cell>
          <cell r="G288">
            <v>86212600</v>
          </cell>
          <cell r="H288">
            <v>6058628.0700000003</v>
          </cell>
          <cell r="I288" t="str">
            <v>00601503</v>
          </cell>
          <cell r="J288" t="str">
            <v>303862420</v>
          </cell>
          <cell r="K288">
            <v>36615285.259999998</v>
          </cell>
          <cell r="L288">
            <v>0</v>
          </cell>
          <cell r="M288">
            <v>36615285.259999998</v>
          </cell>
          <cell r="O288">
            <v>1</v>
          </cell>
        </row>
        <row r="289">
          <cell r="A289" t="str">
            <v>303864648</v>
          </cell>
          <cell r="B289" t="str">
            <v>00334</v>
          </cell>
          <cell r="C289" t="str">
            <v>13301000600601507219</v>
          </cell>
          <cell r="D289" t="str">
            <v>303864648</v>
          </cell>
          <cell r="E289" t="str">
            <v xml:space="preserve">Чори Буриев фермер хужалиги </v>
          </cell>
          <cell r="F289">
            <v>7543608.6699999999</v>
          </cell>
          <cell r="G289">
            <v>7393000</v>
          </cell>
          <cell r="H289">
            <v>150608.66999999998</v>
          </cell>
          <cell r="I289" t="str">
            <v>00601507</v>
          </cell>
          <cell r="J289" t="str">
            <v>303864648</v>
          </cell>
          <cell r="K289">
            <v>7178502.04</v>
          </cell>
          <cell r="L289">
            <v>0</v>
          </cell>
          <cell r="M289">
            <v>7178502.04</v>
          </cell>
          <cell r="O289">
            <v>1</v>
          </cell>
        </row>
        <row r="290">
          <cell r="A290" t="str">
            <v>303864007</v>
          </cell>
          <cell r="B290" t="str">
            <v>00334</v>
          </cell>
          <cell r="C290" t="str">
            <v>13301000400601508219</v>
          </cell>
          <cell r="D290" t="str">
            <v>303864007</v>
          </cell>
          <cell r="E290" t="str">
            <v xml:space="preserve">Навбахор Сурхон Агросервис фермер хужалиги </v>
          </cell>
          <cell r="F290">
            <v>128513197.66</v>
          </cell>
          <cell r="G290">
            <v>123494320</v>
          </cell>
          <cell r="H290">
            <v>5018877.66</v>
          </cell>
          <cell r="I290" t="str">
            <v>00601508</v>
          </cell>
          <cell r="J290" t="str">
            <v>303864007</v>
          </cell>
          <cell r="K290">
            <v>78265962.170000002</v>
          </cell>
          <cell r="L290">
            <v>0</v>
          </cell>
          <cell r="M290">
            <v>78265962.170000002</v>
          </cell>
          <cell r="O290">
            <v>1</v>
          </cell>
        </row>
        <row r="291">
          <cell r="A291" t="str">
            <v>303870879</v>
          </cell>
          <cell r="B291" t="str">
            <v>00334</v>
          </cell>
          <cell r="C291" t="str">
            <v>13301000400602389219</v>
          </cell>
          <cell r="D291" t="str">
            <v>303870879</v>
          </cell>
          <cell r="E291" t="str">
            <v xml:space="preserve">Дилмурод Умиров Чорбоги фермер хужалиги </v>
          </cell>
          <cell r="F291">
            <v>111587654.48</v>
          </cell>
          <cell r="G291">
            <v>105259000</v>
          </cell>
          <cell r="H291">
            <v>6328654.4800000004</v>
          </cell>
          <cell r="I291" t="str">
            <v>00602389</v>
          </cell>
          <cell r="J291" t="str">
            <v>303870879</v>
          </cell>
          <cell r="K291">
            <v>34293456.140000001</v>
          </cell>
          <cell r="L291">
            <v>0</v>
          </cell>
          <cell r="M291">
            <v>34293456.140000001</v>
          </cell>
          <cell r="O291">
            <v>1</v>
          </cell>
        </row>
        <row r="292">
          <cell r="A292" t="str">
            <v>303877100</v>
          </cell>
          <cell r="B292" t="str">
            <v>00334</v>
          </cell>
          <cell r="C292" t="str">
            <v>13301000000605506219</v>
          </cell>
          <cell r="D292" t="str">
            <v>303877100</v>
          </cell>
          <cell r="E292" t="str">
            <v xml:space="preserve">Эргаш Хусниддин Агро фермер хужалиги </v>
          </cell>
          <cell r="F292">
            <v>125160299.13</v>
          </cell>
          <cell r="G292">
            <v>120892680</v>
          </cell>
          <cell r="H292">
            <v>4267619.13</v>
          </cell>
          <cell r="I292" t="str">
            <v>00605506</v>
          </cell>
          <cell r="J292" t="str">
            <v>303877100</v>
          </cell>
          <cell r="K292">
            <v>128639926.07000001</v>
          </cell>
          <cell r="L292">
            <v>0</v>
          </cell>
          <cell r="M292">
            <v>128639926.07000001</v>
          </cell>
          <cell r="O292">
            <v>1</v>
          </cell>
        </row>
        <row r="293">
          <cell r="A293" t="str">
            <v>303892004</v>
          </cell>
          <cell r="B293" t="str">
            <v>00334</v>
          </cell>
          <cell r="C293" t="str">
            <v>13301000500607647219</v>
          </cell>
          <cell r="D293" t="str">
            <v>303892004</v>
          </cell>
          <cell r="E293" t="str">
            <v xml:space="preserve">Кодирий Дарбанд Агро фермер хужалиги </v>
          </cell>
          <cell r="F293">
            <v>212867528.66999999</v>
          </cell>
          <cell r="G293">
            <v>207314600</v>
          </cell>
          <cell r="H293">
            <v>5552928.6699999999</v>
          </cell>
          <cell r="I293" t="str">
            <v>00607647</v>
          </cell>
          <cell r="J293" t="str">
            <v>303892004</v>
          </cell>
          <cell r="K293">
            <v>208726633.52000001</v>
          </cell>
          <cell r="L293">
            <v>0</v>
          </cell>
          <cell r="M293">
            <v>208726633.52000001</v>
          </cell>
          <cell r="O293">
            <v>1</v>
          </cell>
        </row>
        <row r="294">
          <cell r="A294" t="str">
            <v>303888284</v>
          </cell>
          <cell r="B294" t="str">
            <v>00334</v>
          </cell>
          <cell r="C294" t="str">
            <v>13301000400607649219</v>
          </cell>
          <cell r="D294" t="str">
            <v>303888284</v>
          </cell>
          <cell r="E294" t="str">
            <v xml:space="preserve">Гулобод Абдулфаийз фермер хужалиги </v>
          </cell>
          <cell r="F294">
            <v>14553133.16</v>
          </cell>
          <cell r="G294">
            <v>11571466.800000001</v>
          </cell>
          <cell r="H294">
            <v>2981666.36</v>
          </cell>
          <cell r="I294" t="str">
            <v>00607649</v>
          </cell>
          <cell r="J294" t="str">
            <v>303888284</v>
          </cell>
          <cell r="K294">
            <v>0</v>
          </cell>
          <cell r="L294">
            <v>0</v>
          </cell>
          <cell r="M294">
            <v>0</v>
          </cell>
          <cell r="O294">
            <v>0</v>
          </cell>
        </row>
        <row r="295">
          <cell r="A295" t="str">
            <v>303937491</v>
          </cell>
          <cell r="B295" t="str">
            <v>00334</v>
          </cell>
          <cell r="C295" t="str">
            <v>13301000900618037219</v>
          </cell>
          <cell r="D295" t="str">
            <v>303937491</v>
          </cell>
          <cell r="E295" t="str">
            <v xml:space="preserve">Мамат боги Агро фермер хужалиги </v>
          </cell>
          <cell r="F295">
            <v>120810657.65000001</v>
          </cell>
          <cell r="G295">
            <v>118733800</v>
          </cell>
          <cell r="H295">
            <v>2076857.65</v>
          </cell>
          <cell r="I295" t="str">
            <v>00618037</v>
          </cell>
          <cell r="J295" t="str">
            <v>303937491</v>
          </cell>
          <cell r="K295">
            <v>107968781.95</v>
          </cell>
          <cell r="L295">
            <v>0</v>
          </cell>
          <cell r="M295">
            <v>107968781.95</v>
          </cell>
          <cell r="O295">
            <v>1</v>
          </cell>
        </row>
        <row r="296">
          <cell r="A296" t="str">
            <v>304064036</v>
          </cell>
          <cell r="B296" t="str">
            <v>00334</v>
          </cell>
          <cell r="C296" t="str">
            <v>13301000400631174219</v>
          </cell>
          <cell r="D296" t="str">
            <v>304064036</v>
          </cell>
          <cell r="E296" t="str">
            <v xml:space="preserve">Улугбек Оккоя фермер хужалиги </v>
          </cell>
          <cell r="F296">
            <v>202877273.50999999</v>
          </cell>
          <cell r="G296">
            <v>195976400</v>
          </cell>
          <cell r="H296">
            <v>6900873.5100000007</v>
          </cell>
          <cell r="I296" t="str">
            <v>00631174</v>
          </cell>
          <cell r="J296" t="str">
            <v>304064036</v>
          </cell>
          <cell r="K296">
            <v>182493042.86000001</v>
          </cell>
          <cell r="L296">
            <v>0</v>
          </cell>
          <cell r="M296">
            <v>182493042.86000001</v>
          </cell>
          <cell r="O296">
            <v>1</v>
          </cell>
        </row>
        <row r="297">
          <cell r="A297" t="str">
            <v>304038558</v>
          </cell>
          <cell r="B297" t="str">
            <v>00334</v>
          </cell>
          <cell r="C297" t="str">
            <v>13301000400632342219</v>
          </cell>
          <cell r="D297" t="str">
            <v>304038558</v>
          </cell>
          <cell r="E297" t="str">
            <v xml:space="preserve">Дарбанд Пахтаси фермер хужалиги </v>
          </cell>
          <cell r="F297">
            <v>112955920.58</v>
          </cell>
          <cell r="G297">
            <v>109788000</v>
          </cell>
          <cell r="H297">
            <v>3167920.58</v>
          </cell>
          <cell r="I297" t="str">
            <v>00632342</v>
          </cell>
          <cell r="J297" t="str">
            <v>304038558</v>
          </cell>
          <cell r="K297">
            <v>80745221.439999998</v>
          </cell>
          <cell r="L297">
            <v>0</v>
          </cell>
          <cell r="M297">
            <v>80745221.439999998</v>
          </cell>
          <cell r="O297">
            <v>1</v>
          </cell>
        </row>
        <row r="298">
          <cell r="A298" t="str">
            <v>304086966</v>
          </cell>
          <cell r="B298" t="str">
            <v>00334</v>
          </cell>
          <cell r="C298" t="str">
            <v>13301000300633816219</v>
          </cell>
          <cell r="D298" t="str">
            <v>304086966</v>
          </cell>
          <cell r="E298" t="str">
            <v xml:space="preserve">Шобиров Гофур Агро фермер хужалиги </v>
          </cell>
          <cell r="F298">
            <v>103311645.96000001</v>
          </cell>
          <cell r="G298">
            <v>98173000</v>
          </cell>
          <cell r="H298">
            <v>5138645.9600000009</v>
          </cell>
          <cell r="I298" t="str">
            <v>00633816</v>
          </cell>
          <cell r="J298" t="str">
            <v>304086966</v>
          </cell>
          <cell r="K298">
            <v>77944507.709999993</v>
          </cell>
          <cell r="L298">
            <v>0</v>
          </cell>
          <cell r="M298">
            <v>77944507.709999993</v>
          </cell>
          <cell r="O298">
            <v>1</v>
          </cell>
        </row>
        <row r="299">
          <cell r="A299" t="str">
            <v>304144237</v>
          </cell>
          <cell r="B299" t="str">
            <v>00334</v>
          </cell>
          <cell r="C299" t="str">
            <v>13301000400642695219</v>
          </cell>
          <cell r="D299" t="str">
            <v>304144237</v>
          </cell>
          <cell r="E299" t="str">
            <v xml:space="preserve">Граф Инвест фермер хужалиги </v>
          </cell>
          <cell r="F299">
            <v>189752078.06999999</v>
          </cell>
          <cell r="G299">
            <v>185093000</v>
          </cell>
          <cell r="H299">
            <v>4659078.07</v>
          </cell>
          <cell r="I299" t="str">
            <v>00642695</v>
          </cell>
          <cell r="J299" t="str">
            <v>304144237</v>
          </cell>
          <cell r="K299">
            <v>161599109</v>
          </cell>
          <cell r="L299">
            <v>0</v>
          </cell>
          <cell r="M299">
            <v>161599109</v>
          </cell>
          <cell r="O299">
            <v>1</v>
          </cell>
        </row>
        <row r="300">
          <cell r="A300" t="str">
            <v>304141637</v>
          </cell>
          <cell r="B300" t="str">
            <v>00334</v>
          </cell>
          <cell r="C300" t="str">
            <v>13301000400642696219</v>
          </cell>
          <cell r="D300" t="str">
            <v>304141637</v>
          </cell>
          <cell r="E300" t="str">
            <v xml:space="preserve">Тошбоев Файзли Полвон фермер хужалиги </v>
          </cell>
          <cell r="F300">
            <v>161017005.47999999</v>
          </cell>
          <cell r="G300">
            <v>160358000</v>
          </cell>
          <cell r="H300">
            <v>659005.48</v>
          </cell>
          <cell r="I300" t="str">
            <v>00642696</v>
          </cell>
          <cell r="J300" t="str">
            <v>304141637</v>
          </cell>
          <cell r="K300">
            <v>161017005.48000002</v>
          </cell>
          <cell r="L300">
            <v>0</v>
          </cell>
          <cell r="M300">
            <v>161017005.48000002</v>
          </cell>
          <cell r="O300">
            <v>1</v>
          </cell>
        </row>
        <row r="301">
          <cell r="A301" t="str">
            <v>304174532</v>
          </cell>
          <cell r="B301" t="str">
            <v>00334</v>
          </cell>
          <cell r="C301" t="str">
            <v>13301000500645951219</v>
          </cell>
          <cell r="D301" t="str">
            <v>304174532</v>
          </cell>
          <cell r="E301" t="str">
            <v xml:space="preserve">Чанчкум Полвонлари фермер хужалиги </v>
          </cell>
          <cell r="F301">
            <v>67347543.379999995</v>
          </cell>
          <cell r="G301">
            <v>61559000</v>
          </cell>
          <cell r="H301">
            <v>5788543.3799999999</v>
          </cell>
          <cell r="I301" t="str">
            <v>00645951</v>
          </cell>
          <cell r="J301" t="str">
            <v>304174532</v>
          </cell>
          <cell r="K301">
            <v>36394109.390000001</v>
          </cell>
          <cell r="L301">
            <v>0</v>
          </cell>
          <cell r="M301">
            <v>36394109.390000001</v>
          </cell>
          <cell r="O301">
            <v>1</v>
          </cell>
        </row>
        <row r="302">
          <cell r="A302" t="str">
            <v>304157085</v>
          </cell>
          <cell r="B302" t="str">
            <v>00334</v>
          </cell>
          <cell r="C302" t="str">
            <v>13301000000681662219</v>
          </cell>
          <cell r="D302" t="str">
            <v>304157085</v>
          </cell>
          <cell r="E302" t="str">
            <v xml:space="preserve">"SURXON JANNATMAKON BOG`I" фермер хужалиги </v>
          </cell>
          <cell r="F302">
            <v>9445734.7799999993</v>
          </cell>
          <cell r="G302">
            <v>9334560</v>
          </cell>
          <cell r="H302">
            <v>111174.78</v>
          </cell>
          <cell r="I302" t="str">
            <v>00681662</v>
          </cell>
          <cell r="J302" t="str">
            <v>304157085</v>
          </cell>
          <cell r="K302">
            <v>9322643.0700000003</v>
          </cell>
          <cell r="L302">
            <v>0</v>
          </cell>
          <cell r="M302">
            <v>9322643.0700000003</v>
          </cell>
          <cell r="O302">
            <v>1</v>
          </cell>
        </row>
        <row r="303">
          <cell r="A303" t="str">
            <v>304501440</v>
          </cell>
          <cell r="B303" t="str">
            <v>00334</v>
          </cell>
          <cell r="C303" t="str">
            <v>13301000200703646219</v>
          </cell>
          <cell r="D303" t="str">
            <v>304501440</v>
          </cell>
          <cell r="E303" t="str">
            <v xml:space="preserve">Олтинкул Сардори фермер хужалиги </v>
          </cell>
          <cell r="F303">
            <v>175464388.47</v>
          </cell>
          <cell r="G303">
            <v>170418000</v>
          </cell>
          <cell r="H303">
            <v>5046388.47</v>
          </cell>
          <cell r="I303" t="str">
            <v>00703646</v>
          </cell>
          <cell r="J303" t="str">
            <v>304501440</v>
          </cell>
          <cell r="K303">
            <v>178268454.77000001</v>
          </cell>
          <cell r="L303">
            <v>0</v>
          </cell>
          <cell r="M303">
            <v>178268454.77000001</v>
          </cell>
          <cell r="O303">
            <v>1</v>
          </cell>
        </row>
        <row r="304">
          <cell r="A304" t="str">
            <v>304508114</v>
          </cell>
          <cell r="B304" t="str">
            <v>00334</v>
          </cell>
          <cell r="C304" t="str">
            <v>13301000700703647219</v>
          </cell>
          <cell r="D304" t="str">
            <v>304508114</v>
          </cell>
          <cell r="E304" t="str">
            <v xml:space="preserve">Музработ Сардорбек фермер хужалиги </v>
          </cell>
          <cell r="F304">
            <v>213703443.49000001</v>
          </cell>
          <cell r="G304">
            <v>208961300</v>
          </cell>
          <cell r="H304">
            <v>4742143.49</v>
          </cell>
          <cell r="I304" t="str">
            <v>00703647</v>
          </cell>
          <cell r="J304" t="str">
            <v>304508114</v>
          </cell>
          <cell r="K304">
            <v>215717225.54000002</v>
          </cell>
          <cell r="L304">
            <v>0</v>
          </cell>
          <cell r="M304">
            <v>215717225.54000002</v>
          </cell>
          <cell r="O304">
            <v>1</v>
          </cell>
        </row>
        <row r="305">
          <cell r="A305" t="str">
            <v>304502068</v>
          </cell>
          <cell r="B305" t="str">
            <v>00334</v>
          </cell>
          <cell r="C305" t="str">
            <v>13301000600703899219</v>
          </cell>
          <cell r="D305" t="str">
            <v>304502068</v>
          </cell>
          <cell r="E305" t="str">
            <v xml:space="preserve">IPAK HOSILL Фермер хужалиги </v>
          </cell>
          <cell r="F305">
            <v>127092145.94</v>
          </cell>
          <cell r="G305">
            <v>120959600</v>
          </cell>
          <cell r="H305">
            <v>6132545.9399999985</v>
          </cell>
          <cell r="I305" t="str">
            <v>00703899</v>
          </cell>
          <cell r="J305" t="str">
            <v>304502068</v>
          </cell>
          <cell r="K305">
            <v>0</v>
          </cell>
          <cell r="L305">
            <v>0</v>
          </cell>
          <cell r="M305">
            <v>0</v>
          </cell>
          <cell r="O305">
            <v>1</v>
          </cell>
        </row>
        <row r="306">
          <cell r="A306" t="str">
            <v>304507851</v>
          </cell>
          <cell r="B306" t="str">
            <v>00334</v>
          </cell>
          <cell r="C306" t="str">
            <v>13301000900705737219</v>
          </cell>
          <cell r="D306" t="str">
            <v>304507851</v>
          </cell>
          <cell r="E306" t="str">
            <v xml:space="preserve">Маркаев Ботир фермер хужалиги </v>
          </cell>
          <cell r="F306">
            <v>146417565.24000001</v>
          </cell>
          <cell r="G306">
            <v>142563000</v>
          </cell>
          <cell r="H306">
            <v>3854565.2399999998</v>
          </cell>
          <cell r="I306" t="str">
            <v>00705737</v>
          </cell>
          <cell r="J306" t="str">
            <v>304507851</v>
          </cell>
          <cell r="K306">
            <v>140310630.75999999</v>
          </cell>
          <cell r="L306">
            <v>0</v>
          </cell>
          <cell r="M306">
            <v>140310630.75999999</v>
          </cell>
          <cell r="O306">
            <v>1</v>
          </cell>
        </row>
        <row r="307">
          <cell r="A307" t="str">
            <v>304524088</v>
          </cell>
          <cell r="B307" t="str">
            <v>00334</v>
          </cell>
          <cell r="C307" t="str">
            <v>13301000900707201219</v>
          </cell>
          <cell r="D307" t="str">
            <v>304524088</v>
          </cell>
          <cell r="E307" t="str">
            <v xml:space="preserve">Учтепа Агро класс фермер хужалиги </v>
          </cell>
          <cell r="F307">
            <v>226009939.57000002</v>
          </cell>
          <cell r="G307">
            <v>218119399.61000001</v>
          </cell>
          <cell r="H307">
            <v>7890539.96</v>
          </cell>
          <cell r="I307" t="str">
            <v>00707201</v>
          </cell>
          <cell r="J307" t="str">
            <v>304524088</v>
          </cell>
          <cell r="K307">
            <v>186361451.15000001</v>
          </cell>
          <cell r="L307">
            <v>0</v>
          </cell>
          <cell r="M307">
            <v>186361451.15000001</v>
          </cell>
          <cell r="O307">
            <v>1</v>
          </cell>
        </row>
        <row r="308">
          <cell r="A308" t="str">
            <v>304540773</v>
          </cell>
          <cell r="B308" t="str">
            <v>00334</v>
          </cell>
          <cell r="C308" t="str">
            <v>13301000900708701219</v>
          </cell>
          <cell r="D308" t="str">
            <v>304540773</v>
          </cell>
          <cell r="E308" t="str">
            <v xml:space="preserve">Шомуротов Акбар фермер хужалиги </v>
          </cell>
          <cell r="F308">
            <v>235714460.52000001</v>
          </cell>
          <cell r="G308">
            <v>229839000</v>
          </cell>
          <cell r="H308">
            <v>5875460.5200000005</v>
          </cell>
          <cell r="I308" t="str">
            <v>00708701</v>
          </cell>
          <cell r="J308" t="str">
            <v>304540773</v>
          </cell>
          <cell r="K308">
            <v>221176608.25999999</v>
          </cell>
          <cell r="L308">
            <v>0</v>
          </cell>
          <cell r="M308">
            <v>221176608.25999999</v>
          </cell>
          <cell r="O308">
            <v>1</v>
          </cell>
        </row>
        <row r="309">
          <cell r="A309" t="str">
            <v>304543151</v>
          </cell>
          <cell r="B309" t="str">
            <v>00334</v>
          </cell>
          <cell r="C309" t="str">
            <v>13301000000709489219</v>
          </cell>
          <cell r="D309" t="str">
            <v>304543151</v>
          </cell>
          <cell r="E309" t="str">
            <v xml:space="preserve">Сафарниёз Агро фермер хужалиги </v>
          </cell>
          <cell r="F309">
            <v>109318040.59</v>
          </cell>
          <cell r="G309">
            <v>106600000</v>
          </cell>
          <cell r="H309">
            <v>2718040.59</v>
          </cell>
          <cell r="I309" t="str">
            <v>00709489</v>
          </cell>
          <cell r="J309" t="str">
            <v>304543151</v>
          </cell>
          <cell r="K309">
            <v>86192844.819999993</v>
          </cell>
          <cell r="L309">
            <v>0</v>
          </cell>
          <cell r="M309">
            <v>86192844.819999993</v>
          </cell>
          <cell r="O309">
            <v>1</v>
          </cell>
        </row>
        <row r="310">
          <cell r="A310" t="str">
            <v>304547755</v>
          </cell>
          <cell r="B310" t="str">
            <v>00334</v>
          </cell>
          <cell r="C310" t="str">
            <v>13301000000709918219</v>
          </cell>
          <cell r="D310" t="str">
            <v>304547755</v>
          </cell>
          <cell r="E310" t="str">
            <v xml:space="preserve">Хисор Шамоли фермер хужалиги </v>
          </cell>
          <cell r="F310">
            <v>138138966.61000001</v>
          </cell>
          <cell r="G310">
            <v>134733000</v>
          </cell>
          <cell r="H310">
            <v>3405966.6100000003</v>
          </cell>
          <cell r="I310" t="str">
            <v>00709918</v>
          </cell>
          <cell r="J310" t="str">
            <v>304547755</v>
          </cell>
          <cell r="K310">
            <v>128460502.51000001</v>
          </cell>
          <cell r="L310">
            <v>0</v>
          </cell>
          <cell r="M310">
            <v>128460502.51000001</v>
          </cell>
          <cell r="O310">
            <v>1</v>
          </cell>
        </row>
        <row r="311">
          <cell r="A311" t="str">
            <v>304545576</v>
          </cell>
          <cell r="B311" t="str">
            <v>00334</v>
          </cell>
          <cell r="C311" t="str">
            <v>13301000700709919219</v>
          </cell>
          <cell r="D311" t="str">
            <v>304545576</v>
          </cell>
          <cell r="E311" t="str">
            <v xml:space="preserve">Нормуминов Мухаммад фермер хужалиги </v>
          </cell>
          <cell r="F311">
            <v>116161712.06</v>
          </cell>
          <cell r="G311">
            <v>112167000</v>
          </cell>
          <cell r="H311">
            <v>3994712.06</v>
          </cell>
          <cell r="I311" t="str">
            <v>00709919</v>
          </cell>
          <cell r="J311" t="str">
            <v>304545576</v>
          </cell>
          <cell r="K311">
            <v>93622177.269999996</v>
          </cell>
          <cell r="L311">
            <v>0</v>
          </cell>
          <cell r="M311">
            <v>93622177.269999996</v>
          </cell>
          <cell r="O311">
            <v>1</v>
          </cell>
        </row>
        <row r="312">
          <cell r="A312" t="str">
            <v>304515874</v>
          </cell>
          <cell r="B312" t="str">
            <v>00334</v>
          </cell>
          <cell r="C312" t="str">
            <v>13301000300709920219</v>
          </cell>
          <cell r="D312" t="str">
            <v>304515874</v>
          </cell>
          <cell r="E312" t="str">
            <v xml:space="preserve">Рашидов Умар фермер хужалиги </v>
          </cell>
          <cell r="F312">
            <v>131432486.58</v>
          </cell>
          <cell r="G312">
            <v>130198400</v>
          </cell>
          <cell r="H312">
            <v>1234086.58</v>
          </cell>
          <cell r="I312" t="str">
            <v>00709920</v>
          </cell>
          <cell r="J312" t="str">
            <v>304515874</v>
          </cell>
          <cell r="K312">
            <v>131439106.58</v>
          </cell>
          <cell r="L312">
            <v>0</v>
          </cell>
          <cell r="M312">
            <v>131439106.58</v>
          </cell>
          <cell r="O312">
            <v>1</v>
          </cell>
        </row>
        <row r="313">
          <cell r="A313" t="str">
            <v>304543531</v>
          </cell>
          <cell r="B313" t="str">
            <v>00334</v>
          </cell>
          <cell r="C313" t="str">
            <v>13301000200709923219</v>
          </cell>
          <cell r="D313" t="str">
            <v>304543531</v>
          </cell>
          <cell r="E313" t="str">
            <v xml:space="preserve">Панжиев Нематулло Агро фермер хужалиги </v>
          </cell>
          <cell r="F313">
            <v>15527739.029999999</v>
          </cell>
          <cell r="G313">
            <v>15464187.58</v>
          </cell>
          <cell r="H313">
            <v>63551.45</v>
          </cell>
          <cell r="I313" t="str">
            <v>00709923</v>
          </cell>
          <cell r="J313" t="str">
            <v>304543531</v>
          </cell>
          <cell r="K313">
            <v>15527739.029999999</v>
          </cell>
          <cell r="L313">
            <v>0</v>
          </cell>
          <cell r="M313">
            <v>15527739.029999999</v>
          </cell>
          <cell r="O313">
            <v>1</v>
          </cell>
        </row>
        <row r="314">
          <cell r="A314" t="str">
            <v>304552648</v>
          </cell>
          <cell r="B314" t="str">
            <v>00334</v>
          </cell>
          <cell r="C314" t="str">
            <v>13301000800712473219</v>
          </cell>
          <cell r="D314" t="str">
            <v>304552648</v>
          </cell>
          <cell r="E314" t="str">
            <v xml:space="preserve">Алишер Агро фермер хужалиги </v>
          </cell>
          <cell r="F314">
            <v>206640442.13</v>
          </cell>
          <cell r="G314">
            <v>200772000</v>
          </cell>
          <cell r="H314">
            <v>5868442.1299999999</v>
          </cell>
          <cell r="I314" t="str">
            <v>00712473</v>
          </cell>
          <cell r="J314" t="str">
            <v>304552648</v>
          </cell>
          <cell r="K314">
            <v>180580131.96000001</v>
          </cell>
          <cell r="L314">
            <v>0</v>
          </cell>
          <cell r="M314">
            <v>180580131.96000001</v>
          </cell>
          <cell r="O314">
            <v>1</v>
          </cell>
        </row>
        <row r="315">
          <cell r="A315" t="str">
            <v>304552204</v>
          </cell>
          <cell r="B315" t="str">
            <v>00334</v>
          </cell>
          <cell r="C315" t="str">
            <v>13301000800717593219</v>
          </cell>
          <cell r="D315" t="str">
            <v>304552204</v>
          </cell>
          <cell r="E315" t="str">
            <v xml:space="preserve">Мамат Парда Агро фермер хужалиги </v>
          </cell>
          <cell r="F315">
            <v>67419482.769999996</v>
          </cell>
          <cell r="G315">
            <v>62294800</v>
          </cell>
          <cell r="H315">
            <v>5124682.7699999996</v>
          </cell>
          <cell r="I315" t="str">
            <v>00717593</v>
          </cell>
          <cell r="J315" t="str">
            <v>304552204</v>
          </cell>
          <cell r="K315">
            <v>68691162.969999999</v>
          </cell>
          <cell r="L315">
            <v>0</v>
          </cell>
          <cell r="M315">
            <v>68691162.969999999</v>
          </cell>
          <cell r="O315">
            <v>1</v>
          </cell>
        </row>
        <row r="316">
          <cell r="A316" t="str">
            <v>304552616</v>
          </cell>
          <cell r="B316" t="str">
            <v>00334</v>
          </cell>
          <cell r="C316" t="str">
            <v>13301000800717594219</v>
          </cell>
          <cell r="D316" t="str">
            <v>304552616</v>
          </cell>
          <cell r="E316" t="str">
            <v xml:space="preserve">Октошобод Лочини фермер хужалиги </v>
          </cell>
          <cell r="F316">
            <v>126176232.87</v>
          </cell>
          <cell r="G316">
            <v>118316800</v>
          </cell>
          <cell r="H316">
            <v>7859432.8699999992</v>
          </cell>
          <cell r="I316" t="str">
            <v>00717594</v>
          </cell>
          <cell r="J316" t="str">
            <v>304552616</v>
          </cell>
          <cell r="K316">
            <v>42248938.57</v>
          </cell>
          <cell r="L316">
            <v>0</v>
          </cell>
          <cell r="M316">
            <v>42248938.57</v>
          </cell>
          <cell r="O316">
            <v>1</v>
          </cell>
        </row>
        <row r="317">
          <cell r="A317" t="str">
            <v>304575334</v>
          </cell>
          <cell r="B317" t="str">
            <v>00334</v>
          </cell>
          <cell r="C317" t="str">
            <v>13301000800717596219</v>
          </cell>
          <cell r="D317" t="str">
            <v>304575334</v>
          </cell>
          <cell r="E317" t="str">
            <v xml:space="preserve">Жураева Рано Агро фермер хужалиги </v>
          </cell>
          <cell r="F317">
            <v>106450866.86</v>
          </cell>
          <cell r="G317">
            <v>99424200</v>
          </cell>
          <cell r="H317">
            <v>7026666.8599999994</v>
          </cell>
          <cell r="I317" t="str">
            <v>00717596</v>
          </cell>
          <cell r="J317" t="str">
            <v>304575334</v>
          </cell>
          <cell r="K317">
            <v>85087678.120000005</v>
          </cell>
          <cell r="L317">
            <v>0</v>
          </cell>
          <cell r="M317">
            <v>85087678.120000005</v>
          </cell>
          <cell r="O317">
            <v>1</v>
          </cell>
        </row>
        <row r="318">
          <cell r="A318" t="str">
            <v>304570720</v>
          </cell>
          <cell r="B318" t="str">
            <v>00334</v>
          </cell>
          <cell r="C318" t="str">
            <v>13301000800717597219</v>
          </cell>
          <cell r="D318" t="str">
            <v>304570720</v>
          </cell>
          <cell r="E318" t="str">
            <v xml:space="preserve">Шаробиддинов Шохрух Агро фермер хужалиги </v>
          </cell>
          <cell r="F318">
            <v>96206483.25</v>
          </cell>
          <cell r="G318">
            <v>93868000</v>
          </cell>
          <cell r="H318">
            <v>2338483.25</v>
          </cell>
          <cell r="I318" t="str">
            <v>00717597</v>
          </cell>
          <cell r="J318" t="str">
            <v>304570720</v>
          </cell>
          <cell r="K318">
            <v>90621190.670000002</v>
          </cell>
          <cell r="L318">
            <v>0</v>
          </cell>
          <cell r="M318">
            <v>90621190.670000002</v>
          </cell>
          <cell r="O318">
            <v>1</v>
          </cell>
        </row>
        <row r="319">
          <cell r="A319" t="str">
            <v>304575594</v>
          </cell>
          <cell r="B319" t="str">
            <v>00334</v>
          </cell>
          <cell r="C319" t="str">
            <v>13301000800717598219</v>
          </cell>
          <cell r="D319" t="str">
            <v>304575594</v>
          </cell>
          <cell r="E319" t="str">
            <v xml:space="preserve">Бахриддин Кенжа фермер хужалиги </v>
          </cell>
          <cell r="F319">
            <v>136668569.31999999</v>
          </cell>
          <cell r="G319">
            <v>132865000</v>
          </cell>
          <cell r="H319">
            <v>3803569.3200000003</v>
          </cell>
          <cell r="I319" t="str">
            <v>00717598</v>
          </cell>
          <cell r="J319" t="str">
            <v>304575594</v>
          </cell>
          <cell r="K319">
            <v>137614548.31</v>
          </cell>
          <cell r="L319">
            <v>0</v>
          </cell>
          <cell r="M319">
            <v>137614548.31</v>
          </cell>
          <cell r="O319">
            <v>1</v>
          </cell>
        </row>
        <row r="320">
          <cell r="A320" t="str">
            <v>304556032</v>
          </cell>
          <cell r="B320" t="str">
            <v>00334</v>
          </cell>
          <cell r="C320" t="str">
            <v>13301000900717601219</v>
          </cell>
          <cell r="D320" t="str">
            <v>304556032</v>
          </cell>
          <cell r="E320" t="str">
            <v xml:space="preserve">Сурхон Серкуёш фермер хужалиги </v>
          </cell>
          <cell r="F320">
            <v>206217562.81999999</v>
          </cell>
          <cell r="G320">
            <v>201321900</v>
          </cell>
          <cell r="H320">
            <v>4895662.82</v>
          </cell>
          <cell r="I320" t="str">
            <v>00717601</v>
          </cell>
          <cell r="J320" t="str">
            <v>304556032</v>
          </cell>
          <cell r="K320">
            <v>202435274.27000001</v>
          </cell>
          <cell r="L320">
            <v>0</v>
          </cell>
          <cell r="M320">
            <v>202435274.27000001</v>
          </cell>
          <cell r="O320">
            <v>1</v>
          </cell>
        </row>
        <row r="321">
          <cell r="A321" t="str">
            <v>304580234</v>
          </cell>
          <cell r="B321" t="str">
            <v>00334</v>
          </cell>
          <cell r="C321" t="str">
            <v>13301000400718726219</v>
          </cell>
          <cell r="D321" t="str">
            <v>304580234</v>
          </cell>
          <cell r="E321" t="str">
            <v xml:space="preserve">Хасанов Анваржон Агро фермер хужалиги </v>
          </cell>
          <cell r="F321">
            <v>33449930.149999999</v>
          </cell>
          <cell r="G321">
            <v>32456000</v>
          </cell>
          <cell r="H321">
            <v>993930.14999999991</v>
          </cell>
          <cell r="I321" t="str">
            <v>00718726</v>
          </cell>
          <cell r="J321" t="str">
            <v>304580234</v>
          </cell>
          <cell r="K321">
            <v>7118580.4299999997</v>
          </cell>
          <cell r="L321">
            <v>0</v>
          </cell>
          <cell r="M321">
            <v>7118580.4299999997</v>
          </cell>
          <cell r="O321">
            <v>1</v>
          </cell>
        </row>
        <row r="322">
          <cell r="A322" t="str">
            <v>304615425</v>
          </cell>
          <cell r="B322" t="str">
            <v>00334</v>
          </cell>
          <cell r="C322" t="str">
            <v>13301000900720534219</v>
          </cell>
          <cell r="D322" t="str">
            <v>304615425</v>
          </cell>
          <cell r="E322" t="str">
            <v xml:space="preserve">Тулкин Камолиддин фермер хужалиги </v>
          </cell>
          <cell r="F322">
            <v>55832019.130000003</v>
          </cell>
          <cell r="G322">
            <v>50406480</v>
          </cell>
          <cell r="H322">
            <v>5425539.1299999999</v>
          </cell>
          <cell r="I322" t="str">
            <v>00720534</v>
          </cell>
          <cell r="J322" t="str">
            <v>304615425</v>
          </cell>
          <cell r="K322">
            <v>0</v>
          </cell>
          <cell r="L322">
            <v>0</v>
          </cell>
          <cell r="M322">
            <v>0</v>
          </cell>
          <cell r="O322">
            <v>0</v>
          </cell>
        </row>
        <row r="323">
          <cell r="A323" t="str">
            <v>304595720</v>
          </cell>
          <cell r="B323" t="str">
            <v>00334</v>
          </cell>
          <cell r="C323" t="str">
            <v>13301000900720538219</v>
          </cell>
          <cell r="D323" t="str">
            <v>304595720</v>
          </cell>
          <cell r="E323" t="str">
            <v xml:space="preserve">Коржобов Сардор фермер хужалиги </v>
          </cell>
          <cell r="F323">
            <v>36135931.759999998</v>
          </cell>
          <cell r="G323">
            <v>35245200</v>
          </cell>
          <cell r="H323">
            <v>890731.76</v>
          </cell>
          <cell r="I323" t="str">
            <v>00720538</v>
          </cell>
          <cell r="J323" t="str">
            <v>304595720</v>
          </cell>
          <cell r="K323">
            <v>33944012.340000004</v>
          </cell>
          <cell r="L323">
            <v>0</v>
          </cell>
          <cell r="M323">
            <v>33944012.340000004</v>
          </cell>
          <cell r="O323">
            <v>1</v>
          </cell>
        </row>
        <row r="324">
          <cell r="A324" t="str">
            <v>304652848</v>
          </cell>
          <cell r="B324" t="str">
            <v>00334</v>
          </cell>
          <cell r="C324" t="str">
            <v>13301000400725461219</v>
          </cell>
          <cell r="D324" t="str">
            <v>304652848</v>
          </cell>
          <cell r="E324" t="str">
            <v xml:space="preserve">Гулноза Санжар фермер хужалиги </v>
          </cell>
          <cell r="F324">
            <v>102396493.63</v>
          </cell>
          <cell r="G324">
            <v>96807000</v>
          </cell>
          <cell r="H324">
            <v>5589493.6300000008</v>
          </cell>
          <cell r="I324" t="str">
            <v>00725461</v>
          </cell>
          <cell r="J324" t="str">
            <v>304652848</v>
          </cell>
          <cell r="K324">
            <v>67761655.040000007</v>
          </cell>
          <cell r="L324">
            <v>0</v>
          </cell>
          <cell r="M324">
            <v>67761655.040000007</v>
          </cell>
          <cell r="O324">
            <v>1</v>
          </cell>
        </row>
        <row r="325">
          <cell r="A325" t="str">
            <v>304666022</v>
          </cell>
          <cell r="B325" t="str">
            <v>00334</v>
          </cell>
          <cell r="C325" t="str">
            <v>13301000100728073219</v>
          </cell>
          <cell r="D325" t="str">
            <v>304666022</v>
          </cell>
          <cell r="E325" t="str">
            <v xml:space="preserve">Ешкулов Файзбек фермер хужалиги </v>
          </cell>
          <cell r="F325">
            <v>64183042.539999999</v>
          </cell>
          <cell r="G325">
            <v>60530000</v>
          </cell>
          <cell r="H325">
            <v>3653042.54</v>
          </cell>
          <cell r="I325" t="str">
            <v>00728073</v>
          </cell>
          <cell r="J325" t="str">
            <v>304666022</v>
          </cell>
          <cell r="K325">
            <v>24657175.539999999</v>
          </cell>
          <cell r="L325">
            <v>0</v>
          </cell>
          <cell r="M325">
            <v>24657175.539999999</v>
          </cell>
          <cell r="O325">
            <v>1</v>
          </cell>
        </row>
        <row r="326">
          <cell r="A326" t="str">
            <v>304665712</v>
          </cell>
          <cell r="B326" t="str">
            <v>00334</v>
          </cell>
          <cell r="C326" t="str">
            <v>13301000800729934219</v>
          </cell>
          <cell r="D326" t="str">
            <v>304665712</v>
          </cell>
          <cell r="E326" t="str">
            <v xml:space="preserve">Умиджон Шахриёржон Агро фермер хужалиги </v>
          </cell>
          <cell r="F326">
            <v>208341993.56999999</v>
          </cell>
          <cell r="G326">
            <v>202000000</v>
          </cell>
          <cell r="H326">
            <v>6341993.5700000003</v>
          </cell>
          <cell r="I326" t="str">
            <v>00729934</v>
          </cell>
          <cell r="J326" t="str">
            <v>304665712</v>
          </cell>
          <cell r="K326">
            <v>157406928.06999999</v>
          </cell>
          <cell r="L326">
            <v>0</v>
          </cell>
          <cell r="M326">
            <v>157406928.06999999</v>
          </cell>
          <cell r="O326">
            <v>1</v>
          </cell>
        </row>
        <row r="327">
          <cell r="A327" t="str">
            <v>304687795</v>
          </cell>
          <cell r="B327" t="str">
            <v>00334</v>
          </cell>
          <cell r="C327" t="str">
            <v>13301000100734757219</v>
          </cell>
          <cell r="D327" t="str">
            <v>304687795</v>
          </cell>
          <cell r="E327" t="str">
            <v xml:space="preserve">Жамшидбек Хусниддинбек фермер хужалиги </v>
          </cell>
          <cell r="F327">
            <v>121121796.28</v>
          </cell>
          <cell r="G327">
            <v>115988000</v>
          </cell>
          <cell r="H327">
            <v>5133796.2799999993</v>
          </cell>
          <cell r="I327" t="str">
            <v>00734757</v>
          </cell>
          <cell r="J327" t="str">
            <v>304687795</v>
          </cell>
          <cell r="K327">
            <v>12429232.710000001</v>
          </cell>
          <cell r="L327">
            <v>0</v>
          </cell>
          <cell r="M327">
            <v>12429232.710000001</v>
          </cell>
          <cell r="O327">
            <v>1</v>
          </cell>
        </row>
        <row r="328">
          <cell r="A328" t="str">
            <v>304698616</v>
          </cell>
          <cell r="B328" t="str">
            <v>00334</v>
          </cell>
          <cell r="C328" t="str">
            <v>13301000500741273219</v>
          </cell>
          <cell r="D328" t="str">
            <v>304698616</v>
          </cell>
          <cell r="E328" t="str">
            <v xml:space="preserve">Шердил-Омад фермер хужалиги </v>
          </cell>
          <cell r="F328">
            <v>136346248.34999999</v>
          </cell>
          <cell r="G328">
            <v>132749400</v>
          </cell>
          <cell r="H328">
            <v>3596848.3499999996</v>
          </cell>
          <cell r="I328" t="str">
            <v>00741273</v>
          </cell>
          <cell r="J328" t="str">
            <v>304698616</v>
          </cell>
          <cell r="K328">
            <v>136346248.34999999</v>
          </cell>
          <cell r="L328">
            <v>0</v>
          </cell>
          <cell r="M328">
            <v>136346248.34999999</v>
          </cell>
          <cell r="O328">
            <v>1</v>
          </cell>
        </row>
        <row r="329">
          <cell r="A329" t="str">
            <v>304693536</v>
          </cell>
          <cell r="B329" t="str">
            <v>00334</v>
          </cell>
          <cell r="C329" t="str">
            <v>13301000300750278219</v>
          </cell>
          <cell r="D329" t="str">
            <v>304693536</v>
          </cell>
          <cell r="E329" t="str">
            <v xml:space="preserve">Токчи Кушчинор Агро фермер хужалиги </v>
          </cell>
          <cell r="F329">
            <v>154455457.47</v>
          </cell>
          <cell r="G329">
            <v>150839840</v>
          </cell>
          <cell r="H329">
            <v>3615617.47</v>
          </cell>
          <cell r="I329" t="str">
            <v>00750278</v>
          </cell>
          <cell r="J329" t="str">
            <v>304693536</v>
          </cell>
          <cell r="K329">
            <v>148141248.04000002</v>
          </cell>
          <cell r="L329">
            <v>0</v>
          </cell>
          <cell r="M329">
            <v>148141248.04000002</v>
          </cell>
          <cell r="O329">
            <v>1</v>
          </cell>
        </row>
        <row r="330">
          <cell r="A330" t="str">
            <v>304771408</v>
          </cell>
          <cell r="B330" t="str">
            <v>00334</v>
          </cell>
          <cell r="C330" t="str">
            <v>13301000500754971219</v>
          </cell>
          <cell r="D330" t="str">
            <v>304771408</v>
          </cell>
          <cell r="E330" t="str">
            <v xml:space="preserve">Сайфиддин Агро фермер хужалиги </v>
          </cell>
          <cell r="F330">
            <v>145466691.47999999</v>
          </cell>
          <cell r="G330">
            <v>141843500</v>
          </cell>
          <cell r="H330">
            <v>3623191.48</v>
          </cell>
          <cell r="I330" t="str">
            <v>00754971</v>
          </cell>
          <cell r="J330" t="str">
            <v>304771408</v>
          </cell>
          <cell r="K330">
            <v>140558633.34999999</v>
          </cell>
          <cell r="L330">
            <v>0</v>
          </cell>
          <cell r="M330">
            <v>140558633.34999999</v>
          </cell>
          <cell r="O330">
            <v>1</v>
          </cell>
        </row>
        <row r="331">
          <cell r="A331" t="str">
            <v>304834382</v>
          </cell>
          <cell r="B331" t="str">
            <v>00334</v>
          </cell>
          <cell r="C331" t="str">
            <v>13301000900761288219</v>
          </cell>
          <cell r="D331" t="str">
            <v>304834382</v>
          </cell>
          <cell r="E331" t="str">
            <v xml:space="preserve">MUXRIDDIN ARSLONBEK </v>
          </cell>
          <cell r="F331">
            <v>282548081.5</v>
          </cell>
          <cell r="G331">
            <v>275461000</v>
          </cell>
          <cell r="H331">
            <v>7087081.5</v>
          </cell>
          <cell r="I331" t="str">
            <v>00761288</v>
          </cell>
          <cell r="J331" t="str">
            <v>304834382</v>
          </cell>
          <cell r="K331">
            <v>219885312.01999998</v>
          </cell>
          <cell r="L331">
            <v>0</v>
          </cell>
          <cell r="M331">
            <v>219885312.01999998</v>
          </cell>
          <cell r="O331">
            <v>1</v>
          </cell>
        </row>
        <row r="332">
          <cell r="A332" t="str">
            <v>304857100</v>
          </cell>
          <cell r="B332" t="str">
            <v>00334</v>
          </cell>
          <cell r="C332" t="str">
            <v>13301000300765821219</v>
          </cell>
          <cell r="D332" t="str">
            <v>304857100</v>
          </cell>
          <cell r="E332" t="str">
            <v xml:space="preserve">FAROVON  MAHSULOT </v>
          </cell>
          <cell r="F332">
            <v>48001373.210000001</v>
          </cell>
          <cell r="G332">
            <v>45878200</v>
          </cell>
          <cell r="H332">
            <v>2123173.21</v>
          </cell>
          <cell r="I332" t="str">
            <v>00765821</v>
          </cell>
          <cell r="J332" t="str">
            <v>304857100</v>
          </cell>
          <cell r="K332">
            <v>0</v>
          </cell>
          <cell r="L332">
            <v>0</v>
          </cell>
          <cell r="M332">
            <v>0</v>
          </cell>
          <cell r="O332">
            <v>0</v>
          </cell>
        </row>
        <row r="333">
          <cell r="A333" t="str">
            <v>304886294</v>
          </cell>
          <cell r="B333" t="str">
            <v>00334</v>
          </cell>
          <cell r="C333" t="str">
            <v>13301000700771108219</v>
          </cell>
          <cell r="D333" t="str">
            <v>304886294</v>
          </cell>
          <cell r="E333" t="str">
            <v xml:space="preserve">Элдорбек Сардорбек Агро Класс фермер хужалиги </v>
          </cell>
          <cell r="F333">
            <v>116450006.56999999</v>
          </cell>
          <cell r="G333">
            <v>115068000</v>
          </cell>
          <cell r="H333">
            <v>1382006.57</v>
          </cell>
          <cell r="I333" t="str">
            <v>00771108</v>
          </cell>
          <cell r="J333" t="str">
            <v>304886294</v>
          </cell>
          <cell r="K333">
            <v>103847258.02</v>
          </cell>
          <cell r="L333">
            <v>0</v>
          </cell>
          <cell r="M333">
            <v>103847258.02</v>
          </cell>
          <cell r="O333">
            <v>1</v>
          </cell>
        </row>
        <row r="334">
          <cell r="A334" t="str">
            <v>304897771</v>
          </cell>
          <cell r="B334" t="str">
            <v>00334</v>
          </cell>
          <cell r="C334" t="str">
            <v>13301000600772774219</v>
          </cell>
          <cell r="D334" t="str">
            <v>304897771</v>
          </cell>
          <cell r="E334" t="str">
            <v xml:space="preserve">YANGIAVLOD ZIYO ФЕРМЕР ХУЖАЛИГИ </v>
          </cell>
          <cell r="F334">
            <v>220653603.28999999</v>
          </cell>
          <cell r="G334">
            <v>214190000</v>
          </cell>
          <cell r="H334">
            <v>6463603.29</v>
          </cell>
          <cell r="I334" t="str">
            <v>00772774</v>
          </cell>
          <cell r="J334" t="str">
            <v>304897771</v>
          </cell>
          <cell r="K334">
            <v>214827443.03999999</v>
          </cell>
          <cell r="L334">
            <v>0</v>
          </cell>
          <cell r="M334">
            <v>214827443.03999999</v>
          </cell>
          <cell r="O334">
            <v>1</v>
          </cell>
        </row>
        <row r="335">
          <cell r="A335" t="str">
            <v>304945205</v>
          </cell>
          <cell r="B335" t="str">
            <v>00334</v>
          </cell>
          <cell r="C335" t="str">
            <v>13301000000803110219</v>
          </cell>
          <cell r="D335" t="str">
            <v>304945205</v>
          </cell>
          <cell r="E335" t="str">
            <v xml:space="preserve">FAYZOBOD   POLVONLARI фермер хужалиги </v>
          </cell>
          <cell r="F335">
            <v>60441018.32</v>
          </cell>
          <cell r="G335">
            <v>57959600</v>
          </cell>
          <cell r="H335">
            <v>2481418.3200000003</v>
          </cell>
          <cell r="I335" t="str">
            <v>00803110</v>
          </cell>
          <cell r="J335" t="str">
            <v>304945205</v>
          </cell>
          <cell r="K335">
            <v>48942591.600000001</v>
          </cell>
          <cell r="L335">
            <v>0</v>
          </cell>
          <cell r="M335">
            <v>48942591.600000001</v>
          </cell>
          <cell r="O335">
            <v>1</v>
          </cell>
        </row>
        <row r="336">
          <cell r="A336" t="str">
            <v>305243650</v>
          </cell>
          <cell r="B336" t="str">
            <v>00334</v>
          </cell>
          <cell r="C336" t="str">
            <v>13301000800832936219</v>
          </cell>
          <cell r="D336" t="str">
            <v>305243650</v>
          </cell>
          <cell r="E336" t="str">
            <v xml:space="preserve">JAVON SHER фермер  хужалиги </v>
          </cell>
          <cell r="F336">
            <v>192356978.29999998</v>
          </cell>
          <cell r="G336">
            <v>190212194.25999999</v>
          </cell>
          <cell r="H336">
            <v>2144784.04</v>
          </cell>
          <cell r="I336" t="str">
            <v>00832936</v>
          </cell>
          <cell r="J336" t="str">
            <v>305243650</v>
          </cell>
          <cell r="K336">
            <v>182872210.71000001</v>
          </cell>
          <cell r="L336">
            <v>0</v>
          </cell>
          <cell r="M336">
            <v>182872210.71000001</v>
          </cell>
          <cell r="O336">
            <v>1</v>
          </cell>
        </row>
        <row r="337">
          <cell r="A337" t="str">
            <v>305281803</v>
          </cell>
          <cell r="B337" t="str">
            <v>00334</v>
          </cell>
          <cell r="C337" t="str">
            <v>13301000900839459219</v>
          </cell>
          <cell r="D337" t="str">
            <v>305281803</v>
          </cell>
          <cell r="E337" t="str">
            <v xml:space="preserve">SADOQAT UMIDJON  фермер  хужалиги </v>
          </cell>
          <cell r="F337">
            <v>133515252.56999999</v>
          </cell>
          <cell r="G337">
            <v>127478000</v>
          </cell>
          <cell r="H337">
            <v>6037252.5700000003</v>
          </cell>
          <cell r="I337" t="str">
            <v>00839459</v>
          </cell>
          <cell r="J337" t="str">
            <v>305281803</v>
          </cell>
          <cell r="K337">
            <v>95178273.780000001</v>
          </cell>
          <cell r="L337">
            <v>0</v>
          </cell>
          <cell r="M337">
            <v>95178273.780000001</v>
          </cell>
          <cell r="O337">
            <v>1</v>
          </cell>
        </row>
        <row r="338">
          <cell r="A338" t="str">
            <v>305296507</v>
          </cell>
          <cell r="B338" t="str">
            <v>00334</v>
          </cell>
          <cell r="C338" t="str">
            <v>13301000000842531219</v>
          </cell>
          <cell r="D338" t="str">
            <v>305296507</v>
          </cell>
          <cell r="E338" t="str">
            <v xml:space="preserve">XALIQOV PARDA фермер хужалиги </v>
          </cell>
          <cell r="F338">
            <v>280221929.56999999</v>
          </cell>
          <cell r="G338">
            <v>276778840</v>
          </cell>
          <cell r="H338">
            <v>3443089.5700000003</v>
          </cell>
          <cell r="I338" t="str">
            <v>00842531</v>
          </cell>
          <cell r="J338" t="str">
            <v>305296507</v>
          </cell>
          <cell r="K338">
            <v>280221929.56999999</v>
          </cell>
          <cell r="L338">
            <v>0</v>
          </cell>
          <cell r="M338">
            <v>280221929.56999999</v>
          </cell>
          <cell r="O338">
            <v>1</v>
          </cell>
        </row>
        <row r="339">
          <cell r="A339" t="str">
            <v>305279044</v>
          </cell>
          <cell r="B339" t="str">
            <v>00334</v>
          </cell>
          <cell r="C339" t="str">
            <v>13301000800845391219</v>
          </cell>
          <cell r="D339" t="str">
            <v>305279044</v>
          </cell>
          <cell r="E339" t="str">
            <v xml:space="preserve">SURXON BOSHOQ DONI AGROFIRMA </v>
          </cell>
          <cell r="F339">
            <v>1260959292.02</v>
          </cell>
          <cell r="G339">
            <v>1222294260</v>
          </cell>
          <cell r="H339">
            <v>38665032.020000003</v>
          </cell>
          <cell r="I339" t="str">
            <v>00845391</v>
          </cell>
          <cell r="J339" t="str">
            <v>305279044</v>
          </cell>
          <cell r="K339">
            <v>1139483552.6200001</v>
          </cell>
          <cell r="L339">
            <v>0</v>
          </cell>
          <cell r="M339">
            <v>1139483552.6200001</v>
          </cell>
          <cell r="O339">
            <v>1</v>
          </cell>
        </row>
        <row r="340">
          <cell r="A340" t="str">
            <v>305320738</v>
          </cell>
          <cell r="B340" t="str">
            <v>00334</v>
          </cell>
          <cell r="C340" t="str">
            <v>13301000200845506219</v>
          </cell>
          <cell r="D340" t="str">
            <v>305320738</v>
          </cell>
          <cell r="E340" t="str">
            <v xml:space="preserve">SUYUN JONIBEK фермер хужалиги </v>
          </cell>
          <cell r="F340">
            <v>132580503.64</v>
          </cell>
          <cell r="G340">
            <v>126132000</v>
          </cell>
          <cell r="H340">
            <v>6448503.6400000006</v>
          </cell>
          <cell r="I340" t="str">
            <v>00845506</v>
          </cell>
          <cell r="J340" t="str">
            <v>305320738</v>
          </cell>
          <cell r="K340">
            <v>115901086.83</v>
          </cell>
          <cell r="L340">
            <v>0</v>
          </cell>
          <cell r="M340">
            <v>115901086.83</v>
          </cell>
          <cell r="O340">
            <v>1</v>
          </cell>
        </row>
        <row r="341">
          <cell r="A341" t="str">
            <v>305334165</v>
          </cell>
          <cell r="B341" t="str">
            <v>00334</v>
          </cell>
          <cell r="C341" t="str">
            <v>13301000300847377219</v>
          </cell>
          <cell r="D341" t="str">
            <v>305334165</v>
          </cell>
          <cell r="E341" t="str">
            <v xml:space="preserve">CHEGARACHI SERVIS INVESTфермер хужалиги </v>
          </cell>
          <cell r="F341">
            <v>202290138.34</v>
          </cell>
          <cell r="G341">
            <v>197864000</v>
          </cell>
          <cell r="H341">
            <v>4426138.34</v>
          </cell>
          <cell r="I341" t="str">
            <v>00847377</v>
          </cell>
          <cell r="J341" t="str">
            <v>305334165</v>
          </cell>
          <cell r="K341">
            <v>141423100.90000001</v>
          </cell>
          <cell r="L341">
            <v>0</v>
          </cell>
          <cell r="M341">
            <v>141423100.90000001</v>
          </cell>
          <cell r="O341">
            <v>1</v>
          </cell>
        </row>
        <row r="342">
          <cell r="A342" t="str">
            <v>305335440</v>
          </cell>
          <cell r="B342" t="str">
            <v>00334</v>
          </cell>
          <cell r="C342" t="str">
            <v>13301000400848289219</v>
          </cell>
          <cell r="D342" t="str">
            <v>305335440</v>
          </cell>
          <cell r="E342" t="str">
            <v xml:space="preserve">QUVONCH SHAHZOD   фермер  хужалиги </v>
          </cell>
          <cell r="F342">
            <v>52377752.020000003</v>
          </cell>
          <cell r="G342">
            <v>50640000</v>
          </cell>
          <cell r="H342">
            <v>1737752.02</v>
          </cell>
          <cell r="I342" t="str">
            <v>00848289</v>
          </cell>
          <cell r="J342" t="str">
            <v>305335440</v>
          </cell>
          <cell r="K342">
            <v>35584011.020000003</v>
          </cell>
          <cell r="L342">
            <v>0</v>
          </cell>
          <cell r="M342">
            <v>35584011.020000003</v>
          </cell>
          <cell r="O342">
            <v>1</v>
          </cell>
        </row>
        <row r="343">
          <cell r="A343" t="str">
            <v>305338895</v>
          </cell>
          <cell r="B343" t="str">
            <v>00334</v>
          </cell>
          <cell r="C343" t="str">
            <v>13301000400848291219</v>
          </cell>
          <cell r="D343" t="str">
            <v>305338895</v>
          </cell>
          <cell r="E343" t="str">
            <v xml:space="preserve">KENJA TOSH AGRO  фермер  хужалиги </v>
          </cell>
          <cell r="F343">
            <v>117159073.06</v>
          </cell>
          <cell r="G343">
            <v>113672200</v>
          </cell>
          <cell r="H343">
            <v>3486873.0600000005</v>
          </cell>
          <cell r="I343" t="str">
            <v>00848291</v>
          </cell>
          <cell r="J343" t="str">
            <v>305338895</v>
          </cell>
          <cell r="K343">
            <v>42918703.659999996</v>
          </cell>
          <cell r="L343">
            <v>0</v>
          </cell>
          <cell r="M343">
            <v>42918703.659999996</v>
          </cell>
          <cell r="O343">
            <v>1</v>
          </cell>
        </row>
        <row r="344">
          <cell r="A344" t="str">
            <v>305349960</v>
          </cell>
          <cell r="B344" t="str">
            <v>00334</v>
          </cell>
          <cell r="C344" t="str">
            <v>13301000600848857219</v>
          </cell>
          <cell r="D344" t="str">
            <v>305349960</v>
          </cell>
          <cell r="E344" t="str">
            <v xml:space="preserve">NAVBAHOR MADAD MCHJ </v>
          </cell>
          <cell r="F344">
            <v>147769858.75</v>
          </cell>
          <cell r="G344">
            <v>145305582.52000001</v>
          </cell>
          <cell r="H344">
            <v>2464276.23</v>
          </cell>
          <cell r="I344" t="str">
            <v>00848857</v>
          </cell>
          <cell r="J344" t="str">
            <v>305349960</v>
          </cell>
          <cell r="K344">
            <v>0</v>
          </cell>
          <cell r="L344">
            <v>0</v>
          </cell>
          <cell r="M344">
            <v>0</v>
          </cell>
          <cell r="O344">
            <v>1</v>
          </cell>
        </row>
        <row r="345">
          <cell r="A345" t="str">
            <v>305346593</v>
          </cell>
          <cell r="B345" t="str">
            <v>00334</v>
          </cell>
          <cell r="C345" t="str">
            <v>13301000300849154219</v>
          </cell>
          <cell r="D345" t="str">
            <v>305346593</v>
          </cell>
          <cell r="E345" t="str">
            <v xml:space="preserve">JANUB TONGI фермер хужалиги </v>
          </cell>
          <cell r="F345">
            <v>214615670.33000001</v>
          </cell>
          <cell r="G345">
            <v>208148000</v>
          </cell>
          <cell r="H345">
            <v>6467670.3300000001</v>
          </cell>
          <cell r="I345" t="str">
            <v>00849154</v>
          </cell>
          <cell r="J345" t="str">
            <v>305346593</v>
          </cell>
          <cell r="K345">
            <v>164671358.93000001</v>
          </cell>
          <cell r="L345">
            <v>0</v>
          </cell>
          <cell r="M345">
            <v>164671358.93000001</v>
          </cell>
          <cell r="O345">
            <v>1</v>
          </cell>
        </row>
        <row r="346">
          <cell r="A346" t="str">
            <v>305351224</v>
          </cell>
          <cell r="B346" t="str">
            <v>00334</v>
          </cell>
          <cell r="C346" t="str">
            <v>13301000000849226219</v>
          </cell>
          <cell r="D346" t="str">
            <v>305351224</v>
          </cell>
          <cell r="E346" t="str">
            <v xml:space="preserve">XUDOYQULOV QUVONCH  фермер  хужалиги </v>
          </cell>
          <cell r="F346">
            <v>232521319.65000001</v>
          </cell>
          <cell r="G346">
            <v>228262659.88</v>
          </cell>
          <cell r="H346">
            <v>4258659.7700000005</v>
          </cell>
          <cell r="I346" t="str">
            <v>00849226</v>
          </cell>
          <cell r="J346" t="str">
            <v>305351224</v>
          </cell>
          <cell r="K346">
            <v>63163695.640000001</v>
          </cell>
          <cell r="L346">
            <v>0</v>
          </cell>
          <cell r="M346">
            <v>63163695.640000001</v>
          </cell>
          <cell r="O346">
            <v>1</v>
          </cell>
        </row>
        <row r="347">
          <cell r="A347" t="str">
            <v>305342267</v>
          </cell>
          <cell r="B347" t="str">
            <v>00334</v>
          </cell>
          <cell r="C347" t="str">
            <v>13301000600849227219</v>
          </cell>
          <cell r="D347" t="str">
            <v>305342267</v>
          </cell>
          <cell r="E347" t="str">
            <v xml:space="preserve">QORAKAMAR LOCHIN AGRO  фермер  хужалиги </v>
          </cell>
          <cell r="F347">
            <v>64778851.719999999</v>
          </cell>
          <cell r="G347">
            <v>61312800</v>
          </cell>
          <cell r="H347">
            <v>3466051.7199999997</v>
          </cell>
          <cell r="I347" t="str">
            <v>00849227</v>
          </cell>
          <cell r="J347" t="str">
            <v>305342267</v>
          </cell>
          <cell r="K347">
            <v>0</v>
          </cell>
          <cell r="L347">
            <v>0</v>
          </cell>
          <cell r="M347">
            <v>0</v>
          </cell>
          <cell r="O347">
            <v>0</v>
          </cell>
        </row>
        <row r="348">
          <cell r="A348" t="str">
            <v>305356218</v>
          </cell>
          <cell r="B348" t="str">
            <v>00334</v>
          </cell>
          <cell r="C348" t="str">
            <v>13301000400849739219</v>
          </cell>
          <cell r="D348" t="str">
            <v>305356218</v>
          </cell>
          <cell r="E348" t="str">
            <v xml:space="preserve">ISAYEV GULOBOD FAYZ  фермер  хужалиги </v>
          </cell>
          <cell r="F348">
            <v>33617845.090000004</v>
          </cell>
          <cell r="G348">
            <v>30609720</v>
          </cell>
          <cell r="H348">
            <v>3008125.09</v>
          </cell>
          <cell r="I348" t="str">
            <v>00849739</v>
          </cell>
          <cell r="J348" t="str">
            <v>305356218</v>
          </cell>
          <cell r="K348">
            <v>0</v>
          </cell>
          <cell r="L348">
            <v>0</v>
          </cell>
          <cell r="M348">
            <v>0</v>
          </cell>
          <cell r="O348">
            <v>0</v>
          </cell>
        </row>
        <row r="349">
          <cell r="A349" t="str">
            <v>305337192</v>
          </cell>
          <cell r="B349" t="str">
            <v>00334</v>
          </cell>
          <cell r="C349" t="str">
            <v>13301000100850247219</v>
          </cell>
          <cell r="D349" t="str">
            <v>305337192</v>
          </cell>
          <cell r="E349" t="str">
            <v xml:space="preserve">BEGOYIM AGRO KLASS фермер хужалиги </v>
          </cell>
          <cell r="F349">
            <v>134343197.69</v>
          </cell>
          <cell r="G349">
            <v>130060000</v>
          </cell>
          <cell r="H349">
            <v>4283197.6900000004</v>
          </cell>
          <cell r="I349" t="str">
            <v>00850247</v>
          </cell>
          <cell r="J349" t="str">
            <v>305337192</v>
          </cell>
          <cell r="K349">
            <v>82950023.930000007</v>
          </cell>
          <cell r="L349">
            <v>0</v>
          </cell>
          <cell r="M349">
            <v>82950023.930000007</v>
          </cell>
          <cell r="O349">
            <v>1</v>
          </cell>
        </row>
        <row r="350">
          <cell r="A350" t="str">
            <v>305330432</v>
          </cell>
          <cell r="B350" t="str">
            <v>00334</v>
          </cell>
          <cell r="C350" t="str">
            <v>13301000900850831219</v>
          </cell>
          <cell r="D350" t="str">
            <v>305330432</v>
          </cell>
          <cell r="E350" t="str">
            <v xml:space="preserve">GULBAHOR BESHQO'TON Фермер хужалиги </v>
          </cell>
          <cell r="F350">
            <v>280818859.29000002</v>
          </cell>
          <cell r="G350">
            <v>275405000</v>
          </cell>
          <cell r="H350">
            <v>5413859.29</v>
          </cell>
          <cell r="I350" t="str">
            <v>00850831</v>
          </cell>
          <cell r="J350" t="str">
            <v>305330432</v>
          </cell>
          <cell r="K350">
            <v>238882145.31</v>
          </cell>
          <cell r="L350">
            <v>0</v>
          </cell>
          <cell r="M350">
            <v>238882145.31</v>
          </cell>
          <cell r="O350">
            <v>1</v>
          </cell>
        </row>
        <row r="351">
          <cell r="A351" t="str">
            <v>305390794</v>
          </cell>
          <cell r="B351" t="str">
            <v>00334</v>
          </cell>
          <cell r="C351" t="str">
            <v>13301000100854862219</v>
          </cell>
          <cell r="D351" t="str">
            <v>305390794</v>
          </cell>
          <cell r="E351" t="str">
            <v xml:space="preserve">JONQOBIL BOBO фермер хужалиги </v>
          </cell>
          <cell r="F351">
            <v>56275571.039999999</v>
          </cell>
          <cell r="G351">
            <v>55145000</v>
          </cell>
          <cell r="H351">
            <v>1130571.04</v>
          </cell>
          <cell r="I351" t="str">
            <v>00854862</v>
          </cell>
          <cell r="J351" t="str">
            <v>305390794</v>
          </cell>
          <cell r="K351">
            <v>56275571.039999999</v>
          </cell>
          <cell r="L351">
            <v>0</v>
          </cell>
          <cell r="M351">
            <v>56275571.039999999</v>
          </cell>
          <cell r="O351">
            <v>1</v>
          </cell>
        </row>
        <row r="352">
          <cell r="A352" t="str">
            <v>305390540</v>
          </cell>
          <cell r="B352" t="str">
            <v>00334</v>
          </cell>
          <cell r="C352" t="str">
            <v>13301000400854863219</v>
          </cell>
          <cell r="D352" t="str">
            <v>305390540</v>
          </cell>
          <cell r="E352" t="str">
            <v xml:space="preserve">SOHIBJON-SANJARBEK AGRO фермер хужалиги </v>
          </cell>
          <cell r="F352">
            <v>62971242.82</v>
          </cell>
          <cell r="G352">
            <v>59905000</v>
          </cell>
          <cell r="H352">
            <v>3066242.8200000003</v>
          </cell>
          <cell r="I352" t="str">
            <v>00854863</v>
          </cell>
          <cell r="J352" t="str">
            <v>305390540</v>
          </cell>
          <cell r="K352">
            <v>55865028.159999996</v>
          </cell>
          <cell r="L352">
            <v>0</v>
          </cell>
          <cell r="M352">
            <v>55865028.159999996</v>
          </cell>
          <cell r="O352">
            <v>1</v>
          </cell>
        </row>
        <row r="353">
          <cell r="A353" t="str">
            <v>305401367</v>
          </cell>
          <cell r="B353" t="str">
            <v>00334</v>
          </cell>
          <cell r="C353" t="str">
            <v>13301000800858253219</v>
          </cell>
          <cell r="D353" t="str">
            <v>305401367</v>
          </cell>
          <cell r="E353" t="str">
            <v xml:space="preserve">ORZU INVEST  фермер  хужалиги </v>
          </cell>
          <cell r="F353">
            <v>223104240.53</v>
          </cell>
          <cell r="G353">
            <v>217780000</v>
          </cell>
          <cell r="H353">
            <v>5324240.53</v>
          </cell>
          <cell r="I353" t="str">
            <v>00858253</v>
          </cell>
          <cell r="J353" t="str">
            <v>305401367</v>
          </cell>
          <cell r="K353">
            <v>165541854.09</v>
          </cell>
          <cell r="L353">
            <v>0</v>
          </cell>
          <cell r="M353">
            <v>165541854.09</v>
          </cell>
          <cell r="O353">
            <v>1</v>
          </cell>
        </row>
        <row r="354">
          <cell r="A354" t="str">
            <v>305401153</v>
          </cell>
          <cell r="B354" t="str">
            <v>00334</v>
          </cell>
          <cell r="C354" t="str">
            <v>13301000900862798219</v>
          </cell>
          <cell r="D354" t="str">
            <v>305401153</v>
          </cell>
          <cell r="E354" t="str">
            <v xml:space="preserve">YANGIOBOD MADADKORI  фермер  хужалигги </v>
          </cell>
          <cell r="F354">
            <v>149204816.72999999</v>
          </cell>
          <cell r="G354">
            <v>144432000</v>
          </cell>
          <cell r="H354">
            <v>4772816.7299999995</v>
          </cell>
          <cell r="I354" t="str">
            <v>00862798</v>
          </cell>
          <cell r="J354" t="str">
            <v>305401153</v>
          </cell>
          <cell r="K354">
            <v>147872234.47</v>
          </cell>
          <cell r="L354">
            <v>0</v>
          </cell>
          <cell r="M354">
            <v>147872234.47</v>
          </cell>
          <cell r="O354">
            <v>1</v>
          </cell>
        </row>
        <row r="355">
          <cell r="A355" t="str">
            <v>305457724</v>
          </cell>
          <cell r="B355" t="str">
            <v>00334</v>
          </cell>
          <cell r="C355" t="str">
            <v>13301000000865408219</v>
          </cell>
          <cell r="D355" t="str">
            <v>305457724</v>
          </cell>
          <cell r="E355" t="str">
            <v xml:space="preserve">ESHIM OTA AGRO ФЕРМЕР  ХУЖАЛИГИ </v>
          </cell>
          <cell r="F355">
            <v>136775416</v>
          </cell>
          <cell r="G355">
            <v>131307000</v>
          </cell>
          <cell r="H355">
            <v>5468416.0000000009</v>
          </cell>
          <cell r="I355" t="str">
            <v>00865408</v>
          </cell>
          <cell r="J355" t="str">
            <v>305457724</v>
          </cell>
          <cell r="K355">
            <v>125343035.87</v>
          </cell>
          <cell r="L355">
            <v>0</v>
          </cell>
          <cell r="M355">
            <v>125343035.87</v>
          </cell>
          <cell r="O355">
            <v>1</v>
          </cell>
        </row>
        <row r="356">
          <cell r="A356" t="str">
            <v>305445502</v>
          </cell>
          <cell r="B356" t="str">
            <v>00334</v>
          </cell>
          <cell r="C356" t="str">
            <v>13301000400865742219</v>
          </cell>
          <cell r="D356" t="str">
            <v>305445502</v>
          </cell>
          <cell r="E356" t="str">
            <v xml:space="preserve">QAYROQ MADADKOR фермер хужалигши </v>
          </cell>
          <cell r="F356">
            <v>148900114.65000001</v>
          </cell>
          <cell r="G356">
            <v>145698000</v>
          </cell>
          <cell r="H356">
            <v>3202114.65</v>
          </cell>
          <cell r="I356" t="str">
            <v>00865742</v>
          </cell>
          <cell r="J356" t="str">
            <v>305445502</v>
          </cell>
          <cell r="K356">
            <v>147893210.63999999</v>
          </cell>
          <cell r="L356">
            <v>0</v>
          </cell>
          <cell r="M356">
            <v>147893210.63999999</v>
          </cell>
          <cell r="O356">
            <v>1</v>
          </cell>
        </row>
        <row r="357">
          <cell r="A357" t="str">
            <v>305461831</v>
          </cell>
          <cell r="B357" t="str">
            <v>00334</v>
          </cell>
          <cell r="C357" t="str">
            <v>13301000400865819219</v>
          </cell>
          <cell r="D357" t="str">
            <v>305461831</v>
          </cell>
          <cell r="E357" t="str">
            <v xml:space="preserve">CHORVADOR- MIRISHKOR хужалиги </v>
          </cell>
          <cell r="F357">
            <v>18522122.449999999</v>
          </cell>
          <cell r="G357">
            <v>17678763.98</v>
          </cell>
          <cell r="H357">
            <v>843358.47</v>
          </cell>
          <cell r="I357" t="str">
            <v>00865819</v>
          </cell>
          <cell r="J357" t="str">
            <v>305461831</v>
          </cell>
          <cell r="K357">
            <v>0</v>
          </cell>
          <cell r="L357">
            <v>0</v>
          </cell>
          <cell r="M357">
            <v>0</v>
          </cell>
          <cell r="O357">
            <v>0</v>
          </cell>
        </row>
        <row r="358">
          <cell r="A358" t="str">
            <v>305800044</v>
          </cell>
          <cell r="B358" t="str">
            <v>00334</v>
          </cell>
          <cell r="C358" t="str">
            <v>13301000100931008219</v>
          </cell>
          <cell r="D358" t="str">
            <v>305800044</v>
          </cell>
          <cell r="E358" t="str">
            <v xml:space="preserve">MUZRABOT  G'ALLAKORI  AGROFIRMA МЧЖ </v>
          </cell>
          <cell r="F358">
            <v>469186084.76999998</v>
          </cell>
          <cell r="G358">
            <v>456112000</v>
          </cell>
          <cell r="H358">
            <v>13074084.77</v>
          </cell>
          <cell r="I358" t="str">
            <v>00931008</v>
          </cell>
          <cell r="J358" t="str">
            <v>305800044</v>
          </cell>
          <cell r="K358">
            <v>254009419.78</v>
          </cell>
          <cell r="L358">
            <v>0</v>
          </cell>
          <cell r="M358">
            <v>254009419.78</v>
          </cell>
          <cell r="O358">
            <v>1</v>
          </cell>
        </row>
        <row r="359">
          <cell r="A359" t="str">
            <v>305799821</v>
          </cell>
          <cell r="B359" t="str">
            <v>00334</v>
          </cell>
          <cell r="C359" t="str">
            <v>13301000500931802219</v>
          </cell>
          <cell r="D359" t="str">
            <v>305799821</v>
          </cell>
          <cell r="E359" t="str">
            <v xml:space="preserve">OQTOSHOBODLIK G'ALLAKOR  AGROFIRMA </v>
          </cell>
          <cell r="F359">
            <v>312745922.18000001</v>
          </cell>
          <cell r="G359">
            <v>304200000</v>
          </cell>
          <cell r="H359">
            <v>8545922.1799999997</v>
          </cell>
          <cell r="I359" t="str">
            <v>00931802</v>
          </cell>
          <cell r="J359" t="str">
            <v>305799821</v>
          </cell>
          <cell r="K359">
            <v>122266053.15000001</v>
          </cell>
          <cell r="L359">
            <v>0</v>
          </cell>
          <cell r="M359">
            <v>122266053.15000001</v>
          </cell>
          <cell r="O359">
            <v>1</v>
          </cell>
        </row>
        <row r="360">
          <cell r="A360" t="str">
            <v>305797168</v>
          </cell>
          <cell r="B360" t="str">
            <v>00334</v>
          </cell>
          <cell r="C360" t="str">
            <v>13301000800932201219</v>
          </cell>
          <cell r="D360" t="str">
            <v>305797168</v>
          </cell>
          <cell r="E360" t="str">
            <v xml:space="preserve">QORAKAMAR- AGROFIRMA </v>
          </cell>
          <cell r="F360">
            <v>1011357884.52</v>
          </cell>
          <cell r="G360">
            <v>992494000</v>
          </cell>
          <cell r="H360">
            <v>18863884.52</v>
          </cell>
          <cell r="I360" t="str">
            <v>00932201</v>
          </cell>
          <cell r="J360" t="str">
            <v>305797168</v>
          </cell>
          <cell r="K360">
            <v>441418733.63</v>
          </cell>
          <cell r="L360">
            <v>0</v>
          </cell>
          <cell r="M360">
            <v>441418733.63</v>
          </cell>
          <cell r="O360">
            <v>1</v>
          </cell>
        </row>
        <row r="361">
          <cell r="A361" t="str">
            <v>305824734</v>
          </cell>
          <cell r="B361" t="str">
            <v>00334</v>
          </cell>
          <cell r="C361" t="str">
            <v>13301000400935540219</v>
          </cell>
          <cell r="D361" t="str">
            <v>305824734</v>
          </cell>
          <cell r="E361" t="str">
            <v xml:space="preserve">MUZRABOT KIMYO  AGROFIRMASI </v>
          </cell>
          <cell r="F361">
            <v>444730424.68000001</v>
          </cell>
          <cell r="G361">
            <v>432943000</v>
          </cell>
          <cell r="H361">
            <v>11787424.68</v>
          </cell>
          <cell r="I361" t="str">
            <v>00935540</v>
          </cell>
          <cell r="J361" t="str">
            <v>305824734</v>
          </cell>
          <cell r="K361">
            <v>383133867.72000003</v>
          </cell>
          <cell r="L361">
            <v>0</v>
          </cell>
          <cell r="M361">
            <v>383133867.72000003</v>
          </cell>
          <cell r="O361">
            <v>1</v>
          </cell>
        </row>
        <row r="362">
          <cell r="A362" t="str">
            <v>305826201</v>
          </cell>
          <cell r="B362" t="str">
            <v>00334</v>
          </cell>
          <cell r="C362" t="str">
            <v>13301000900935972219</v>
          </cell>
          <cell r="D362" t="str">
            <v>305826201</v>
          </cell>
          <cell r="E362" t="str">
            <v xml:space="preserve">TO'LQIN AGRO KLASS </v>
          </cell>
          <cell r="F362">
            <v>61798.022400000002</v>
          </cell>
          <cell r="G362">
            <v>59998.080000000002</v>
          </cell>
          <cell r="H362">
            <v>1799.9423999999999</v>
          </cell>
          <cell r="I362" t="str">
            <v>00935972</v>
          </cell>
          <cell r="J362" t="str">
            <v>305826201</v>
          </cell>
          <cell r="K362">
            <v>0</v>
          </cell>
          <cell r="L362">
            <v>0</v>
          </cell>
          <cell r="M362">
            <v>0</v>
          </cell>
          <cell r="O362">
            <v>0</v>
          </cell>
        </row>
        <row r="363">
          <cell r="A363" t="str">
            <v>305799798</v>
          </cell>
          <cell r="B363" t="str">
            <v>00334</v>
          </cell>
          <cell r="C363" t="str">
            <v>13301000700937663219</v>
          </cell>
          <cell r="D363" t="str">
            <v>305799798</v>
          </cell>
          <cell r="E363" t="str">
            <v xml:space="preserve">MUZRABOT HAMKOR AGROFIRMA МЧЖ МСМТ ва ГМ </v>
          </cell>
          <cell r="F363">
            <v>2796436799.3200002</v>
          </cell>
          <cell r="G363">
            <v>2757987000</v>
          </cell>
          <cell r="H363">
            <v>38449799.32</v>
          </cell>
          <cell r="I363" t="str">
            <v>00937663</v>
          </cell>
          <cell r="J363" t="str">
            <v>305799798</v>
          </cell>
          <cell r="K363">
            <v>1404548890.05</v>
          </cell>
          <cell r="L363">
            <v>0</v>
          </cell>
          <cell r="M363">
            <v>1404548890.05</v>
          </cell>
          <cell r="O363">
            <v>1</v>
          </cell>
        </row>
        <row r="364">
          <cell r="A364" t="str">
            <v>305825718</v>
          </cell>
          <cell r="B364" t="str">
            <v>00334</v>
          </cell>
          <cell r="C364" t="str">
            <v>13301000000939224219</v>
          </cell>
          <cell r="D364" t="str">
            <v>305825718</v>
          </cell>
          <cell r="E364" t="str">
            <v xml:space="preserve">AT--TERMIZIY G'ALLAKORI   фермер  хужалиги </v>
          </cell>
          <cell r="F364">
            <v>81493713.209999993</v>
          </cell>
          <cell r="G364">
            <v>79728000</v>
          </cell>
          <cell r="H364">
            <v>1765713.21</v>
          </cell>
          <cell r="I364" t="str">
            <v>00939224</v>
          </cell>
          <cell r="J364" t="str">
            <v>305825718</v>
          </cell>
          <cell r="K364">
            <v>79804025.530000001</v>
          </cell>
          <cell r="L364">
            <v>0</v>
          </cell>
          <cell r="M364">
            <v>79804025.530000001</v>
          </cell>
          <cell r="O364">
            <v>1</v>
          </cell>
        </row>
        <row r="365">
          <cell r="A365" t="str">
            <v>305873650</v>
          </cell>
          <cell r="B365" t="str">
            <v>00334</v>
          </cell>
          <cell r="C365" t="str">
            <v>13301000900945938219</v>
          </cell>
          <cell r="D365" t="str">
            <v>305873650</v>
          </cell>
          <cell r="E365" t="str">
            <v xml:space="preserve">ALACHAPON YANGI ER  фермер  хужалиги </v>
          </cell>
          <cell r="F365">
            <v>177891730.77000001</v>
          </cell>
          <cell r="G365">
            <v>171542000</v>
          </cell>
          <cell r="H365">
            <v>6349730.7700000005</v>
          </cell>
          <cell r="I365" t="str">
            <v>00945938</v>
          </cell>
          <cell r="J365" t="str">
            <v>305873650</v>
          </cell>
          <cell r="K365">
            <v>56866365.909999996</v>
          </cell>
          <cell r="L365">
            <v>0</v>
          </cell>
          <cell r="M365">
            <v>56866365.909999996</v>
          </cell>
          <cell r="O365">
            <v>1</v>
          </cell>
        </row>
        <row r="366">
          <cell r="A366" t="str">
            <v>305908827</v>
          </cell>
          <cell r="B366" t="str">
            <v>00334</v>
          </cell>
          <cell r="C366" t="str">
            <v>13301000500952828219</v>
          </cell>
          <cell r="D366" t="str">
            <v>305908827</v>
          </cell>
          <cell r="E366" t="str">
            <v xml:space="preserve">SAFAR ISMOIL SHOKIR </v>
          </cell>
          <cell r="F366">
            <v>45153214.390000001</v>
          </cell>
          <cell r="G366">
            <v>42407000</v>
          </cell>
          <cell r="H366">
            <v>2746214.3899999997</v>
          </cell>
          <cell r="I366" t="str">
            <v>00952828</v>
          </cell>
          <cell r="J366" t="str">
            <v>305908827</v>
          </cell>
          <cell r="K366">
            <v>44051808.189999998</v>
          </cell>
          <cell r="L366">
            <v>0</v>
          </cell>
          <cell r="M366">
            <v>44051808.189999998</v>
          </cell>
          <cell r="O366">
            <v>1</v>
          </cell>
        </row>
        <row r="367">
          <cell r="A367" t="str">
            <v>305927835</v>
          </cell>
          <cell r="B367" t="str">
            <v>00334</v>
          </cell>
          <cell r="C367" t="str">
            <v>13301000500954225219</v>
          </cell>
          <cell r="D367" t="str">
            <v>305927835</v>
          </cell>
          <cell r="E367" t="str">
            <v xml:space="preserve">JALOLIDDIN  BOBOXONOV </v>
          </cell>
          <cell r="F367">
            <v>183321968.63</v>
          </cell>
          <cell r="G367">
            <v>179458000</v>
          </cell>
          <cell r="H367">
            <v>3863968.63</v>
          </cell>
          <cell r="I367" t="str">
            <v>00954225</v>
          </cell>
          <cell r="J367" t="str">
            <v>305927835</v>
          </cell>
          <cell r="K367">
            <v>147629587.92000002</v>
          </cell>
          <cell r="L367">
            <v>0</v>
          </cell>
          <cell r="M367">
            <v>147629587.92000002</v>
          </cell>
          <cell r="O367">
            <v>1</v>
          </cell>
        </row>
        <row r="368">
          <cell r="A368" t="str">
            <v>306036718</v>
          </cell>
          <cell r="B368" t="str">
            <v>00334</v>
          </cell>
          <cell r="C368" t="str">
            <v>13301000900984410219</v>
          </cell>
          <cell r="D368" t="str">
            <v>306036718</v>
          </cell>
          <cell r="E368" t="str">
            <v xml:space="preserve">MUZRABOT KLASS AGRO фермер  хужалиги </v>
          </cell>
          <cell r="F368">
            <v>115396387.88</v>
          </cell>
          <cell r="G368">
            <v>111431000</v>
          </cell>
          <cell r="H368">
            <v>3965387.88</v>
          </cell>
          <cell r="I368" t="str">
            <v>00984410</v>
          </cell>
          <cell r="J368" t="str">
            <v>306036718</v>
          </cell>
          <cell r="K368">
            <v>117360041.09999999</v>
          </cell>
          <cell r="L368">
            <v>0</v>
          </cell>
          <cell r="M368">
            <v>117360041.09999999</v>
          </cell>
          <cell r="O368">
            <v>1</v>
          </cell>
        </row>
        <row r="369">
          <cell r="A369" t="str">
            <v>305990640</v>
          </cell>
          <cell r="B369" t="str">
            <v>00334</v>
          </cell>
          <cell r="C369" t="str">
            <v>13301000601018092219</v>
          </cell>
          <cell r="D369" t="str">
            <v>305990640</v>
          </cell>
          <cell r="E369" t="str">
            <v xml:space="preserve">QO'SH KO'PRIK KLASS </v>
          </cell>
          <cell r="F369">
            <v>45527237.810000002</v>
          </cell>
          <cell r="G369">
            <v>44888000</v>
          </cell>
          <cell r="H369">
            <v>639237.81000000006</v>
          </cell>
          <cell r="I369" t="str">
            <v>01018092</v>
          </cell>
          <cell r="J369" t="str">
            <v>305990640</v>
          </cell>
          <cell r="K369">
            <v>3445033.87</v>
          </cell>
          <cell r="L369">
            <v>0</v>
          </cell>
          <cell r="M369">
            <v>3445033.87</v>
          </cell>
          <cell r="O369">
            <v>1</v>
          </cell>
        </row>
        <row r="370">
          <cell r="A370" t="str">
            <v>306207678</v>
          </cell>
          <cell r="B370" t="str">
            <v>00334</v>
          </cell>
          <cell r="C370" t="str">
            <v>13301000901042825219</v>
          </cell>
          <cell r="D370" t="str">
            <v>306207678</v>
          </cell>
          <cell r="E370" t="str">
            <v xml:space="preserve">KAMRON UMID AGRO KLASS </v>
          </cell>
          <cell r="F370">
            <v>243157907.81</v>
          </cell>
          <cell r="G370">
            <v>239160000</v>
          </cell>
          <cell r="H370">
            <v>3997907.81</v>
          </cell>
          <cell r="I370" t="str">
            <v>01042825</v>
          </cell>
          <cell r="J370" t="str">
            <v>306207678</v>
          </cell>
          <cell r="K370">
            <v>124517551.22</v>
          </cell>
          <cell r="L370">
            <v>0</v>
          </cell>
          <cell r="M370">
            <v>124517551.22</v>
          </cell>
          <cell r="O370">
            <v>0</v>
          </cell>
        </row>
        <row r="371">
          <cell r="A371" t="str">
            <v>306201891</v>
          </cell>
          <cell r="B371" t="str">
            <v>00334</v>
          </cell>
          <cell r="C371" t="str">
            <v>13301000301043181219</v>
          </cell>
          <cell r="D371" t="str">
            <v>306201891</v>
          </cell>
          <cell r="E371" t="str">
            <v xml:space="preserve">NOMOZ MAJIDOV фермер хужалиги </v>
          </cell>
          <cell r="F371">
            <v>121600094.3</v>
          </cell>
          <cell r="G371">
            <v>117279000</v>
          </cell>
          <cell r="H371">
            <v>4321094.3</v>
          </cell>
          <cell r="I371" t="str">
            <v>01043181</v>
          </cell>
          <cell r="J371" t="str">
            <v>306201891</v>
          </cell>
          <cell r="K371">
            <v>123622138.61</v>
          </cell>
          <cell r="L371">
            <v>0</v>
          </cell>
          <cell r="M371">
            <v>123622138.61</v>
          </cell>
          <cell r="O371">
            <v>1</v>
          </cell>
        </row>
        <row r="372">
          <cell r="A372" t="str">
            <v>306210066</v>
          </cell>
          <cell r="B372" t="str">
            <v>00334</v>
          </cell>
          <cell r="C372" t="str">
            <v>13301000401043773219</v>
          </cell>
          <cell r="D372" t="str">
            <v>306210066</v>
          </cell>
          <cell r="E372" t="str">
            <v xml:space="preserve">SIROJ NUR AGRO KLASS фермер хужалиги </v>
          </cell>
          <cell r="F372">
            <v>176534627.37</v>
          </cell>
          <cell r="G372">
            <v>171020000</v>
          </cell>
          <cell r="H372">
            <v>5514627.3700000001</v>
          </cell>
          <cell r="I372" t="str">
            <v>01043773</v>
          </cell>
          <cell r="J372" t="str">
            <v>306210066</v>
          </cell>
          <cell r="K372">
            <v>0</v>
          </cell>
          <cell r="L372">
            <v>0</v>
          </cell>
          <cell r="M372">
            <v>0</v>
          </cell>
          <cell r="O372">
            <v>1</v>
          </cell>
        </row>
        <row r="373">
          <cell r="A373" t="str">
            <v>202391315</v>
          </cell>
          <cell r="B373" t="str">
            <v>00334</v>
          </cell>
          <cell r="C373" t="str">
            <v>13301000503113001219</v>
          </cell>
          <cell r="D373" t="str">
            <v>202391315</v>
          </cell>
          <cell r="E373" t="str">
            <v xml:space="preserve">Мамадов Ибодулла фх </v>
          </cell>
          <cell r="F373">
            <v>242662386.00999999</v>
          </cell>
          <cell r="G373">
            <v>236325680</v>
          </cell>
          <cell r="H373">
            <v>6336706.0100000007</v>
          </cell>
          <cell r="I373" t="str">
            <v>03113001</v>
          </cell>
          <cell r="J373" t="str">
            <v>202391315</v>
          </cell>
          <cell r="K373">
            <v>227331746.53999999</v>
          </cell>
          <cell r="L373">
            <v>0</v>
          </cell>
          <cell r="M373">
            <v>227331746.53999999</v>
          </cell>
          <cell r="O373">
            <v>1</v>
          </cell>
        </row>
        <row r="374">
          <cell r="A374" t="str">
            <v>202857287</v>
          </cell>
          <cell r="B374" t="str">
            <v>00334</v>
          </cell>
          <cell r="C374" t="str">
            <v>13301000303992888219</v>
          </cell>
          <cell r="D374" t="str">
            <v>202857287</v>
          </cell>
          <cell r="E374" t="str">
            <v xml:space="preserve">"NAVRO''Z" фермер хужалиги </v>
          </cell>
          <cell r="F374">
            <v>200816887.30000001</v>
          </cell>
          <cell r="G374">
            <v>195359660</v>
          </cell>
          <cell r="H374">
            <v>5457227.2999999998</v>
          </cell>
          <cell r="I374" t="str">
            <v>03992888</v>
          </cell>
          <cell r="J374" t="str">
            <v>202857287</v>
          </cell>
          <cell r="K374">
            <v>190060014.22</v>
          </cell>
          <cell r="L374">
            <v>0</v>
          </cell>
          <cell r="M374">
            <v>190060014.22</v>
          </cell>
          <cell r="O374">
            <v>1</v>
          </cell>
        </row>
        <row r="375">
          <cell r="A375" t="str">
            <v>203190439</v>
          </cell>
          <cell r="B375" t="str">
            <v>00334</v>
          </cell>
          <cell r="C375" t="str">
            <v>13301000704039274219</v>
          </cell>
          <cell r="D375" t="str">
            <v>203190439</v>
          </cell>
          <cell r="E375" t="str">
            <v xml:space="preserve">"САЛИМ" ФЕРМЕР ХУЖАЛИГИ </v>
          </cell>
          <cell r="F375">
            <v>245298912.25999999</v>
          </cell>
          <cell r="G375">
            <v>236584000</v>
          </cell>
          <cell r="H375">
            <v>8714912.2599999998</v>
          </cell>
          <cell r="I375" t="str">
            <v>04039274</v>
          </cell>
          <cell r="J375" t="str">
            <v>203190439</v>
          </cell>
          <cell r="K375">
            <v>227652822.56</v>
          </cell>
          <cell r="L375">
            <v>0</v>
          </cell>
          <cell r="M375">
            <v>227652822.56</v>
          </cell>
          <cell r="O375">
            <v>1</v>
          </cell>
        </row>
        <row r="376">
          <cell r="A376" t="str">
            <v>203237829</v>
          </cell>
          <cell r="B376" t="str">
            <v>00334</v>
          </cell>
          <cell r="C376" t="str">
            <v>13301000904051812219</v>
          </cell>
          <cell r="D376" t="str">
            <v>203237829</v>
          </cell>
          <cell r="E376" t="str">
            <v xml:space="preserve">МЕНГЛИ БОБО ФЕРМЕР ХУЖАЛИГИ </v>
          </cell>
          <cell r="F376">
            <v>211570133.94</v>
          </cell>
          <cell r="G376">
            <v>205467000</v>
          </cell>
          <cell r="H376">
            <v>6103133.9400000004</v>
          </cell>
          <cell r="I376" t="str">
            <v>04051812</v>
          </cell>
          <cell r="J376" t="str">
            <v>203237829</v>
          </cell>
          <cell r="K376">
            <v>155237275.69</v>
          </cell>
          <cell r="L376">
            <v>0</v>
          </cell>
          <cell r="M376">
            <v>155237275.69</v>
          </cell>
          <cell r="O376">
            <v>1</v>
          </cell>
        </row>
        <row r="377">
          <cell r="A377" t="str">
            <v>203504148</v>
          </cell>
          <cell r="B377" t="str">
            <v>00334</v>
          </cell>
          <cell r="C377" t="str">
            <v>13301000904101689219</v>
          </cell>
          <cell r="D377" t="str">
            <v>203504148</v>
          </cell>
          <cell r="E377" t="str">
            <v xml:space="preserve">"SARDOR" FERMER XO'JALIGI </v>
          </cell>
          <cell r="F377">
            <v>190795385.22999999</v>
          </cell>
          <cell r="G377">
            <v>189346000</v>
          </cell>
          <cell r="H377">
            <v>1449385.23</v>
          </cell>
          <cell r="I377" t="str">
            <v>04101689</v>
          </cell>
          <cell r="J377" t="str">
            <v>203504148</v>
          </cell>
          <cell r="K377">
            <v>174421478.27000001</v>
          </cell>
          <cell r="L377">
            <v>0</v>
          </cell>
          <cell r="M377">
            <v>174421478.27000001</v>
          </cell>
          <cell r="O377">
            <v>1</v>
          </cell>
        </row>
        <row r="378">
          <cell r="A378" t="str">
            <v>203533824</v>
          </cell>
          <cell r="B378" t="str">
            <v>00334</v>
          </cell>
          <cell r="C378" t="str">
            <v>13301000904104645219</v>
          </cell>
          <cell r="D378" t="str">
            <v>203533824</v>
          </cell>
          <cell r="E378" t="str">
            <v xml:space="preserve">Маматкул фх </v>
          </cell>
          <cell r="F378">
            <v>215159152.47</v>
          </cell>
          <cell r="G378">
            <v>206274560</v>
          </cell>
          <cell r="H378">
            <v>8884592.4699999988</v>
          </cell>
          <cell r="I378" t="str">
            <v>04104645</v>
          </cell>
          <cell r="J378" t="str">
            <v>203533824</v>
          </cell>
          <cell r="K378">
            <v>120954149.72</v>
          </cell>
          <cell r="L378">
            <v>0</v>
          </cell>
          <cell r="M378">
            <v>120954149.72</v>
          </cell>
          <cell r="O378">
            <v>1</v>
          </cell>
        </row>
        <row r="379">
          <cell r="A379" t="str">
            <v>203551146</v>
          </cell>
          <cell r="B379" t="str">
            <v>00334</v>
          </cell>
          <cell r="C379" t="str">
            <v>13301000004112036219</v>
          </cell>
          <cell r="D379" t="str">
            <v>203551146</v>
          </cell>
          <cell r="E379" t="str">
            <v xml:space="preserve">Дониёр фермер хужалиги </v>
          </cell>
          <cell r="F379">
            <v>142918377.37</v>
          </cell>
          <cell r="G379">
            <v>138366200</v>
          </cell>
          <cell r="H379">
            <v>4552177.37</v>
          </cell>
          <cell r="I379" t="str">
            <v>04112036</v>
          </cell>
          <cell r="J379" t="str">
            <v>203551146</v>
          </cell>
          <cell r="K379">
            <v>125701244.73</v>
          </cell>
          <cell r="L379">
            <v>0</v>
          </cell>
          <cell r="M379">
            <v>125701244.73</v>
          </cell>
          <cell r="O379">
            <v>1</v>
          </cell>
        </row>
        <row r="380">
          <cell r="A380" t="str">
            <v>203901002</v>
          </cell>
          <cell r="B380" t="str">
            <v>00334</v>
          </cell>
          <cell r="C380" t="str">
            <v>13301000604165491219</v>
          </cell>
          <cell r="D380" t="str">
            <v>203901002</v>
          </cell>
          <cell r="E380" t="str">
            <v xml:space="preserve">САФАРКУЛ ЭЛБЕГИ ФЕРМЕР ХУЖАЛИГИ </v>
          </cell>
          <cell r="F380">
            <v>124368498.84999999</v>
          </cell>
          <cell r="G380">
            <v>123314560</v>
          </cell>
          <cell r="H380">
            <v>1053938.8500000001</v>
          </cell>
          <cell r="I380" t="str">
            <v>04165491</v>
          </cell>
          <cell r="J380" t="str">
            <v>203901002</v>
          </cell>
          <cell r="K380">
            <v>101109272.58</v>
          </cell>
          <cell r="L380">
            <v>0</v>
          </cell>
          <cell r="M380">
            <v>101109272.58</v>
          </cell>
          <cell r="O380">
            <v>1</v>
          </cell>
        </row>
        <row r="381">
          <cell r="A381" t="str">
            <v>203930584</v>
          </cell>
          <cell r="B381" t="str">
            <v>00334</v>
          </cell>
          <cell r="C381" t="str">
            <v>13301000304169506219</v>
          </cell>
          <cell r="D381" t="str">
            <v>203930584</v>
          </cell>
          <cell r="E381" t="str">
            <v xml:space="preserve">"АНОР УМР" ФЕРМЕР ХУЖАЛИГИ </v>
          </cell>
          <cell r="F381">
            <v>174064490.46000001</v>
          </cell>
          <cell r="G381">
            <v>139056000</v>
          </cell>
          <cell r="H381">
            <v>35008490.460000001</v>
          </cell>
          <cell r="I381" t="str">
            <v>04169506</v>
          </cell>
          <cell r="J381" t="str">
            <v>203930584</v>
          </cell>
          <cell r="K381">
            <v>144658937.09999999</v>
          </cell>
          <cell r="L381">
            <v>0</v>
          </cell>
          <cell r="M381">
            <v>144658937.09999999</v>
          </cell>
          <cell r="O381">
            <v>1</v>
          </cell>
        </row>
        <row r="382">
          <cell r="A382" t="str">
            <v>203940667</v>
          </cell>
          <cell r="B382" t="str">
            <v>00334</v>
          </cell>
          <cell r="C382" t="str">
            <v>13301000704171105219</v>
          </cell>
          <cell r="D382" t="str">
            <v>203940667</v>
          </cell>
          <cell r="E382" t="str">
            <v xml:space="preserve">"MIROB-A.A.A." FERMER XO`JALIGI </v>
          </cell>
          <cell r="F382">
            <v>174587519.43000001</v>
          </cell>
          <cell r="G382">
            <v>169121700</v>
          </cell>
          <cell r="H382">
            <v>5465819.4299999997</v>
          </cell>
          <cell r="I382" t="str">
            <v>04171105</v>
          </cell>
          <cell r="J382" t="str">
            <v>203940667</v>
          </cell>
          <cell r="K382">
            <v>177219171.54000002</v>
          </cell>
          <cell r="L382">
            <v>0</v>
          </cell>
          <cell r="M382">
            <v>177219171.54000002</v>
          </cell>
          <cell r="O382">
            <v>1</v>
          </cell>
        </row>
        <row r="383">
          <cell r="A383" t="str">
            <v>203956020</v>
          </cell>
          <cell r="B383" t="str">
            <v>00334</v>
          </cell>
          <cell r="C383" t="str">
            <v>13301000904176751219</v>
          </cell>
          <cell r="D383" t="str">
            <v>203956020</v>
          </cell>
          <cell r="E383" t="str">
            <v xml:space="preserve">"Тилов Хожи НШШ" номли фермер хужалиги </v>
          </cell>
          <cell r="F383">
            <v>211637656.02000001</v>
          </cell>
          <cell r="G383">
            <v>206004000</v>
          </cell>
          <cell r="H383">
            <v>5633656.0200000005</v>
          </cell>
          <cell r="I383" t="str">
            <v>04176751</v>
          </cell>
          <cell r="J383" t="str">
            <v>203956020</v>
          </cell>
          <cell r="K383">
            <v>184712962.88</v>
          </cell>
          <cell r="L383">
            <v>0</v>
          </cell>
          <cell r="M383">
            <v>184712962.88</v>
          </cell>
          <cell r="O383">
            <v>1</v>
          </cell>
        </row>
        <row r="384">
          <cell r="A384" t="str">
            <v>203986300</v>
          </cell>
          <cell r="B384" t="str">
            <v>00334</v>
          </cell>
          <cell r="C384" t="str">
            <v>13301000804188642219</v>
          </cell>
          <cell r="D384" t="str">
            <v>203986300</v>
          </cell>
          <cell r="E384" t="str">
            <v xml:space="preserve">Холмурод Жураев фермер хужалиги </v>
          </cell>
          <cell r="F384">
            <v>152615309.72999999</v>
          </cell>
          <cell r="G384">
            <v>150114000</v>
          </cell>
          <cell r="H384">
            <v>2501309.73</v>
          </cell>
          <cell r="I384" t="str">
            <v>04188642</v>
          </cell>
          <cell r="J384" t="str">
            <v>203986300</v>
          </cell>
          <cell r="K384">
            <v>152615309.72999999</v>
          </cell>
          <cell r="L384">
            <v>0</v>
          </cell>
          <cell r="M384">
            <v>152615309.72999999</v>
          </cell>
          <cell r="O384">
            <v>1</v>
          </cell>
        </row>
        <row r="385">
          <cell r="A385" t="str">
            <v>204319788</v>
          </cell>
          <cell r="B385" t="str">
            <v>00334</v>
          </cell>
          <cell r="C385" t="str">
            <v>13301000904228997219</v>
          </cell>
          <cell r="D385" t="str">
            <v>204319788</v>
          </cell>
          <cell r="E385" t="str">
            <v xml:space="preserve">"Ибрагимов Амируло" фермер хужалиги </v>
          </cell>
          <cell r="F385">
            <v>177977641.25999999</v>
          </cell>
          <cell r="G385">
            <v>173903000</v>
          </cell>
          <cell r="H385">
            <v>4074641.26</v>
          </cell>
          <cell r="I385" t="str">
            <v>04228997</v>
          </cell>
          <cell r="J385" t="str">
            <v>204319788</v>
          </cell>
          <cell r="K385">
            <v>165300270.31</v>
          </cell>
          <cell r="L385">
            <v>0</v>
          </cell>
          <cell r="M385">
            <v>165300270.31</v>
          </cell>
          <cell r="O385">
            <v>1</v>
          </cell>
        </row>
        <row r="386">
          <cell r="A386" t="str">
            <v>205020457</v>
          </cell>
          <cell r="B386" t="str">
            <v>00334</v>
          </cell>
          <cell r="C386" t="str">
            <v>13301000104328639219</v>
          </cell>
          <cell r="D386" t="str">
            <v>205020457</v>
          </cell>
          <cell r="E386" t="str">
            <v xml:space="preserve">Ашур Жалил фх </v>
          </cell>
          <cell r="F386">
            <v>220598691.08000001</v>
          </cell>
          <cell r="G386">
            <v>216667400</v>
          </cell>
          <cell r="H386">
            <v>3931291.0799999996</v>
          </cell>
          <cell r="I386" t="str">
            <v>04328639</v>
          </cell>
          <cell r="J386" t="str">
            <v>205020457</v>
          </cell>
          <cell r="K386">
            <v>171930331.24000001</v>
          </cell>
          <cell r="L386">
            <v>0</v>
          </cell>
          <cell r="M386">
            <v>171930331.24000001</v>
          </cell>
          <cell r="O386">
            <v>1</v>
          </cell>
        </row>
        <row r="387">
          <cell r="A387" t="str">
            <v>204797646</v>
          </cell>
          <cell r="B387" t="str">
            <v>00334</v>
          </cell>
          <cell r="C387" t="str">
            <v>13301000204330601219</v>
          </cell>
          <cell r="D387" t="str">
            <v>204797646</v>
          </cell>
          <cell r="E387" t="str">
            <v xml:space="preserve">Мамадиев Игамберди фермер хужалиги </v>
          </cell>
          <cell r="F387">
            <v>188989191.56</v>
          </cell>
          <cell r="G387">
            <v>185437920</v>
          </cell>
          <cell r="H387">
            <v>3551271.5599999996</v>
          </cell>
          <cell r="I387" t="str">
            <v>04330601</v>
          </cell>
          <cell r="J387" t="str">
            <v>204797646</v>
          </cell>
          <cell r="K387">
            <v>188989191.56</v>
          </cell>
          <cell r="L387">
            <v>0</v>
          </cell>
          <cell r="M387">
            <v>188989191.56</v>
          </cell>
          <cell r="O387">
            <v>1</v>
          </cell>
        </row>
        <row r="388">
          <cell r="A388" t="str">
            <v>204797574</v>
          </cell>
          <cell r="B388" t="str">
            <v>00334</v>
          </cell>
          <cell r="C388" t="str">
            <v>13301000204331265219</v>
          </cell>
          <cell r="D388" t="str">
            <v>204797574</v>
          </cell>
          <cell r="E388" t="str">
            <v xml:space="preserve">"Худойбердиев Хайдарполвон" ФХ </v>
          </cell>
          <cell r="F388">
            <v>216457218.29999998</v>
          </cell>
          <cell r="G388">
            <v>206194332.66999999</v>
          </cell>
          <cell r="H388">
            <v>10262885.629999999</v>
          </cell>
          <cell r="I388" t="str">
            <v>04331265</v>
          </cell>
          <cell r="J388" t="str">
            <v>204797574</v>
          </cell>
          <cell r="K388">
            <v>216640580.84999999</v>
          </cell>
          <cell r="L388">
            <v>0</v>
          </cell>
          <cell r="M388">
            <v>216640580.84999999</v>
          </cell>
          <cell r="O388">
            <v>1</v>
          </cell>
        </row>
        <row r="389">
          <cell r="A389" t="str">
            <v>204797504</v>
          </cell>
          <cell r="B389" t="str">
            <v>00334</v>
          </cell>
          <cell r="C389" t="str">
            <v>13301000504352284219</v>
          </cell>
          <cell r="D389" t="str">
            <v>204797504</v>
          </cell>
          <cell r="E389" t="str">
            <v xml:space="preserve">"Маманазаров Хужаназарбобо" ФХ </v>
          </cell>
          <cell r="F389">
            <v>181815830.53999999</v>
          </cell>
          <cell r="G389">
            <v>178320000</v>
          </cell>
          <cell r="H389">
            <v>3495830.54</v>
          </cell>
          <cell r="I389" t="str">
            <v>04352284</v>
          </cell>
          <cell r="J389" t="str">
            <v>204797504</v>
          </cell>
          <cell r="K389">
            <v>176920608.05000001</v>
          </cell>
          <cell r="L389">
            <v>0</v>
          </cell>
          <cell r="M389">
            <v>176920608.05000001</v>
          </cell>
          <cell r="O389">
            <v>1</v>
          </cell>
        </row>
        <row r="390">
          <cell r="A390" t="str">
            <v>205412886</v>
          </cell>
          <cell r="B390" t="str">
            <v>00334</v>
          </cell>
          <cell r="C390" t="str">
            <v>13301000704379308219</v>
          </cell>
          <cell r="D390" t="str">
            <v>205412886</v>
          </cell>
          <cell r="E390" t="str">
            <v xml:space="preserve">Ибодулло Бозорбобо фермер хужалиги </v>
          </cell>
          <cell r="F390">
            <v>253224525.13</v>
          </cell>
          <cell r="G390">
            <v>244011180</v>
          </cell>
          <cell r="H390">
            <v>9213345.129999999</v>
          </cell>
          <cell r="I390" t="str">
            <v>04379308</v>
          </cell>
          <cell r="J390" t="str">
            <v>205412886</v>
          </cell>
          <cell r="K390">
            <v>196778591.01999998</v>
          </cell>
          <cell r="L390">
            <v>0</v>
          </cell>
          <cell r="M390">
            <v>196778591.01999998</v>
          </cell>
          <cell r="O390">
            <v>1</v>
          </cell>
        </row>
        <row r="391">
          <cell r="A391" t="str">
            <v>205476934</v>
          </cell>
          <cell r="B391" t="str">
            <v>00334</v>
          </cell>
          <cell r="C391" t="str">
            <v>13301000904386128219</v>
          </cell>
          <cell r="D391" t="str">
            <v>205476934</v>
          </cell>
          <cell r="E391" t="str">
            <v xml:space="preserve">"Ширин-Хужа" фермер хужалиги </v>
          </cell>
          <cell r="F391">
            <v>142182267.69999999</v>
          </cell>
          <cell r="G391">
            <v>129825320</v>
          </cell>
          <cell r="H391">
            <v>12356947.699999999</v>
          </cell>
          <cell r="I391" t="str">
            <v>04386128</v>
          </cell>
          <cell r="J391" t="str">
            <v>205476934</v>
          </cell>
          <cell r="K391">
            <v>90568991.200000003</v>
          </cell>
          <cell r="L391">
            <v>0</v>
          </cell>
          <cell r="M391">
            <v>90568991.200000003</v>
          </cell>
          <cell r="O391">
            <v>1</v>
          </cell>
        </row>
        <row r="392">
          <cell r="A392" t="str">
            <v>205540958</v>
          </cell>
          <cell r="B392" t="str">
            <v>00334</v>
          </cell>
          <cell r="C392" t="str">
            <v>13301000904392562219</v>
          </cell>
          <cell r="D392" t="str">
            <v>205540958</v>
          </cell>
          <cell r="E392" t="str">
            <v xml:space="preserve">Уроков Бозор фермер хужалиги </v>
          </cell>
          <cell r="F392">
            <v>176611408.28</v>
          </cell>
          <cell r="G392">
            <v>168566200</v>
          </cell>
          <cell r="H392">
            <v>8045208.2800000012</v>
          </cell>
          <cell r="I392" t="str">
            <v>04392562</v>
          </cell>
          <cell r="J392" t="str">
            <v>205540958</v>
          </cell>
          <cell r="K392">
            <v>162539310.56999999</v>
          </cell>
          <cell r="L392">
            <v>0</v>
          </cell>
          <cell r="M392">
            <v>162539310.56999999</v>
          </cell>
          <cell r="O392">
            <v>1</v>
          </cell>
        </row>
        <row r="393">
          <cell r="A393" t="str">
            <v>205885813</v>
          </cell>
          <cell r="B393" t="str">
            <v>00334</v>
          </cell>
          <cell r="C393" t="str">
            <v>13301000504443071219</v>
          </cell>
          <cell r="D393" t="str">
            <v>205885813</v>
          </cell>
          <cell r="E393" t="str">
            <v xml:space="preserve">"ХУДОЙБЕРГАНОВ АКБАР" Ф\Х </v>
          </cell>
          <cell r="F393">
            <v>209592508.63</v>
          </cell>
          <cell r="G393">
            <v>207915000</v>
          </cell>
          <cell r="H393">
            <v>1677508.63</v>
          </cell>
          <cell r="I393" t="str">
            <v>04443071</v>
          </cell>
          <cell r="J393" t="str">
            <v>205885813</v>
          </cell>
          <cell r="K393">
            <v>209592508.63</v>
          </cell>
          <cell r="L393">
            <v>0</v>
          </cell>
          <cell r="M393">
            <v>209592508.63</v>
          </cell>
          <cell r="O393">
            <v>1</v>
          </cell>
        </row>
        <row r="394">
          <cell r="A394" t="str">
            <v>205913144</v>
          </cell>
          <cell r="B394" t="str">
            <v>00334</v>
          </cell>
          <cell r="C394" t="str">
            <v>13301000104444852219</v>
          </cell>
          <cell r="D394" t="str">
            <v>205913144</v>
          </cell>
          <cell r="E394" t="str">
            <v xml:space="preserve">"Гарб дарвозаси" фермер хужалиги </v>
          </cell>
          <cell r="F394">
            <v>155988969.31</v>
          </cell>
          <cell r="G394">
            <v>154757600</v>
          </cell>
          <cell r="H394">
            <v>1231369.31</v>
          </cell>
          <cell r="I394" t="str">
            <v>04444852</v>
          </cell>
          <cell r="J394" t="str">
            <v>205913144</v>
          </cell>
          <cell r="K394">
            <v>126378732.25</v>
          </cell>
          <cell r="L394">
            <v>0</v>
          </cell>
          <cell r="M394">
            <v>126378732.25</v>
          </cell>
          <cell r="O394">
            <v>1</v>
          </cell>
        </row>
        <row r="395">
          <cell r="A395" t="str">
            <v>206057884</v>
          </cell>
          <cell r="B395" t="str">
            <v>00334</v>
          </cell>
          <cell r="C395" t="str">
            <v>13301000004457511219</v>
          </cell>
          <cell r="D395" t="str">
            <v>206057884</v>
          </cell>
          <cell r="E395" t="str">
            <v xml:space="preserve">"Абдураимов Сохиб" ФХ </v>
          </cell>
          <cell r="F395">
            <v>211905161.41999999</v>
          </cell>
          <cell r="G395">
            <v>204960000</v>
          </cell>
          <cell r="H395">
            <v>6945161.4200000009</v>
          </cell>
          <cell r="I395" t="str">
            <v>04457511</v>
          </cell>
          <cell r="J395" t="str">
            <v>206057884</v>
          </cell>
          <cell r="K395">
            <v>152963800.52000001</v>
          </cell>
          <cell r="L395">
            <v>0</v>
          </cell>
          <cell r="M395">
            <v>152963800.52000001</v>
          </cell>
          <cell r="O395">
            <v>1</v>
          </cell>
        </row>
        <row r="396">
          <cell r="A396" t="str">
            <v>206043048</v>
          </cell>
          <cell r="B396" t="str">
            <v>00334</v>
          </cell>
          <cell r="C396" t="str">
            <v>13301000504458972219</v>
          </cell>
          <cell r="D396" t="str">
            <v>206043048</v>
          </cell>
          <cell r="E396" t="str">
            <v xml:space="preserve">ДУСАНОВ АЛИШЕР Ф\Х </v>
          </cell>
          <cell r="F396">
            <v>127124008.40000001</v>
          </cell>
          <cell r="G396">
            <v>124105773.11</v>
          </cell>
          <cell r="H396">
            <v>3018235.29</v>
          </cell>
          <cell r="I396" t="str">
            <v>04458972</v>
          </cell>
          <cell r="J396" t="str">
            <v>206043048</v>
          </cell>
          <cell r="K396">
            <v>114068506.64</v>
          </cell>
          <cell r="L396">
            <v>0</v>
          </cell>
          <cell r="M396">
            <v>114068506.64</v>
          </cell>
          <cell r="O396">
            <v>1</v>
          </cell>
        </row>
        <row r="397">
          <cell r="A397" t="str">
            <v>206057734</v>
          </cell>
          <cell r="B397" t="str">
            <v>00334</v>
          </cell>
          <cell r="C397" t="str">
            <v>13301000704459295219</v>
          </cell>
          <cell r="D397" t="str">
            <v>206057734</v>
          </cell>
          <cell r="E397" t="str">
            <v xml:space="preserve">"SARDOR-ELBEK" FERMER XO''JALIGI </v>
          </cell>
          <cell r="F397">
            <v>166725477.74000001</v>
          </cell>
          <cell r="G397">
            <v>162621000</v>
          </cell>
          <cell r="H397">
            <v>4104477.74</v>
          </cell>
          <cell r="I397" t="str">
            <v>04459295</v>
          </cell>
          <cell r="J397" t="str">
            <v>206057734</v>
          </cell>
          <cell r="K397">
            <v>152618488.66999999</v>
          </cell>
          <cell r="L397">
            <v>0</v>
          </cell>
          <cell r="M397">
            <v>152618488.66999999</v>
          </cell>
          <cell r="O397">
            <v>1</v>
          </cell>
        </row>
        <row r="398">
          <cell r="A398" t="str">
            <v>206069971</v>
          </cell>
          <cell r="B398" t="str">
            <v>00334</v>
          </cell>
          <cell r="C398" t="str">
            <v>13301000904459318219</v>
          </cell>
          <cell r="D398" t="str">
            <v>206069971</v>
          </cell>
          <cell r="E398" t="str">
            <v xml:space="preserve">"Мухаммади Чаккон" ФХ </v>
          </cell>
          <cell r="F398">
            <v>110746699.70999999</v>
          </cell>
          <cell r="G398">
            <v>106039800</v>
          </cell>
          <cell r="H398">
            <v>4706899.71</v>
          </cell>
          <cell r="I398" t="str">
            <v>04459318</v>
          </cell>
          <cell r="J398" t="str">
            <v>206069971</v>
          </cell>
          <cell r="K398">
            <v>83258063.530000001</v>
          </cell>
          <cell r="L398">
            <v>0</v>
          </cell>
          <cell r="M398">
            <v>83258063.530000001</v>
          </cell>
          <cell r="O398">
            <v>1</v>
          </cell>
        </row>
        <row r="399">
          <cell r="A399" t="str">
            <v>206069932</v>
          </cell>
          <cell r="B399" t="str">
            <v>00334</v>
          </cell>
          <cell r="C399" t="str">
            <v>13301000004459320219</v>
          </cell>
          <cell r="D399" t="str">
            <v>206069932</v>
          </cell>
          <cell r="E399" t="str">
            <v xml:space="preserve">"Абдулхаким Мардонов" ФХ </v>
          </cell>
          <cell r="F399">
            <v>221193604.87</v>
          </cell>
          <cell r="G399">
            <v>213302000</v>
          </cell>
          <cell r="H399">
            <v>7891604.8699999992</v>
          </cell>
          <cell r="I399" t="str">
            <v>04459320</v>
          </cell>
          <cell r="J399" t="str">
            <v>206069932</v>
          </cell>
          <cell r="K399">
            <v>165145116.01000002</v>
          </cell>
          <cell r="L399">
            <v>0</v>
          </cell>
          <cell r="M399">
            <v>165145116.01000002</v>
          </cell>
          <cell r="O399">
            <v>1</v>
          </cell>
        </row>
        <row r="400">
          <cell r="A400" t="str">
            <v>206094468</v>
          </cell>
          <cell r="B400" t="str">
            <v>00334</v>
          </cell>
          <cell r="C400" t="str">
            <v>13301000504460225219</v>
          </cell>
          <cell r="D400" t="str">
            <v>206094468</v>
          </cell>
          <cell r="E400" t="str">
            <v xml:space="preserve">Сайканов Фирдавс фермер хужалиги </v>
          </cell>
          <cell r="F400">
            <v>203870620.30000001</v>
          </cell>
          <cell r="G400">
            <v>197067940</v>
          </cell>
          <cell r="H400">
            <v>6802680.3000000007</v>
          </cell>
          <cell r="I400" t="str">
            <v>04460225</v>
          </cell>
          <cell r="J400" t="str">
            <v>206094468</v>
          </cell>
          <cell r="K400">
            <v>178495159.02999997</v>
          </cell>
          <cell r="L400">
            <v>0</v>
          </cell>
          <cell r="M400">
            <v>178495159.02999997</v>
          </cell>
          <cell r="O400">
            <v>1</v>
          </cell>
        </row>
        <row r="401">
          <cell r="A401" t="str">
            <v>206094579</v>
          </cell>
          <cell r="B401" t="str">
            <v>00334</v>
          </cell>
          <cell r="C401" t="str">
            <v>13301000804460227219</v>
          </cell>
          <cell r="D401" t="str">
            <v>206094579</v>
          </cell>
          <cell r="E401" t="str">
            <v xml:space="preserve">Музаффарова Норчучук биби </v>
          </cell>
          <cell r="F401">
            <v>193771268.09999999</v>
          </cell>
          <cell r="G401">
            <v>192651000</v>
          </cell>
          <cell r="H401">
            <v>1120268.0999999999</v>
          </cell>
          <cell r="I401" t="str">
            <v>04460227</v>
          </cell>
          <cell r="J401" t="str">
            <v>206094579</v>
          </cell>
          <cell r="K401">
            <v>193771268.09999999</v>
          </cell>
          <cell r="L401">
            <v>0</v>
          </cell>
          <cell r="M401">
            <v>193771268.09999999</v>
          </cell>
          <cell r="O401">
            <v>1</v>
          </cell>
        </row>
        <row r="402">
          <cell r="A402" t="str">
            <v>206094239</v>
          </cell>
          <cell r="B402" t="str">
            <v>00334</v>
          </cell>
          <cell r="C402" t="str">
            <v>13301000104462107219</v>
          </cell>
          <cell r="D402" t="str">
            <v>206094239</v>
          </cell>
          <cell r="E402" t="str">
            <v xml:space="preserve">АСЛИДДИН АЛИМОВ ФЕРМЕР ХУЖАЛИГИ </v>
          </cell>
          <cell r="F402">
            <v>150133723.47999999</v>
          </cell>
          <cell r="G402">
            <v>145786000</v>
          </cell>
          <cell r="H402">
            <v>4347723.4800000004</v>
          </cell>
          <cell r="I402" t="str">
            <v>04462107</v>
          </cell>
          <cell r="J402" t="str">
            <v>206094239</v>
          </cell>
          <cell r="K402">
            <v>137939488.65000001</v>
          </cell>
          <cell r="L402">
            <v>0</v>
          </cell>
          <cell r="M402">
            <v>137939488.65000001</v>
          </cell>
          <cell r="O402">
            <v>1</v>
          </cell>
        </row>
        <row r="403">
          <cell r="A403" t="str">
            <v>206094174</v>
          </cell>
          <cell r="B403" t="str">
            <v>00334</v>
          </cell>
          <cell r="C403" t="str">
            <v>13301000304462110219</v>
          </cell>
          <cell r="D403" t="str">
            <v>206094174</v>
          </cell>
          <cell r="E403" t="str">
            <v xml:space="preserve">Хамроев Баходир фх </v>
          </cell>
          <cell r="F403">
            <v>152168732.53</v>
          </cell>
          <cell r="G403">
            <v>148010120</v>
          </cell>
          <cell r="H403">
            <v>4158612.5299999993</v>
          </cell>
          <cell r="I403" t="str">
            <v>04462110</v>
          </cell>
          <cell r="J403" t="str">
            <v>206094174</v>
          </cell>
          <cell r="K403">
            <v>150641205.09999999</v>
          </cell>
          <cell r="L403">
            <v>0</v>
          </cell>
          <cell r="M403">
            <v>150641205.09999999</v>
          </cell>
          <cell r="O403">
            <v>1</v>
          </cell>
        </row>
        <row r="404">
          <cell r="A404" t="str">
            <v>206110479</v>
          </cell>
          <cell r="B404" t="str">
            <v>00334</v>
          </cell>
          <cell r="C404" t="str">
            <v>13301000004462412219</v>
          </cell>
          <cell r="D404" t="str">
            <v>206110479</v>
          </cell>
          <cell r="E404" t="str">
            <v xml:space="preserve">Шаймардонов Шерзод фермер хужалиги </v>
          </cell>
          <cell r="F404">
            <v>91072000.439999998</v>
          </cell>
          <cell r="G404">
            <v>89338800</v>
          </cell>
          <cell r="H404">
            <v>1733200.44</v>
          </cell>
          <cell r="I404" t="str">
            <v>04462412</v>
          </cell>
          <cell r="J404" t="str">
            <v>206110479</v>
          </cell>
          <cell r="K404">
            <v>80511019.069999993</v>
          </cell>
          <cell r="L404">
            <v>0</v>
          </cell>
          <cell r="M404">
            <v>80511019.069999993</v>
          </cell>
          <cell r="O404">
            <v>1</v>
          </cell>
        </row>
        <row r="405">
          <cell r="A405" t="str">
            <v>206105056</v>
          </cell>
          <cell r="B405" t="str">
            <v>00334</v>
          </cell>
          <cell r="C405" t="str">
            <v>13301000704463512219</v>
          </cell>
          <cell r="D405" t="str">
            <v>206105056</v>
          </cell>
          <cell r="E405" t="str">
            <v xml:space="preserve">"Маматали-Холбой" фермер хужалиги </v>
          </cell>
          <cell r="F405">
            <v>89932987.209999993</v>
          </cell>
          <cell r="G405">
            <v>87734000</v>
          </cell>
          <cell r="H405">
            <v>2198987.21</v>
          </cell>
          <cell r="I405" t="str">
            <v>04463512</v>
          </cell>
          <cell r="J405" t="str">
            <v>206105056</v>
          </cell>
          <cell r="K405">
            <v>89932987.209999993</v>
          </cell>
          <cell r="L405">
            <v>0</v>
          </cell>
          <cell r="M405">
            <v>89932987.209999993</v>
          </cell>
          <cell r="O405">
            <v>1</v>
          </cell>
        </row>
        <row r="406">
          <cell r="A406" t="str">
            <v>206141639</v>
          </cell>
          <cell r="B406" t="str">
            <v>00334</v>
          </cell>
          <cell r="C406" t="str">
            <v>13301000204466429219</v>
          </cell>
          <cell r="D406" t="str">
            <v>206141639</v>
          </cell>
          <cell r="E406" t="str">
            <v xml:space="preserve">Холиков Алимардон фермер хужалиги </v>
          </cell>
          <cell r="F406">
            <v>248711574.72</v>
          </cell>
          <cell r="G406">
            <v>246489000</v>
          </cell>
          <cell r="H406">
            <v>2222574.7199999997</v>
          </cell>
          <cell r="I406" t="str">
            <v>04466429</v>
          </cell>
          <cell r="J406" t="str">
            <v>206141639</v>
          </cell>
          <cell r="K406">
            <v>199304019.88</v>
          </cell>
          <cell r="L406">
            <v>0</v>
          </cell>
          <cell r="M406">
            <v>199304019.88</v>
          </cell>
          <cell r="O406">
            <v>1</v>
          </cell>
        </row>
        <row r="407">
          <cell r="A407" t="str">
            <v>206129682</v>
          </cell>
          <cell r="B407" t="str">
            <v>00334</v>
          </cell>
          <cell r="C407" t="str">
            <v>13301000404466950219</v>
          </cell>
          <cell r="D407" t="str">
            <v>206129682</v>
          </cell>
          <cell r="E407" t="str">
            <v xml:space="preserve">Тоипов Камолиддин фермер хужалиги </v>
          </cell>
          <cell r="F407">
            <v>219133623.25999999</v>
          </cell>
          <cell r="G407">
            <v>214200000</v>
          </cell>
          <cell r="H407">
            <v>4933623.26</v>
          </cell>
          <cell r="I407" t="str">
            <v>04466950</v>
          </cell>
          <cell r="J407" t="str">
            <v>206129682</v>
          </cell>
          <cell r="K407">
            <v>142246016.53</v>
          </cell>
          <cell r="L407">
            <v>0</v>
          </cell>
          <cell r="M407">
            <v>142246016.53</v>
          </cell>
          <cell r="O407">
            <v>1</v>
          </cell>
        </row>
        <row r="408">
          <cell r="A408" t="str">
            <v>206165093</v>
          </cell>
          <cell r="B408" t="str">
            <v>00334</v>
          </cell>
          <cell r="C408" t="str">
            <v>13301000904468261219</v>
          </cell>
          <cell r="D408" t="str">
            <v>206165093</v>
          </cell>
          <cell r="E408" t="str">
            <v xml:space="preserve">"Гунча -Сибур" фермер хужалиги </v>
          </cell>
          <cell r="F408">
            <v>142909381.36000001</v>
          </cell>
          <cell r="G408">
            <v>139440000</v>
          </cell>
          <cell r="H408">
            <v>3469381.3600000003</v>
          </cell>
          <cell r="I408" t="str">
            <v>04468261</v>
          </cell>
          <cell r="J408" t="str">
            <v>206165093</v>
          </cell>
          <cell r="K408">
            <v>141989474.12</v>
          </cell>
          <cell r="L408">
            <v>0</v>
          </cell>
          <cell r="M408">
            <v>141989474.12</v>
          </cell>
          <cell r="O408">
            <v>1</v>
          </cell>
        </row>
        <row r="409">
          <cell r="A409" t="str">
            <v>206151254</v>
          </cell>
          <cell r="B409" t="str">
            <v>00334</v>
          </cell>
          <cell r="C409" t="str">
            <v>13301000004469615219</v>
          </cell>
          <cell r="D409" t="str">
            <v>206151254</v>
          </cell>
          <cell r="E409" t="str">
            <v xml:space="preserve">Жавлонбек Хамдам фермер хужалиги </v>
          </cell>
          <cell r="F409">
            <v>187674989.47</v>
          </cell>
          <cell r="G409">
            <v>183423880</v>
          </cell>
          <cell r="H409">
            <v>4251109.47</v>
          </cell>
          <cell r="I409" t="str">
            <v>04469615</v>
          </cell>
          <cell r="J409" t="str">
            <v>206151254</v>
          </cell>
          <cell r="K409">
            <v>116000905.08</v>
          </cell>
          <cell r="L409">
            <v>0</v>
          </cell>
          <cell r="M409">
            <v>116000905.08</v>
          </cell>
          <cell r="O409">
            <v>1</v>
          </cell>
        </row>
        <row r="410">
          <cell r="A410" t="str">
            <v>206187976</v>
          </cell>
          <cell r="B410" t="str">
            <v>00334</v>
          </cell>
          <cell r="C410" t="str">
            <v>13301000304475801219</v>
          </cell>
          <cell r="D410" t="str">
            <v>206187976</v>
          </cell>
          <cell r="E410" t="str">
            <v xml:space="preserve">Ахмеджонова Зайтун фермер хужалиги </v>
          </cell>
          <cell r="F410">
            <v>130049129.41</v>
          </cell>
          <cell r="G410">
            <v>125584000</v>
          </cell>
          <cell r="H410">
            <v>4465129.4099999992</v>
          </cell>
          <cell r="I410" t="str">
            <v>04475801</v>
          </cell>
          <cell r="J410" t="str">
            <v>206187976</v>
          </cell>
          <cell r="K410">
            <v>121848912.42</v>
          </cell>
          <cell r="L410">
            <v>0</v>
          </cell>
          <cell r="M410">
            <v>121848912.42</v>
          </cell>
          <cell r="O410">
            <v>1</v>
          </cell>
        </row>
        <row r="411">
          <cell r="A411" t="str">
            <v>204394626</v>
          </cell>
          <cell r="B411" t="str">
            <v>00334</v>
          </cell>
          <cell r="C411" t="str">
            <v>13301000004481222219</v>
          </cell>
          <cell r="D411" t="str">
            <v>204394626</v>
          </cell>
          <cell r="E411" t="str">
            <v xml:space="preserve">"РамазоновТемурмалик" фермер хужалиги </v>
          </cell>
          <cell r="F411">
            <v>94210236.439999998</v>
          </cell>
          <cell r="G411">
            <v>93822200</v>
          </cell>
          <cell r="H411">
            <v>388036.44</v>
          </cell>
          <cell r="I411" t="str">
            <v>04481222</v>
          </cell>
          <cell r="J411" t="str">
            <v>204394626</v>
          </cell>
          <cell r="K411">
            <v>94210236.439999998</v>
          </cell>
          <cell r="L411">
            <v>0</v>
          </cell>
          <cell r="M411">
            <v>94210236.439999998</v>
          </cell>
          <cell r="O411">
            <v>1</v>
          </cell>
        </row>
        <row r="412">
          <cell r="A412" t="str">
            <v>206241782</v>
          </cell>
          <cell r="B412" t="str">
            <v>00334</v>
          </cell>
          <cell r="C412" t="str">
            <v>13301000004483047219</v>
          </cell>
          <cell r="D412" t="str">
            <v>206241782</v>
          </cell>
          <cell r="E412" t="str">
            <v xml:space="preserve">"Ханнаева Айсаат" ф/х </v>
          </cell>
          <cell r="F412">
            <v>157432474.94</v>
          </cell>
          <cell r="G412">
            <v>150769000</v>
          </cell>
          <cell r="H412">
            <v>6663474.9399999995</v>
          </cell>
          <cell r="I412" t="str">
            <v>04483047</v>
          </cell>
          <cell r="J412" t="str">
            <v>206241782</v>
          </cell>
          <cell r="K412">
            <v>149134697.66000003</v>
          </cell>
          <cell r="L412">
            <v>0</v>
          </cell>
          <cell r="M412">
            <v>149134697.66000003</v>
          </cell>
          <cell r="O412">
            <v>1</v>
          </cell>
        </row>
        <row r="413">
          <cell r="A413" t="str">
            <v>206241861</v>
          </cell>
          <cell r="B413" t="str">
            <v>00334</v>
          </cell>
          <cell r="C413" t="str">
            <v>13301000904483049219</v>
          </cell>
          <cell r="D413" t="str">
            <v>206241861</v>
          </cell>
          <cell r="E413" t="str">
            <v xml:space="preserve">"Мамасаитов Каттахон" фермер хужалиги </v>
          </cell>
          <cell r="F413">
            <v>214263053.66</v>
          </cell>
          <cell r="G413">
            <v>210092670</v>
          </cell>
          <cell r="H413">
            <v>4170383.66</v>
          </cell>
          <cell r="I413" t="str">
            <v>04483049</v>
          </cell>
          <cell r="J413" t="str">
            <v>206241861</v>
          </cell>
          <cell r="K413">
            <v>185171642.72</v>
          </cell>
          <cell r="L413">
            <v>0</v>
          </cell>
          <cell r="M413">
            <v>185171642.72</v>
          </cell>
          <cell r="O413">
            <v>1</v>
          </cell>
        </row>
        <row r="414">
          <cell r="A414" t="str">
            <v>206320945</v>
          </cell>
          <cell r="B414" t="str">
            <v>00334</v>
          </cell>
          <cell r="C414" t="str">
            <v>13301000904483514219</v>
          </cell>
          <cell r="D414" t="str">
            <v>206320945</v>
          </cell>
          <cell r="E414" t="str">
            <v xml:space="preserve">"Yusupov Xolmamat " fermer xo'jaligi </v>
          </cell>
          <cell r="F414">
            <v>124402110.34</v>
          </cell>
          <cell r="G414">
            <v>123153000</v>
          </cell>
          <cell r="H414">
            <v>1249110.3399999999</v>
          </cell>
          <cell r="I414" t="str">
            <v>04483514</v>
          </cell>
          <cell r="J414" t="str">
            <v>206320945</v>
          </cell>
          <cell r="K414">
            <v>124402110.34</v>
          </cell>
          <cell r="L414">
            <v>0</v>
          </cell>
          <cell r="M414">
            <v>124402110.34</v>
          </cell>
          <cell r="O414">
            <v>1</v>
          </cell>
        </row>
        <row r="415">
          <cell r="A415" t="str">
            <v>206241799</v>
          </cell>
          <cell r="B415" t="str">
            <v>00334</v>
          </cell>
          <cell r="C415" t="str">
            <v>13301000904488023219</v>
          </cell>
          <cell r="D415" t="str">
            <v>206241799</v>
          </cell>
          <cell r="E415" t="str">
            <v xml:space="preserve">"Ярашов Фаррух" фермер хужалиги </v>
          </cell>
          <cell r="F415">
            <v>11635928.279999999</v>
          </cell>
          <cell r="G415">
            <v>10826454.359999999</v>
          </cell>
          <cell r="H415">
            <v>809473.92</v>
          </cell>
          <cell r="I415" t="str">
            <v>04488023</v>
          </cell>
          <cell r="J415" t="str">
            <v>206241799</v>
          </cell>
          <cell r="K415">
            <v>0</v>
          </cell>
          <cell r="L415">
            <v>0</v>
          </cell>
          <cell r="M415">
            <v>0</v>
          </cell>
          <cell r="O415">
            <v>0</v>
          </cell>
        </row>
        <row r="416">
          <cell r="A416" t="str">
            <v>206272705</v>
          </cell>
          <cell r="B416" t="str">
            <v>00334</v>
          </cell>
          <cell r="C416" t="str">
            <v>13301000904488625219</v>
          </cell>
          <cell r="D416" t="str">
            <v>206272705</v>
          </cell>
          <cell r="E416" t="str">
            <v xml:space="preserve">"Кудратов Тошпулат" ф\х </v>
          </cell>
          <cell r="F416">
            <v>39673739.880000003</v>
          </cell>
          <cell r="G416">
            <v>38760000</v>
          </cell>
          <cell r="H416">
            <v>913739.87999999989</v>
          </cell>
          <cell r="I416" t="str">
            <v>04488625</v>
          </cell>
          <cell r="J416" t="str">
            <v>206272705</v>
          </cell>
          <cell r="K416">
            <v>39673739.880000003</v>
          </cell>
          <cell r="L416">
            <v>0</v>
          </cell>
          <cell r="M416">
            <v>39673739.880000003</v>
          </cell>
          <cell r="O416">
            <v>1</v>
          </cell>
        </row>
        <row r="417">
          <cell r="A417" t="str">
            <v>206241925</v>
          </cell>
          <cell r="B417" t="str">
            <v>00334</v>
          </cell>
          <cell r="C417" t="str">
            <v>13301000504488626219</v>
          </cell>
          <cell r="D417" t="str">
            <v>206241925</v>
          </cell>
          <cell r="E417" t="str">
            <v xml:space="preserve">"Темур Парда" ф\х </v>
          </cell>
          <cell r="F417">
            <v>129148161.88</v>
          </cell>
          <cell r="G417">
            <v>126518000</v>
          </cell>
          <cell r="H417">
            <v>2630161.88</v>
          </cell>
          <cell r="I417" t="str">
            <v>04488626</v>
          </cell>
          <cell r="J417" t="str">
            <v>206241925</v>
          </cell>
          <cell r="K417">
            <v>113083008.48999999</v>
          </cell>
          <cell r="L417">
            <v>0</v>
          </cell>
          <cell r="M417">
            <v>113083008.48999999</v>
          </cell>
          <cell r="O417">
            <v>1</v>
          </cell>
        </row>
        <row r="418">
          <cell r="A418" t="str">
            <v>206241704</v>
          </cell>
          <cell r="B418" t="str">
            <v>00334</v>
          </cell>
          <cell r="C418" t="str">
            <v>13301000804488628219</v>
          </cell>
          <cell r="D418" t="str">
            <v>206241704</v>
          </cell>
          <cell r="E418" t="str">
            <v xml:space="preserve">"Давлатов Сирожиддин" ф\х </v>
          </cell>
          <cell r="F418">
            <v>187391537.78999999</v>
          </cell>
          <cell r="G418">
            <v>181633000</v>
          </cell>
          <cell r="H418">
            <v>5758537.79</v>
          </cell>
          <cell r="I418" t="str">
            <v>04488628</v>
          </cell>
          <cell r="J418" t="str">
            <v>206241704</v>
          </cell>
          <cell r="K418">
            <v>160604662.57999998</v>
          </cell>
          <cell r="L418">
            <v>0</v>
          </cell>
          <cell r="M418">
            <v>160604662.57999998</v>
          </cell>
          <cell r="O418">
            <v>1</v>
          </cell>
        </row>
        <row r="419">
          <cell r="A419" t="str">
            <v>206272720</v>
          </cell>
          <cell r="B419" t="str">
            <v>00334</v>
          </cell>
          <cell r="C419" t="str">
            <v>13301000704489715219</v>
          </cell>
          <cell r="D419" t="str">
            <v>206272720</v>
          </cell>
          <cell r="E419" t="str">
            <v xml:space="preserve">"Рустамов Шойдул" фермер хужалиги </v>
          </cell>
          <cell r="F419">
            <v>189732361.75999999</v>
          </cell>
          <cell r="G419">
            <v>186777242.81</v>
          </cell>
          <cell r="H419">
            <v>2955118.9499999997</v>
          </cell>
          <cell r="I419" t="str">
            <v>04489715</v>
          </cell>
          <cell r="J419" t="str">
            <v>206272720</v>
          </cell>
          <cell r="K419">
            <v>189707410.75</v>
          </cell>
          <cell r="L419">
            <v>0</v>
          </cell>
          <cell r="M419">
            <v>189707410.75</v>
          </cell>
          <cell r="O419">
            <v>1</v>
          </cell>
        </row>
        <row r="420">
          <cell r="A420" t="str">
            <v>206348284</v>
          </cell>
          <cell r="B420" t="str">
            <v>00334</v>
          </cell>
          <cell r="C420" t="str">
            <v>13301000904558270219</v>
          </cell>
          <cell r="D420" t="str">
            <v>206348284</v>
          </cell>
          <cell r="E420" t="str">
            <v xml:space="preserve">"Амиркулов Кучар" ФХ </v>
          </cell>
          <cell r="F420">
            <v>172966830.71000001</v>
          </cell>
          <cell r="G420">
            <v>169032000</v>
          </cell>
          <cell r="H420">
            <v>3934830.71</v>
          </cell>
          <cell r="I420" t="str">
            <v>04558270</v>
          </cell>
          <cell r="J420" t="str">
            <v>206348284</v>
          </cell>
          <cell r="K420">
            <v>172966830.71000001</v>
          </cell>
          <cell r="L420">
            <v>0</v>
          </cell>
          <cell r="M420">
            <v>172966830.71000001</v>
          </cell>
          <cell r="O420">
            <v>1</v>
          </cell>
        </row>
        <row r="421">
          <cell r="A421" t="str">
            <v>300141362</v>
          </cell>
          <cell r="B421" t="str">
            <v>00334</v>
          </cell>
          <cell r="C421" t="str">
            <v>13301000304588915219</v>
          </cell>
          <cell r="D421" t="str">
            <v>300141362</v>
          </cell>
          <cell r="E421" t="str">
            <v xml:space="preserve">"Гулжахон Тожиева" фермер хужалиги </v>
          </cell>
          <cell r="F421">
            <v>28458945.5</v>
          </cell>
          <cell r="G421">
            <v>27798824</v>
          </cell>
          <cell r="H421">
            <v>660121.5</v>
          </cell>
          <cell r="I421" t="str">
            <v>04588915</v>
          </cell>
          <cell r="J421" t="str">
            <v>300141362</v>
          </cell>
          <cell r="K421">
            <v>28458945.5</v>
          </cell>
          <cell r="L421">
            <v>0</v>
          </cell>
          <cell r="M421">
            <v>28458945.5</v>
          </cell>
          <cell r="O421">
            <v>1</v>
          </cell>
        </row>
        <row r="422">
          <cell r="A422" t="str">
            <v>300812974</v>
          </cell>
          <cell r="B422" t="str">
            <v>00334</v>
          </cell>
          <cell r="C422" t="str">
            <v>13301000304700508219</v>
          </cell>
          <cell r="D422" t="str">
            <v>300812974</v>
          </cell>
          <cell r="E422" t="str">
            <v xml:space="preserve">"Насриддинов Сирож" ф\х </v>
          </cell>
          <cell r="F422">
            <v>157346562.74000001</v>
          </cell>
          <cell r="G422">
            <v>152714000</v>
          </cell>
          <cell r="H422">
            <v>4632562.74</v>
          </cell>
          <cell r="I422" t="str">
            <v>04700508</v>
          </cell>
          <cell r="J422" t="str">
            <v>300812974</v>
          </cell>
          <cell r="K422">
            <v>118827535.09999999</v>
          </cell>
          <cell r="L422">
            <v>0</v>
          </cell>
          <cell r="M422">
            <v>118827535.09999999</v>
          </cell>
          <cell r="O422">
            <v>1</v>
          </cell>
        </row>
        <row r="423">
          <cell r="A423" t="str">
            <v>206967915</v>
          </cell>
          <cell r="B423" t="str">
            <v>00334</v>
          </cell>
          <cell r="C423" t="str">
            <v>13301000904718765219</v>
          </cell>
          <cell r="D423" t="str">
            <v>206967915</v>
          </cell>
          <cell r="E423" t="str">
            <v xml:space="preserve">"Кунгирот Жайхун" СФУ </v>
          </cell>
          <cell r="F423">
            <v>41426212.329999998</v>
          </cell>
          <cell r="G423">
            <v>41150000</v>
          </cell>
          <cell r="H423">
            <v>276212.33</v>
          </cell>
          <cell r="I423" t="str">
            <v>04718765</v>
          </cell>
          <cell r="J423" t="str">
            <v>206967915</v>
          </cell>
          <cell r="K423">
            <v>17944340.559999999</v>
          </cell>
          <cell r="L423">
            <v>0</v>
          </cell>
          <cell r="M423">
            <v>17944340.559999999</v>
          </cell>
          <cell r="O423">
            <v>1</v>
          </cell>
        </row>
        <row r="424">
          <cell r="A424" t="str">
            <v>301289754</v>
          </cell>
          <cell r="B424" t="str">
            <v>00334</v>
          </cell>
          <cell r="C424" t="str">
            <v>13301000404797849219</v>
          </cell>
          <cell r="D424" t="str">
            <v>301289754</v>
          </cell>
          <cell r="E424" t="str">
            <v xml:space="preserve">" Матлуба Панжиева " Чорвачилик ф/х </v>
          </cell>
          <cell r="F424">
            <v>31301150.210000001</v>
          </cell>
          <cell r="G424">
            <v>30576000</v>
          </cell>
          <cell r="H424">
            <v>725150.21</v>
          </cell>
          <cell r="I424" t="str">
            <v>04797849</v>
          </cell>
          <cell r="J424" t="str">
            <v>301289754</v>
          </cell>
          <cell r="K424">
            <v>31257026.030000001</v>
          </cell>
          <cell r="L424">
            <v>0</v>
          </cell>
          <cell r="M424">
            <v>31257026.030000001</v>
          </cell>
          <cell r="O424">
            <v>1</v>
          </cell>
        </row>
        <row r="425">
          <cell r="A425" t="str">
            <v>301765788</v>
          </cell>
          <cell r="B425" t="str">
            <v>00334</v>
          </cell>
          <cell r="C425" t="str">
            <v>13301000804878702219</v>
          </cell>
          <cell r="D425" t="str">
            <v>301765788</v>
          </cell>
          <cell r="E425" t="str">
            <v xml:space="preserve">Оролов Абдугани  фермер хужалиги </v>
          </cell>
          <cell r="F425">
            <v>109869463.73</v>
          </cell>
          <cell r="G425">
            <v>104275000</v>
          </cell>
          <cell r="H425">
            <v>5594463.7299999995</v>
          </cell>
          <cell r="I425" t="str">
            <v>04878702</v>
          </cell>
          <cell r="J425" t="str">
            <v>301765788</v>
          </cell>
          <cell r="K425">
            <v>90306736.200000003</v>
          </cell>
          <cell r="L425">
            <v>0</v>
          </cell>
          <cell r="M425">
            <v>90306736.200000003</v>
          </cell>
          <cell r="O425">
            <v>1</v>
          </cell>
        </row>
        <row r="426">
          <cell r="A426" t="str">
            <v>301788767</v>
          </cell>
          <cell r="B426" t="str">
            <v>00334</v>
          </cell>
          <cell r="C426" t="str">
            <v>13301000004880112219</v>
          </cell>
          <cell r="D426" t="str">
            <v>301788767</v>
          </cell>
          <cell r="E426" t="str">
            <v xml:space="preserve">КОРА  КУНГИРОТ  БОЛГАЛИ  фермер хужалиги </v>
          </cell>
          <cell r="F426">
            <v>112132915.19</v>
          </cell>
          <cell r="G426">
            <v>107157980</v>
          </cell>
          <cell r="H426">
            <v>4974935.1899999995</v>
          </cell>
          <cell r="I426" t="str">
            <v>04880112</v>
          </cell>
          <cell r="J426" t="str">
            <v>301788767</v>
          </cell>
          <cell r="K426">
            <v>107268630.06999999</v>
          </cell>
          <cell r="L426">
            <v>0</v>
          </cell>
          <cell r="M426">
            <v>107268630.06999999</v>
          </cell>
          <cell r="O426">
            <v>1</v>
          </cell>
        </row>
        <row r="427">
          <cell r="A427" t="str">
            <v>301797075</v>
          </cell>
          <cell r="B427" t="str">
            <v>00334</v>
          </cell>
          <cell r="C427" t="str">
            <v>13301000804881828219</v>
          </cell>
          <cell r="D427" t="str">
            <v>301797075</v>
          </cell>
          <cell r="E427" t="str">
            <v xml:space="preserve">Адхам  Абдурахмон фермер хужалиги </v>
          </cell>
          <cell r="F427">
            <v>259824564.97999999</v>
          </cell>
          <cell r="G427">
            <v>253726000</v>
          </cell>
          <cell r="H427">
            <v>6098564.9799999995</v>
          </cell>
          <cell r="I427" t="str">
            <v>04881828</v>
          </cell>
          <cell r="J427" t="str">
            <v>301797075</v>
          </cell>
          <cell r="K427">
            <v>244459171.66000003</v>
          </cell>
          <cell r="L427">
            <v>0</v>
          </cell>
          <cell r="M427">
            <v>244459171.66000003</v>
          </cell>
          <cell r="O427">
            <v>1</v>
          </cell>
        </row>
        <row r="428">
          <cell r="A428" t="str">
            <v>301844586</v>
          </cell>
          <cell r="B428" t="str">
            <v>00334</v>
          </cell>
          <cell r="C428" t="str">
            <v>13301000904889461219</v>
          </cell>
          <cell r="D428" t="str">
            <v>301844586</v>
          </cell>
          <cell r="E428" t="str">
            <v xml:space="preserve">"Тулак-Катав" фермер хужалиги </v>
          </cell>
          <cell r="F428">
            <v>226234614.81</v>
          </cell>
          <cell r="G428">
            <v>221061320</v>
          </cell>
          <cell r="H428">
            <v>5173294.8100000005</v>
          </cell>
          <cell r="I428" t="str">
            <v>04889461</v>
          </cell>
          <cell r="J428" t="str">
            <v>301844586</v>
          </cell>
          <cell r="K428">
            <v>226234614.81</v>
          </cell>
          <cell r="L428">
            <v>0</v>
          </cell>
          <cell r="M428">
            <v>226234614.81</v>
          </cell>
          <cell r="O428">
            <v>1</v>
          </cell>
        </row>
        <row r="429">
          <cell r="A429" t="str">
            <v>301853608</v>
          </cell>
          <cell r="B429" t="str">
            <v>00334</v>
          </cell>
          <cell r="C429" t="str">
            <v>13301000004890426219</v>
          </cell>
          <cell r="D429" t="str">
            <v>301853608</v>
          </cell>
          <cell r="E429" t="str">
            <v xml:space="preserve">"КУКТУРК-АМУДАРЁ" фермер хужалиги </v>
          </cell>
          <cell r="F429">
            <v>171434808.91999999</v>
          </cell>
          <cell r="G429">
            <v>165295000</v>
          </cell>
          <cell r="H429">
            <v>6139808.9199999999</v>
          </cell>
          <cell r="I429" t="str">
            <v>04890426</v>
          </cell>
          <cell r="J429" t="str">
            <v>301853608</v>
          </cell>
          <cell r="K429">
            <v>155768061.03999999</v>
          </cell>
          <cell r="L429">
            <v>0</v>
          </cell>
          <cell r="M429">
            <v>155768061.03999999</v>
          </cell>
          <cell r="O429">
            <v>1</v>
          </cell>
        </row>
        <row r="430">
          <cell r="A430" t="str">
            <v>301926641</v>
          </cell>
          <cell r="B430" t="str">
            <v>00334</v>
          </cell>
          <cell r="C430" t="str">
            <v>13301000204901175219</v>
          </cell>
          <cell r="D430" t="str">
            <v>301926641</v>
          </cell>
          <cell r="E430" t="str">
            <v xml:space="preserve">АГРАР  ОБОДОН  РИВОЖИ  фермер хужалиги </v>
          </cell>
          <cell r="F430">
            <v>212784472.56999999</v>
          </cell>
          <cell r="G430">
            <v>205881000</v>
          </cell>
          <cell r="H430">
            <v>6903472.5700000003</v>
          </cell>
          <cell r="I430" t="str">
            <v>04901175</v>
          </cell>
          <cell r="J430" t="str">
            <v>301926641</v>
          </cell>
          <cell r="K430">
            <v>175481663.28999999</v>
          </cell>
          <cell r="L430">
            <v>0</v>
          </cell>
          <cell r="M430">
            <v>175481663.28999999</v>
          </cell>
          <cell r="O430">
            <v>1</v>
          </cell>
        </row>
        <row r="431">
          <cell r="A431" t="str">
            <v>302139852</v>
          </cell>
          <cell r="B431" t="str">
            <v>00334</v>
          </cell>
          <cell r="C431" t="str">
            <v>13301000704948498219</v>
          </cell>
          <cell r="D431" t="str">
            <v>302139852</v>
          </cell>
          <cell r="E431" t="str">
            <v xml:space="preserve">"Сайфуллаев Фазлиддин"   фермер хужалиги </v>
          </cell>
          <cell r="F431">
            <v>42668490.590000004</v>
          </cell>
          <cell r="G431">
            <v>39480000</v>
          </cell>
          <cell r="H431">
            <v>3188490.59</v>
          </cell>
          <cell r="I431" t="str">
            <v>04948498</v>
          </cell>
          <cell r="J431" t="str">
            <v>302139852</v>
          </cell>
          <cell r="K431">
            <v>39387734.030000001</v>
          </cell>
          <cell r="L431">
            <v>0</v>
          </cell>
          <cell r="M431">
            <v>39387734.030000001</v>
          </cell>
          <cell r="O431">
            <v>1</v>
          </cell>
        </row>
        <row r="432">
          <cell r="A432" t="str">
            <v>302139869</v>
          </cell>
          <cell r="B432" t="str">
            <v>00334</v>
          </cell>
          <cell r="C432" t="str">
            <v>13301000704948499219</v>
          </cell>
          <cell r="D432" t="str">
            <v>302139869</v>
          </cell>
          <cell r="E432" t="str">
            <v xml:space="preserve">"Юнусов Алишер" фермер хужалиги </v>
          </cell>
          <cell r="F432">
            <v>100272001.52</v>
          </cell>
          <cell r="G432">
            <v>97360000</v>
          </cell>
          <cell r="H432">
            <v>2912001.52</v>
          </cell>
          <cell r="I432" t="str">
            <v>04948499</v>
          </cell>
          <cell r="J432" t="str">
            <v>302139869</v>
          </cell>
          <cell r="K432">
            <v>92967210.609999999</v>
          </cell>
          <cell r="L432">
            <v>0</v>
          </cell>
          <cell r="M432">
            <v>92967210.609999999</v>
          </cell>
          <cell r="O432">
            <v>1</v>
          </cell>
        </row>
        <row r="433">
          <cell r="A433" t="str">
            <v>302206341</v>
          </cell>
          <cell r="B433" t="str">
            <v>00334</v>
          </cell>
          <cell r="C433" t="str">
            <v>13301000504956186219</v>
          </cell>
          <cell r="D433" t="str">
            <v>302206341</v>
          </cell>
          <cell r="E433" t="str">
            <v xml:space="preserve">"Нормат Кирра" ф/х </v>
          </cell>
          <cell r="F433">
            <v>188830317.71000001</v>
          </cell>
          <cell r="G433">
            <v>182671000</v>
          </cell>
          <cell r="H433">
            <v>6159317.7100000009</v>
          </cell>
          <cell r="I433" t="str">
            <v>04956186</v>
          </cell>
          <cell r="J433" t="str">
            <v>302206341</v>
          </cell>
          <cell r="K433">
            <v>188833877.31999999</v>
          </cell>
          <cell r="L433">
            <v>0</v>
          </cell>
          <cell r="M433">
            <v>188833877.31999999</v>
          </cell>
          <cell r="O433">
            <v>1</v>
          </cell>
        </row>
        <row r="434">
          <cell r="A434" t="str">
            <v>302205937</v>
          </cell>
          <cell r="B434" t="str">
            <v>00334</v>
          </cell>
          <cell r="C434" t="str">
            <v>13301000104956412219</v>
          </cell>
          <cell r="D434" t="str">
            <v>302205937</v>
          </cell>
          <cell r="E434" t="str">
            <v xml:space="preserve">Дуоба Агро Сервис  Ф/Х </v>
          </cell>
          <cell r="F434">
            <v>34774432.469999999</v>
          </cell>
          <cell r="G434">
            <v>32481033.280000001</v>
          </cell>
          <cell r="H434">
            <v>2293399.1900000004</v>
          </cell>
          <cell r="I434" t="str">
            <v>04956412</v>
          </cell>
          <cell r="J434" t="str">
            <v>302205937</v>
          </cell>
          <cell r="K434">
            <v>0</v>
          </cell>
          <cell r="L434">
            <v>0</v>
          </cell>
          <cell r="M434">
            <v>0</v>
          </cell>
          <cell r="O434">
            <v>0</v>
          </cell>
        </row>
        <row r="435">
          <cell r="A435" t="str">
            <v>302184119</v>
          </cell>
          <cell r="B435" t="str">
            <v>00334</v>
          </cell>
          <cell r="C435" t="str">
            <v>13301000104960473219</v>
          </cell>
          <cell r="D435" t="str">
            <v>302184119</v>
          </cell>
          <cell r="E435" t="str">
            <v xml:space="preserve">"Хосила Хурсандова" фермер хужалиги </v>
          </cell>
          <cell r="F435">
            <v>97696170.189999998</v>
          </cell>
          <cell r="G435">
            <v>94331600</v>
          </cell>
          <cell r="H435">
            <v>3364570.1900000004</v>
          </cell>
          <cell r="I435" t="str">
            <v>04960473</v>
          </cell>
          <cell r="J435" t="str">
            <v>302184119</v>
          </cell>
          <cell r="K435">
            <v>95949411.879999995</v>
          </cell>
          <cell r="L435">
            <v>0</v>
          </cell>
          <cell r="M435">
            <v>95949411.879999995</v>
          </cell>
          <cell r="O435">
            <v>1</v>
          </cell>
        </row>
        <row r="436">
          <cell r="A436" t="str">
            <v>302235630</v>
          </cell>
          <cell r="B436" t="str">
            <v>00334</v>
          </cell>
          <cell r="C436" t="str">
            <v>13301000904962060219</v>
          </cell>
          <cell r="D436" t="str">
            <v>302235630</v>
          </cell>
          <cell r="E436" t="str">
            <v xml:space="preserve">ГУММАТАК МИРИШКОР Ф/К </v>
          </cell>
          <cell r="F436">
            <v>101653542.15000001</v>
          </cell>
          <cell r="G436">
            <v>98002220</v>
          </cell>
          <cell r="H436">
            <v>3651322.15</v>
          </cell>
          <cell r="I436" t="str">
            <v>04962060</v>
          </cell>
          <cell r="J436" t="str">
            <v>302235630</v>
          </cell>
          <cell r="K436">
            <v>95604017.030000001</v>
          </cell>
          <cell r="L436">
            <v>0</v>
          </cell>
          <cell r="M436">
            <v>95604017.030000001</v>
          </cell>
          <cell r="O436">
            <v>1</v>
          </cell>
        </row>
        <row r="437">
          <cell r="A437" t="str">
            <v>302186503</v>
          </cell>
          <cell r="B437" t="str">
            <v>00334</v>
          </cell>
          <cell r="C437" t="str">
            <v>13301000004964658219</v>
          </cell>
          <cell r="D437" t="str">
            <v>302186503</v>
          </cell>
          <cell r="E437" t="str">
            <v xml:space="preserve">Бобомурод Боймуродов фермер хужалиги </v>
          </cell>
          <cell r="F437">
            <v>99496996.219999999</v>
          </cell>
          <cell r="G437">
            <v>96696000</v>
          </cell>
          <cell r="H437">
            <v>2800996.22</v>
          </cell>
          <cell r="I437" t="str">
            <v>04964658</v>
          </cell>
          <cell r="J437" t="str">
            <v>302186503</v>
          </cell>
          <cell r="K437">
            <v>70862566.489999995</v>
          </cell>
          <cell r="L437">
            <v>0</v>
          </cell>
          <cell r="M437">
            <v>70862566.489999995</v>
          </cell>
          <cell r="O437">
            <v>1</v>
          </cell>
        </row>
        <row r="438">
          <cell r="A438" t="str">
            <v>302268985</v>
          </cell>
          <cell r="B438" t="str">
            <v>00334</v>
          </cell>
          <cell r="C438" t="str">
            <v>13301000104969156219</v>
          </cell>
          <cell r="D438" t="str">
            <v>302268985</v>
          </cell>
          <cell r="E438" t="str">
            <v xml:space="preserve">"Ўрта Сой-Олтинкўл" фермер хўжалиги </v>
          </cell>
          <cell r="F438">
            <v>188434808.86000001</v>
          </cell>
          <cell r="G438">
            <v>184747780</v>
          </cell>
          <cell r="H438">
            <v>3687028.8600000003</v>
          </cell>
          <cell r="I438" t="str">
            <v>04969156</v>
          </cell>
          <cell r="J438" t="str">
            <v>302268985</v>
          </cell>
          <cell r="K438">
            <v>188434808.86000001</v>
          </cell>
          <cell r="L438">
            <v>0</v>
          </cell>
          <cell r="M438">
            <v>188434808.86000001</v>
          </cell>
          <cell r="O438">
            <v>1</v>
          </cell>
        </row>
        <row r="439">
          <cell r="A439" t="str">
            <v>302298086</v>
          </cell>
          <cell r="B439" t="str">
            <v>00334</v>
          </cell>
          <cell r="C439" t="str">
            <v>13301000904975953219</v>
          </cell>
          <cell r="D439" t="str">
            <v>302298086</v>
          </cell>
          <cell r="E439" t="str">
            <v xml:space="preserve">Хумойиддин Бекзод  фермер хужалиги </v>
          </cell>
          <cell r="F439">
            <v>128978276.68000001</v>
          </cell>
          <cell r="G439">
            <v>122564000</v>
          </cell>
          <cell r="H439">
            <v>6414276.6799999997</v>
          </cell>
          <cell r="I439" t="str">
            <v>04975953</v>
          </cell>
          <cell r="J439" t="str">
            <v>302298086</v>
          </cell>
          <cell r="K439">
            <v>116564009.71000001</v>
          </cell>
          <cell r="L439">
            <v>0</v>
          </cell>
          <cell r="M439">
            <v>116564009.71000001</v>
          </cell>
          <cell r="O439">
            <v>1</v>
          </cell>
        </row>
        <row r="440">
          <cell r="A440" t="str">
            <v>302312155</v>
          </cell>
          <cell r="B440" t="str">
            <v>00334</v>
          </cell>
          <cell r="C440" t="str">
            <v>13301000804979525219</v>
          </cell>
          <cell r="D440" t="str">
            <v>302312155</v>
          </cell>
          <cell r="E440" t="str">
            <v xml:space="preserve">Бургандарё-Музработ фермер хужалиги </v>
          </cell>
          <cell r="F440">
            <v>135250494.21000001</v>
          </cell>
          <cell r="G440">
            <v>128395800</v>
          </cell>
          <cell r="H440">
            <v>6854694.209999999</v>
          </cell>
          <cell r="I440" t="str">
            <v>04979525</v>
          </cell>
          <cell r="J440" t="str">
            <v>302312155</v>
          </cell>
          <cell r="K440">
            <v>136685604.89000002</v>
          </cell>
          <cell r="L440">
            <v>0</v>
          </cell>
          <cell r="M440">
            <v>136685604.89000002</v>
          </cell>
          <cell r="O440">
            <v>1</v>
          </cell>
        </row>
        <row r="441">
          <cell r="A441" t="str">
            <v>302424640</v>
          </cell>
          <cell r="B441" t="str">
            <v>00334</v>
          </cell>
          <cell r="C441" t="str">
            <v>13301000505007101219</v>
          </cell>
          <cell r="D441" t="str">
            <v>302424640</v>
          </cell>
          <cell r="E441" t="str">
            <v xml:space="preserve">"TO'RAQULOV MIRALIM" фермер хужалиги </v>
          </cell>
          <cell r="F441">
            <v>28460070.780000001</v>
          </cell>
          <cell r="G441">
            <v>26920400</v>
          </cell>
          <cell r="H441">
            <v>1539670.78</v>
          </cell>
          <cell r="I441" t="str">
            <v>05007101</v>
          </cell>
          <cell r="J441" t="str">
            <v>302424640</v>
          </cell>
          <cell r="K441">
            <v>18850295.079999998</v>
          </cell>
          <cell r="L441">
            <v>0</v>
          </cell>
          <cell r="M441">
            <v>18850295.079999998</v>
          </cell>
          <cell r="O441">
            <v>1</v>
          </cell>
        </row>
        <row r="442">
          <cell r="A442" t="str">
            <v>302424657</v>
          </cell>
          <cell r="B442" t="str">
            <v>00334</v>
          </cell>
          <cell r="C442" t="str">
            <v>13301000805007138219</v>
          </cell>
          <cell r="D442" t="str">
            <v>302424657</v>
          </cell>
          <cell r="E442" t="str">
            <v xml:space="preserve">"ABDURASHIDOV OTAMUROD" ф/х </v>
          </cell>
          <cell r="F442">
            <v>31318771.879999999</v>
          </cell>
          <cell r="G442">
            <v>29641000</v>
          </cell>
          <cell r="H442">
            <v>1677771.88</v>
          </cell>
          <cell r="I442" t="str">
            <v>05007138</v>
          </cell>
          <cell r="J442" t="str">
            <v>302424657</v>
          </cell>
          <cell r="K442">
            <v>23054916.43</v>
          </cell>
          <cell r="L442">
            <v>0</v>
          </cell>
          <cell r="M442">
            <v>23054916.43</v>
          </cell>
          <cell r="O442">
            <v>1</v>
          </cell>
        </row>
        <row r="443">
          <cell r="A443" t="str">
            <v>302424633</v>
          </cell>
          <cell r="B443" t="str">
            <v>00334</v>
          </cell>
          <cell r="C443" t="str">
            <v>13301000505007165219</v>
          </cell>
          <cell r="D443" t="str">
            <v>302424633</v>
          </cell>
          <cell r="E443" t="str">
            <v xml:space="preserve">"MADIEV NURALI" фермер хужалиги </v>
          </cell>
          <cell r="F443">
            <v>45163244.979999997</v>
          </cell>
          <cell r="G443">
            <v>41562400</v>
          </cell>
          <cell r="H443">
            <v>3600844.98</v>
          </cell>
          <cell r="I443" t="str">
            <v>05007165</v>
          </cell>
          <cell r="J443" t="str">
            <v>302424633</v>
          </cell>
          <cell r="K443">
            <v>33655845.420000002</v>
          </cell>
          <cell r="L443">
            <v>0</v>
          </cell>
          <cell r="M443">
            <v>33655845.420000002</v>
          </cell>
          <cell r="O443">
            <v>1</v>
          </cell>
        </row>
        <row r="444">
          <cell r="A444" t="str">
            <v>302425308</v>
          </cell>
          <cell r="B444" t="str">
            <v>00334</v>
          </cell>
          <cell r="C444" t="str">
            <v>13301000505007487219</v>
          </cell>
          <cell r="D444" t="str">
            <v>302425308</v>
          </cell>
          <cell r="E444" t="str">
            <v xml:space="preserve">FARMONOV  MUXRIDDIN  фермер хужалиги </v>
          </cell>
          <cell r="F444">
            <v>42253335.93</v>
          </cell>
          <cell r="G444">
            <v>39949140</v>
          </cell>
          <cell r="H444">
            <v>2304195.9300000002</v>
          </cell>
          <cell r="I444" t="str">
            <v>05007487</v>
          </cell>
          <cell r="J444" t="str">
            <v>302425308</v>
          </cell>
          <cell r="K444">
            <v>38350305.310000002</v>
          </cell>
          <cell r="L444">
            <v>0</v>
          </cell>
          <cell r="M444">
            <v>38350305.310000002</v>
          </cell>
          <cell r="O444">
            <v>1</v>
          </cell>
        </row>
        <row r="445">
          <cell r="A445" t="str">
            <v>302423967</v>
          </cell>
          <cell r="B445" t="str">
            <v>00334</v>
          </cell>
          <cell r="C445" t="str">
            <v>13301000305007761219</v>
          </cell>
          <cell r="D445" t="str">
            <v>302423967</v>
          </cell>
          <cell r="E445" t="str">
            <v xml:space="preserve">XUDOYNAZAROV   NORTASH фермер хужалиги </v>
          </cell>
          <cell r="F445">
            <v>56923802.630000003</v>
          </cell>
          <cell r="G445">
            <v>53489400</v>
          </cell>
          <cell r="H445">
            <v>3434402.63</v>
          </cell>
          <cell r="I445" t="str">
            <v>05007761</v>
          </cell>
          <cell r="J445" t="str">
            <v>302423967</v>
          </cell>
          <cell r="K445">
            <v>23599375.280000001</v>
          </cell>
          <cell r="L445">
            <v>0</v>
          </cell>
          <cell r="M445">
            <v>23599375.280000001</v>
          </cell>
          <cell r="O445">
            <v>1</v>
          </cell>
        </row>
        <row r="446">
          <cell r="A446" t="str">
            <v>302423397</v>
          </cell>
          <cell r="B446" t="str">
            <v>00334</v>
          </cell>
          <cell r="C446" t="str">
            <v>13301000005007782219</v>
          </cell>
          <cell r="D446" t="str">
            <v>302423397</v>
          </cell>
          <cell r="E446" t="str">
            <v xml:space="preserve">YUNUSOV   XAYRIDDIN  фермер хужалиги </v>
          </cell>
          <cell r="F446">
            <v>38759926.289999999</v>
          </cell>
          <cell r="G446">
            <v>36949000</v>
          </cell>
          <cell r="H446">
            <v>1810926.29</v>
          </cell>
          <cell r="I446" t="str">
            <v>05007782</v>
          </cell>
          <cell r="J446" t="str">
            <v>302423397</v>
          </cell>
          <cell r="K446">
            <v>31862609.699999999</v>
          </cell>
          <cell r="L446">
            <v>0</v>
          </cell>
          <cell r="M446">
            <v>31862609.699999999</v>
          </cell>
          <cell r="O446">
            <v>1</v>
          </cell>
        </row>
        <row r="447">
          <cell r="A447" t="str">
            <v>302432125</v>
          </cell>
          <cell r="B447" t="str">
            <v>00334</v>
          </cell>
          <cell r="C447" t="str">
            <v>13301000105007798219</v>
          </cell>
          <cell r="D447" t="str">
            <v>302432125</v>
          </cell>
          <cell r="E447" t="str">
            <v xml:space="preserve">GULISTON OLTIN TOLA фермер хужалиги </v>
          </cell>
          <cell r="F447">
            <v>173473293.34999999</v>
          </cell>
          <cell r="G447">
            <v>166790600</v>
          </cell>
          <cell r="H447">
            <v>6682693.3499999996</v>
          </cell>
          <cell r="I447" t="str">
            <v>05007798</v>
          </cell>
          <cell r="J447" t="str">
            <v>302432125</v>
          </cell>
          <cell r="K447">
            <v>141263196.13</v>
          </cell>
          <cell r="L447">
            <v>0</v>
          </cell>
          <cell r="M447">
            <v>141263196.13</v>
          </cell>
          <cell r="O447">
            <v>1</v>
          </cell>
        </row>
        <row r="448">
          <cell r="A448" t="str">
            <v>302433599</v>
          </cell>
          <cell r="B448" t="str">
            <v>00334</v>
          </cell>
          <cell r="C448" t="str">
            <v>13301000405008332219</v>
          </cell>
          <cell r="D448" t="str">
            <v>302433599</v>
          </cell>
          <cell r="E448" t="str">
            <v xml:space="preserve">MUXAMMADALI - MADINABONU  фермер хужалиги </v>
          </cell>
          <cell r="F448">
            <v>203344670.72999999</v>
          </cell>
          <cell r="G448">
            <v>199677500</v>
          </cell>
          <cell r="H448">
            <v>3667170.73</v>
          </cell>
          <cell r="I448" t="str">
            <v>05008332</v>
          </cell>
          <cell r="J448" t="str">
            <v>302433599</v>
          </cell>
          <cell r="K448">
            <v>185791121.61000001</v>
          </cell>
          <cell r="L448">
            <v>0</v>
          </cell>
          <cell r="M448">
            <v>185791121.61000001</v>
          </cell>
          <cell r="O448">
            <v>1</v>
          </cell>
        </row>
        <row r="449">
          <cell r="A449" t="str">
            <v>302439660</v>
          </cell>
          <cell r="B449" t="str">
            <v>00334</v>
          </cell>
          <cell r="C449" t="str">
            <v>13301000205009130219</v>
          </cell>
          <cell r="D449" t="str">
            <v>302439660</v>
          </cell>
          <cell r="E449" t="str">
            <v xml:space="preserve">Навбахор Олтинтола фермер хужалиги </v>
          </cell>
          <cell r="F449">
            <v>26347437.82</v>
          </cell>
          <cell r="G449">
            <v>24992400</v>
          </cell>
          <cell r="H449">
            <v>1355037.8199999998</v>
          </cell>
          <cell r="I449" t="str">
            <v>05009130</v>
          </cell>
          <cell r="J449" t="str">
            <v>302439660</v>
          </cell>
          <cell r="K449">
            <v>0</v>
          </cell>
          <cell r="L449">
            <v>0</v>
          </cell>
          <cell r="M449">
            <v>0</v>
          </cell>
          <cell r="O449">
            <v>0</v>
          </cell>
        </row>
        <row r="450">
          <cell r="A450" t="str">
            <v>302436064</v>
          </cell>
          <cell r="B450" t="str">
            <v>00334</v>
          </cell>
          <cell r="C450" t="str">
            <v>13301000805011858219</v>
          </cell>
          <cell r="D450" t="str">
            <v>302436064</v>
          </cell>
          <cell r="E450" t="str">
            <v xml:space="preserve">Эргашев Камариддин фермер хужалиги </v>
          </cell>
          <cell r="F450">
            <v>55234355.909999996</v>
          </cell>
          <cell r="G450">
            <v>49414680</v>
          </cell>
          <cell r="H450">
            <v>5819675.9100000001</v>
          </cell>
          <cell r="I450" t="str">
            <v>05011858</v>
          </cell>
          <cell r="J450" t="str">
            <v>302436064</v>
          </cell>
          <cell r="K450">
            <v>2591650.65</v>
          </cell>
          <cell r="L450">
            <v>0</v>
          </cell>
          <cell r="M450">
            <v>2591650.65</v>
          </cell>
          <cell r="O450">
            <v>1</v>
          </cell>
        </row>
        <row r="451">
          <cell r="A451" t="str">
            <v>302439305</v>
          </cell>
          <cell r="B451" t="str">
            <v>00334</v>
          </cell>
          <cell r="C451" t="str">
            <v>13301000905012311219</v>
          </cell>
          <cell r="D451" t="str">
            <v>302439305</v>
          </cell>
          <cell r="E451" t="str">
            <v xml:space="preserve">ASQARALI   XOLBOEV  фермер хужалиги </v>
          </cell>
          <cell r="F451">
            <v>35323371.399999999</v>
          </cell>
          <cell r="G451">
            <v>33326000</v>
          </cell>
          <cell r="H451">
            <v>1997371.4</v>
          </cell>
          <cell r="I451" t="str">
            <v>05012311</v>
          </cell>
          <cell r="J451" t="str">
            <v>302439305</v>
          </cell>
          <cell r="K451">
            <v>29997836.02</v>
          </cell>
          <cell r="L451">
            <v>0</v>
          </cell>
          <cell r="M451">
            <v>29997836.02</v>
          </cell>
          <cell r="O451">
            <v>1</v>
          </cell>
        </row>
        <row r="452">
          <cell r="A452" t="str">
            <v>302453939</v>
          </cell>
          <cell r="B452" t="str">
            <v>00334</v>
          </cell>
          <cell r="C452" t="str">
            <v>13301000905014218219</v>
          </cell>
          <cell r="D452" t="str">
            <v>302453939</v>
          </cell>
          <cell r="E452" t="str">
            <v xml:space="preserve">BOBOQULOV  IBROXIM  фермер хужалиги </v>
          </cell>
          <cell r="F452">
            <v>43078593.539999999</v>
          </cell>
          <cell r="G452">
            <v>40814000</v>
          </cell>
          <cell r="H452">
            <v>2264593.54</v>
          </cell>
          <cell r="I452" t="str">
            <v>05014218</v>
          </cell>
          <cell r="J452" t="str">
            <v>302453939</v>
          </cell>
          <cell r="K452">
            <v>1909014.82</v>
          </cell>
          <cell r="L452">
            <v>0</v>
          </cell>
          <cell r="M452">
            <v>1909014.82</v>
          </cell>
          <cell r="O452">
            <v>1</v>
          </cell>
        </row>
        <row r="453">
          <cell r="A453" t="str">
            <v>302472646</v>
          </cell>
          <cell r="B453" t="str">
            <v>00334</v>
          </cell>
          <cell r="C453" t="str">
            <v>13301000505022602219</v>
          </cell>
          <cell r="D453" t="str">
            <v>302472646</v>
          </cell>
          <cell r="E453" t="str">
            <v xml:space="preserve">" QORGONCHA  CHASHMA " фермер хужалиги </v>
          </cell>
          <cell r="F453">
            <v>79730264.769999996</v>
          </cell>
          <cell r="G453">
            <v>77151000</v>
          </cell>
          <cell r="H453">
            <v>2579264.77</v>
          </cell>
          <cell r="I453" t="str">
            <v>05022602</v>
          </cell>
          <cell r="J453" t="str">
            <v>302472646</v>
          </cell>
          <cell r="K453">
            <v>79745384.769999996</v>
          </cell>
          <cell r="L453">
            <v>0</v>
          </cell>
          <cell r="M453">
            <v>79745384.769999996</v>
          </cell>
          <cell r="O453">
            <v>1</v>
          </cell>
        </row>
        <row r="454">
          <cell r="A454" t="str">
            <v>302522685</v>
          </cell>
          <cell r="B454" t="str">
            <v>00334</v>
          </cell>
          <cell r="C454" t="str">
            <v>13301000805024025219</v>
          </cell>
          <cell r="D454" t="str">
            <v>302522685</v>
          </cell>
          <cell r="E454" t="str">
            <v xml:space="preserve">Алибек Одилбек фермер хўжалиги </v>
          </cell>
          <cell r="F454">
            <v>200010774.5</v>
          </cell>
          <cell r="G454">
            <v>193879600</v>
          </cell>
          <cell r="H454">
            <v>6131174.5</v>
          </cell>
          <cell r="I454" t="str">
            <v>05024025</v>
          </cell>
          <cell r="J454" t="str">
            <v>302522685</v>
          </cell>
          <cell r="K454">
            <v>200010774.5</v>
          </cell>
          <cell r="L454">
            <v>0</v>
          </cell>
          <cell r="M454">
            <v>200010774.5</v>
          </cell>
          <cell r="O454">
            <v>1</v>
          </cell>
        </row>
        <row r="455">
          <cell r="A455" t="str">
            <v>302520142</v>
          </cell>
          <cell r="B455" t="str">
            <v>00334</v>
          </cell>
          <cell r="C455" t="str">
            <v>13301000405024565219</v>
          </cell>
          <cell r="D455" t="str">
            <v>302520142</v>
          </cell>
          <cell r="E455" t="str">
            <v xml:space="preserve">"MUSTAFOQULOV  XAYITMUROD" Фермер хужалиги </v>
          </cell>
          <cell r="F455">
            <v>217875864.5</v>
          </cell>
          <cell r="G455">
            <v>213663303</v>
          </cell>
          <cell r="H455">
            <v>4212561.5</v>
          </cell>
          <cell r="I455" t="str">
            <v>05024565</v>
          </cell>
          <cell r="J455" t="str">
            <v>302520142</v>
          </cell>
          <cell r="K455">
            <v>217875864.5</v>
          </cell>
          <cell r="L455">
            <v>0</v>
          </cell>
          <cell r="M455">
            <v>217875864.5</v>
          </cell>
          <cell r="O455">
            <v>1</v>
          </cell>
        </row>
        <row r="456">
          <cell r="A456" t="str">
            <v>305957363</v>
          </cell>
          <cell r="B456" t="str">
            <v>00334</v>
          </cell>
          <cell r="C456" t="str">
            <v>13301000005037364219</v>
          </cell>
          <cell r="D456" t="str">
            <v>305957363</v>
          </cell>
          <cell r="E456" t="str">
            <v xml:space="preserve">DIPLOMAT TRADING EXPORT AGROFIRMA </v>
          </cell>
          <cell r="F456">
            <v>43518089.039999999</v>
          </cell>
          <cell r="G456">
            <v>42975000</v>
          </cell>
          <cell r="H456">
            <v>543089.04</v>
          </cell>
          <cell r="I456" t="str">
            <v>05037364</v>
          </cell>
          <cell r="J456" t="str">
            <v>305957363</v>
          </cell>
          <cell r="K456">
            <v>0</v>
          </cell>
          <cell r="L456">
            <v>0</v>
          </cell>
          <cell r="M456">
            <v>0</v>
          </cell>
          <cell r="O456">
            <v>1</v>
          </cell>
        </row>
        <row r="457">
          <cell r="A457" t="str">
            <v>306237751</v>
          </cell>
          <cell r="B457" t="str">
            <v>00334</v>
          </cell>
          <cell r="C457" t="str">
            <v>13301000205037794219</v>
          </cell>
          <cell r="D457" t="str">
            <v>306237751</v>
          </cell>
          <cell r="E457" t="str">
            <v xml:space="preserve">APALON AGRO ф хужалиги </v>
          </cell>
          <cell r="F457">
            <v>153432945.40000001</v>
          </cell>
          <cell r="G457">
            <v>149322000</v>
          </cell>
          <cell r="H457">
            <v>4110945.4</v>
          </cell>
          <cell r="I457" t="str">
            <v>05037794</v>
          </cell>
          <cell r="J457" t="str">
            <v>306237751</v>
          </cell>
          <cell r="K457">
            <v>0</v>
          </cell>
          <cell r="L457">
            <v>0</v>
          </cell>
          <cell r="M457">
            <v>0</v>
          </cell>
          <cell r="O457">
            <v>1</v>
          </cell>
        </row>
        <row r="458">
          <cell r="A458" t="str">
            <v>306237980</v>
          </cell>
          <cell r="B458" t="str">
            <v>00334</v>
          </cell>
          <cell r="C458" t="str">
            <v>13301000305040661219</v>
          </cell>
          <cell r="D458" t="str">
            <v>306237980</v>
          </cell>
          <cell r="E458" t="str">
            <v xml:space="preserve">AGRO HOSILOT KLASS  фх </v>
          </cell>
          <cell r="F458">
            <v>107174486.33</v>
          </cell>
          <cell r="G458">
            <v>104670000</v>
          </cell>
          <cell r="H458">
            <v>2504486.33</v>
          </cell>
          <cell r="I458" t="str">
            <v>05040661</v>
          </cell>
          <cell r="J458" t="str">
            <v>306237980</v>
          </cell>
          <cell r="K458">
            <v>0</v>
          </cell>
          <cell r="L458">
            <v>0</v>
          </cell>
          <cell r="M458">
            <v>0</v>
          </cell>
          <cell r="O458">
            <v>1</v>
          </cell>
        </row>
        <row r="459">
          <cell r="A459" t="str">
            <v>306257244</v>
          </cell>
          <cell r="B459" t="str">
            <v>00334</v>
          </cell>
          <cell r="C459" t="str">
            <v>13301000805041786219</v>
          </cell>
          <cell r="D459" t="str">
            <v>306257244</v>
          </cell>
          <cell r="E459" t="str">
            <v xml:space="preserve">XOLIYOROV  MEHRIDIN фермер хужалиги </v>
          </cell>
          <cell r="F459">
            <v>58281773.560000002</v>
          </cell>
          <cell r="G459">
            <v>56695000</v>
          </cell>
          <cell r="H459">
            <v>1586773.56</v>
          </cell>
          <cell r="I459" t="str">
            <v>05041786</v>
          </cell>
          <cell r="J459" t="str">
            <v>306257244</v>
          </cell>
          <cell r="K459">
            <v>0</v>
          </cell>
          <cell r="L459">
            <v>0</v>
          </cell>
          <cell r="M459">
            <v>0</v>
          </cell>
          <cell r="O459">
            <v>1</v>
          </cell>
        </row>
        <row r="460">
          <cell r="A460">
            <v>0</v>
          </cell>
          <cell r="E460" t="str">
            <v>Музробод</v>
          </cell>
          <cell r="F460">
            <v>46399683062.46244</v>
          </cell>
          <cell r="G460">
            <v>44977689810.379997</v>
          </cell>
          <cell r="H460">
            <v>1421993252.0824008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O460">
            <v>0</v>
          </cell>
        </row>
        <row r="461">
          <cell r="A461" t="str">
            <v>302602110</v>
          </cell>
          <cell r="B461" t="str">
            <v>00337</v>
          </cell>
          <cell r="C461" t="str">
            <v>13301000600218143219</v>
          </cell>
          <cell r="D461" t="str">
            <v>302602110</v>
          </cell>
          <cell r="E461" t="str">
            <v xml:space="preserve">Адолат Кудрат Тимсоли фермер хужалиги </v>
          </cell>
          <cell r="F461">
            <v>60030088.829999998</v>
          </cell>
          <cell r="G461">
            <v>56596000</v>
          </cell>
          <cell r="H461">
            <v>3434088.83</v>
          </cell>
          <cell r="I461" t="str">
            <v>00218143</v>
          </cell>
          <cell r="J461" t="str">
            <v>302602110</v>
          </cell>
          <cell r="K461">
            <v>60030088.829999998</v>
          </cell>
          <cell r="L461">
            <v>0</v>
          </cell>
          <cell r="M461">
            <v>60030088.829999998</v>
          </cell>
          <cell r="O461">
            <v>1</v>
          </cell>
        </row>
        <row r="462">
          <cell r="A462" t="str">
            <v>302632501</v>
          </cell>
          <cell r="B462" t="str">
            <v>00337</v>
          </cell>
          <cell r="C462" t="str">
            <v>13301000800234758219</v>
          </cell>
          <cell r="D462" t="str">
            <v>302632501</v>
          </cell>
          <cell r="E462" t="str">
            <v xml:space="preserve">Ришод Полвон ф.х </v>
          </cell>
          <cell r="F462">
            <v>288658321.08999997</v>
          </cell>
          <cell r="G462">
            <v>282589000</v>
          </cell>
          <cell r="H462">
            <v>6069321.0899999999</v>
          </cell>
          <cell r="I462" t="str">
            <v>00234758</v>
          </cell>
          <cell r="J462" t="str">
            <v>302632501</v>
          </cell>
          <cell r="K462">
            <v>178151019.88999999</v>
          </cell>
          <cell r="L462">
            <v>0</v>
          </cell>
          <cell r="M462">
            <v>178151019.88999999</v>
          </cell>
          <cell r="O462">
            <v>1</v>
          </cell>
        </row>
        <row r="463">
          <cell r="A463" t="str">
            <v>302803382</v>
          </cell>
          <cell r="B463" t="str">
            <v>00337</v>
          </cell>
          <cell r="C463" t="str">
            <v>13301000800275217219</v>
          </cell>
          <cell r="D463" t="str">
            <v>302803382</v>
          </cell>
          <cell r="E463" t="str">
            <v xml:space="preserve">Олтин дон тухфаси фермер хужалиги </v>
          </cell>
          <cell r="F463">
            <v>134589093.97</v>
          </cell>
          <cell r="G463">
            <v>129721500</v>
          </cell>
          <cell r="H463">
            <v>4867593.97</v>
          </cell>
          <cell r="I463" t="str">
            <v>00275217</v>
          </cell>
          <cell r="J463" t="str">
            <v>302803382</v>
          </cell>
          <cell r="K463">
            <v>130334999.75</v>
          </cell>
          <cell r="L463">
            <v>0</v>
          </cell>
          <cell r="M463">
            <v>130334999.75</v>
          </cell>
          <cell r="O463">
            <v>1</v>
          </cell>
        </row>
        <row r="464">
          <cell r="A464" t="str">
            <v>302831135</v>
          </cell>
          <cell r="B464" t="str">
            <v>00337</v>
          </cell>
          <cell r="C464" t="str">
            <v>13301000900286961219</v>
          </cell>
          <cell r="D464" t="str">
            <v>302831135</v>
          </cell>
          <cell r="E464" t="str">
            <v xml:space="preserve">Parmonov Norbek ФХ </v>
          </cell>
          <cell r="F464">
            <v>210924824.44</v>
          </cell>
          <cell r="G464">
            <v>205319800</v>
          </cell>
          <cell r="H464">
            <v>5605024.4399999995</v>
          </cell>
          <cell r="I464" t="str">
            <v>00286961</v>
          </cell>
          <cell r="J464" t="str">
            <v>302831135</v>
          </cell>
          <cell r="K464">
            <v>102007531.75</v>
          </cell>
          <cell r="L464">
            <v>0</v>
          </cell>
          <cell r="M464">
            <v>102007531.75</v>
          </cell>
          <cell r="O464">
            <v>1</v>
          </cell>
        </row>
        <row r="465">
          <cell r="A465" t="str">
            <v>201003456</v>
          </cell>
          <cell r="B465" t="str">
            <v>00337</v>
          </cell>
          <cell r="C465" t="str">
            <v>13301000700355311219</v>
          </cell>
          <cell r="D465" t="str">
            <v>201003456</v>
          </cell>
          <cell r="E465" t="str">
            <v xml:space="preserve">Чоршанбиев Худоймурод фермер хужалиги </v>
          </cell>
          <cell r="F465">
            <v>93075045.209999993</v>
          </cell>
          <cell r="G465">
            <v>92015000</v>
          </cell>
          <cell r="H465">
            <v>1060045.21</v>
          </cell>
          <cell r="I465" t="str">
            <v>00355311</v>
          </cell>
          <cell r="J465" t="str">
            <v>201003456</v>
          </cell>
          <cell r="K465">
            <v>0</v>
          </cell>
          <cell r="L465">
            <v>0</v>
          </cell>
          <cell r="M465">
            <v>0</v>
          </cell>
          <cell r="O465">
            <v>1</v>
          </cell>
        </row>
        <row r="466">
          <cell r="A466" t="str">
            <v>201865928</v>
          </cell>
          <cell r="B466" t="str">
            <v>00337</v>
          </cell>
          <cell r="C466" t="str">
            <v>13301000500355496219</v>
          </cell>
          <cell r="D466" t="str">
            <v>201865928</v>
          </cell>
          <cell r="E466" t="str">
            <v xml:space="preserve">"РАШИД"НОМЛИ ДЕХКОН ФЕРМЕР ХУЖАЛИГИ </v>
          </cell>
          <cell r="F466">
            <v>38503128.439999998</v>
          </cell>
          <cell r="G466">
            <v>37035200</v>
          </cell>
          <cell r="H466">
            <v>1467928.44</v>
          </cell>
          <cell r="I466" t="str">
            <v>00355496</v>
          </cell>
          <cell r="J466" t="str">
            <v>201865928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 t="str">
            <v>201914730</v>
          </cell>
          <cell r="B467" t="str">
            <v>00337</v>
          </cell>
          <cell r="C467" t="str">
            <v>13301000400355505219</v>
          </cell>
          <cell r="D467" t="str">
            <v>201914730</v>
          </cell>
          <cell r="E467" t="str">
            <v xml:space="preserve">БАТОШ фермер хужалиги </v>
          </cell>
          <cell r="F467">
            <v>128241268.98999999</v>
          </cell>
          <cell r="G467">
            <v>126196030</v>
          </cell>
          <cell r="H467">
            <v>2045238.9899999998</v>
          </cell>
          <cell r="I467" t="str">
            <v>00355505</v>
          </cell>
          <cell r="J467" t="str">
            <v>201914730</v>
          </cell>
          <cell r="K467">
            <v>114356599.86</v>
          </cell>
          <cell r="L467">
            <v>0</v>
          </cell>
          <cell r="M467">
            <v>114356599.86</v>
          </cell>
          <cell r="O467">
            <v>1</v>
          </cell>
        </row>
        <row r="468">
          <cell r="A468" t="str">
            <v>201914786</v>
          </cell>
          <cell r="B468" t="str">
            <v>00337</v>
          </cell>
          <cell r="C468" t="str">
            <v>13301000000355517219</v>
          </cell>
          <cell r="D468" t="str">
            <v>201914786</v>
          </cell>
          <cell r="E468" t="str">
            <v xml:space="preserve">"ЛОЧИН" НОМЛИ ФЕРМЕР ХУЖАЛИГИ </v>
          </cell>
          <cell r="F468">
            <v>387343750.68000001</v>
          </cell>
          <cell r="G468">
            <v>385217000</v>
          </cell>
          <cell r="H468">
            <v>2126750.6799999997</v>
          </cell>
          <cell r="I468" t="str">
            <v>00355517</v>
          </cell>
          <cell r="J468" t="str">
            <v>201914786</v>
          </cell>
          <cell r="K468">
            <v>172667477.51999998</v>
          </cell>
          <cell r="L468">
            <v>0</v>
          </cell>
          <cell r="M468">
            <v>172667477.51999998</v>
          </cell>
          <cell r="O468">
            <v>1</v>
          </cell>
        </row>
        <row r="469">
          <cell r="A469" t="str">
            <v>201319133</v>
          </cell>
          <cell r="B469" t="str">
            <v>00337</v>
          </cell>
          <cell r="C469" t="str">
            <v>13301000000355541219</v>
          </cell>
          <cell r="D469" t="str">
            <v>201319133</v>
          </cell>
          <cell r="E469" t="str">
            <v xml:space="preserve">" ТЕМИР" НОМЛИ ФЕРМЕР ХУЖАЛИГИ </v>
          </cell>
          <cell r="F469">
            <v>250764392.5</v>
          </cell>
          <cell r="G469">
            <v>241497615</v>
          </cell>
          <cell r="H469">
            <v>9266777.5</v>
          </cell>
          <cell r="I469" t="str">
            <v>00355541</v>
          </cell>
          <cell r="J469" t="str">
            <v>201319133</v>
          </cell>
          <cell r="K469">
            <v>217420731.77000001</v>
          </cell>
          <cell r="L469">
            <v>0</v>
          </cell>
          <cell r="M469">
            <v>217420731.77000001</v>
          </cell>
          <cell r="O469">
            <v>1</v>
          </cell>
        </row>
        <row r="470">
          <cell r="A470" t="str">
            <v>201318578</v>
          </cell>
          <cell r="B470" t="str">
            <v>00337</v>
          </cell>
          <cell r="C470" t="str">
            <v>13301000900355543219</v>
          </cell>
          <cell r="D470" t="str">
            <v>201318578</v>
          </cell>
          <cell r="E470" t="str">
            <v xml:space="preserve">ФДХ ОЙБЕК </v>
          </cell>
          <cell r="F470">
            <v>120380200.55</v>
          </cell>
          <cell r="G470">
            <v>116071000</v>
          </cell>
          <cell r="H470">
            <v>4309200.55</v>
          </cell>
          <cell r="I470" t="str">
            <v>00355543</v>
          </cell>
          <cell r="J470" t="str">
            <v>201318578</v>
          </cell>
          <cell r="K470">
            <v>81318881.840000004</v>
          </cell>
          <cell r="L470">
            <v>0</v>
          </cell>
          <cell r="M470">
            <v>81318881.840000004</v>
          </cell>
          <cell r="O470">
            <v>1</v>
          </cell>
        </row>
        <row r="471">
          <cell r="A471" t="str">
            <v>201003148</v>
          </cell>
          <cell r="B471" t="str">
            <v>00337</v>
          </cell>
          <cell r="C471" t="str">
            <v>13301000100355562219</v>
          </cell>
          <cell r="D471" t="str">
            <v>201003148</v>
          </cell>
          <cell r="E471" t="str">
            <v xml:space="preserve">ФДХ КУРБОНОВ РУЗИБОЙ </v>
          </cell>
          <cell r="F471">
            <v>217160353.43000001</v>
          </cell>
          <cell r="G471">
            <v>213329000</v>
          </cell>
          <cell r="H471">
            <v>3831353.43</v>
          </cell>
          <cell r="I471" t="str">
            <v>00355562</v>
          </cell>
          <cell r="J471" t="str">
            <v>201003148</v>
          </cell>
          <cell r="K471">
            <v>191508540.49000001</v>
          </cell>
          <cell r="L471">
            <v>0</v>
          </cell>
          <cell r="M471">
            <v>191508540.49000001</v>
          </cell>
          <cell r="O471">
            <v>1</v>
          </cell>
        </row>
        <row r="472">
          <cell r="A472" t="str">
            <v>201003203</v>
          </cell>
          <cell r="B472" t="str">
            <v>00337</v>
          </cell>
          <cell r="C472" t="str">
            <v>13301000000355565219</v>
          </cell>
          <cell r="D472" t="str">
            <v>201003203</v>
          </cell>
          <cell r="E472" t="str">
            <v xml:space="preserve">"АЛИМОБОД" ФЕРМЕР ХУЖАЛИГИ </v>
          </cell>
          <cell r="F472">
            <v>230615849.31</v>
          </cell>
          <cell r="G472">
            <v>228737000</v>
          </cell>
          <cell r="H472">
            <v>1878849.31</v>
          </cell>
          <cell r="I472" t="str">
            <v>00355565</v>
          </cell>
          <cell r="J472" t="str">
            <v>201003203</v>
          </cell>
          <cell r="K472">
            <v>188541247.44</v>
          </cell>
          <cell r="L472">
            <v>0</v>
          </cell>
          <cell r="M472">
            <v>188541247.44</v>
          </cell>
          <cell r="O472">
            <v>1</v>
          </cell>
        </row>
        <row r="473">
          <cell r="A473" t="str">
            <v>201003733</v>
          </cell>
          <cell r="B473" t="str">
            <v>00337</v>
          </cell>
          <cell r="C473" t="str">
            <v>13301000200355576219</v>
          </cell>
          <cell r="D473" t="str">
            <v>201003733</v>
          </cell>
          <cell r="E473" t="str">
            <v xml:space="preserve">"ХОЛИЕР БОБО" ФХ </v>
          </cell>
          <cell r="F473">
            <v>166800131.84</v>
          </cell>
          <cell r="G473">
            <v>161289200</v>
          </cell>
          <cell r="H473">
            <v>5510931.8399999999</v>
          </cell>
          <cell r="I473" t="str">
            <v>00355576</v>
          </cell>
          <cell r="J473" t="str">
            <v>201003733</v>
          </cell>
          <cell r="K473">
            <v>158431788.94</v>
          </cell>
          <cell r="L473">
            <v>0</v>
          </cell>
          <cell r="M473">
            <v>158431788.94</v>
          </cell>
          <cell r="O473">
            <v>1</v>
          </cell>
        </row>
        <row r="474">
          <cell r="A474" t="str">
            <v>201003639</v>
          </cell>
          <cell r="B474" t="str">
            <v>00337</v>
          </cell>
          <cell r="C474" t="str">
            <v>13301000700355580219</v>
          </cell>
          <cell r="D474" t="str">
            <v>201003639</v>
          </cell>
          <cell r="E474" t="str">
            <v xml:space="preserve">"ШАЙМАН БОБО" НОМЛИ ФЕРМЕР ХУЖАЛИГИ </v>
          </cell>
          <cell r="F474">
            <v>227574015.24000001</v>
          </cell>
          <cell r="G474">
            <v>199931200</v>
          </cell>
          <cell r="H474">
            <v>27642815.240000002</v>
          </cell>
          <cell r="I474" t="str">
            <v>00355580</v>
          </cell>
          <cell r="J474" t="str">
            <v>201003639</v>
          </cell>
          <cell r="K474">
            <v>220688166.28</v>
          </cell>
          <cell r="L474">
            <v>0</v>
          </cell>
          <cell r="M474">
            <v>220688166.28</v>
          </cell>
          <cell r="O474">
            <v>1</v>
          </cell>
        </row>
        <row r="475">
          <cell r="A475" t="str">
            <v>201914944</v>
          </cell>
          <cell r="B475" t="str">
            <v>00337</v>
          </cell>
          <cell r="C475" t="str">
            <v>13301000500355589219</v>
          </cell>
          <cell r="D475" t="str">
            <v>201914944</v>
          </cell>
          <cell r="E475" t="str">
            <v xml:space="preserve">АШУРБОБО ФЕРМЕР ХУЖАЛИГИ </v>
          </cell>
          <cell r="F475">
            <v>55241889.520000003</v>
          </cell>
          <cell r="G475">
            <v>51277033</v>
          </cell>
          <cell r="H475">
            <v>3964856.52</v>
          </cell>
          <cell r="I475" t="str">
            <v>00355589</v>
          </cell>
          <cell r="J475" t="str">
            <v>201914944</v>
          </cell>
          <cell r="K475">
            <v>46526091.43</v>
          </cell>
          <cell r="L475">
            <v>0</v>
          </cell>
          <cell r="M475">
            <v>46526091.43</v>
          </cell>
          <cell r="O475">
            <v>1</v>
          </cell>
        </row>
        <row r="476">
          <cell r="A476" t="str">
            <v>201866110</v>
          </cell>
          <cell r="B476" t="str">
            <v>00337</v>
          </cell>
          <cell r="C476" t="str">
            <v>13301000100355604219</v>
          </cell>
          <cell r="D476" t="str">
            <v>201866110</v>
          </cell>
          <cell r="E476" t="str">
            <v xml:space="preserve">ТУРА ТУРСОАТОВ НОМЛИ ФЕРМЕР ХУЖАЛИГИ </v>
          </cell>
          <cell r="F476">
            <v>112275941.03</v>
          </cell>
          <cell r="G476">
            <v>107275165.09</v>
          </cell>
          <cell r="H476">
            <v>5000775.9399999995</v>
          </cell>
          <cell r="I476" t="str">
            <v>00355604</v>
          </cell>
          <cell r="J476" t="str">
            <v>201866110</v>
          </cell>
          <cell r="K476">
            <v>102003499.38</v>
          </cell>
          <cell r="L476">
            <v>0</v>
          </cell>
          <cell r="M476">
            <v>102003499.38</v>
          </cell>
          <cell r="O476">
            <v>1</v>
          </cell>
        </row>
        <row r="477">
          <cell r="A477" t="str">
            <v>201915175</v>
          </cell>
          <cell r="B477" t="str">
            <v>00337</v>
          </cell>
          <cell r="C477" t="str">
            <v>13301000700355616219</v>
          </cell>
          <cell r="D477" t="str">
            <v>201915175</v>
          </cell>
          <cell r="E477" t="str">
            <v xml:space="preserve">АБДУРАХМОНОВ ХУСУСИЙ ЧОРВА ФЕРМА </v>
          </cell>
          <cell r="F477">
            <v>2420054.79</v>
          </cell>
          <cell r="G477">
            <v>2400000</v>
          </cell>
          <cell r="H477">
            <v>20054.79</v>
          </cell>
          <cell r="I477" t="str">
            <v>00355616</v>
          </cell>
          <cell r="J477" t="str">
            <v>201915175</v>
          </cell>
          <cell r="K477">
            <v>2420054.79</v>
          </cell>
          <cell r="L477">
            <v>0</v>
          </cell>
          <cell r="M477">
            <v>2420054.79</v>
          </cell>
          <cell r="O477">
            <v>1</v>
          </cell>
        </row>
        <row r="478">
          <cell r="A478" t="str">
            <v>303042174</v>
          </cell>
          <cell r="B478" t="str">
            <v>00337</v>
          </cell>
          <cell r="C478" t="str">
            <v>13301000700390260219</v>
          </cell>
          <cell r="D478" t="str">
            <v>303042174</v>
          </cell>
          <cell r="E478" t="str">
            <v xml:space="preserve">МУЛЛАЖАНОВА ОРЗИХОЛ ФЕРМЕР ХУЖАЛИГИ </v>
          </cell>
          <cell r="F478">
            <v>8001000.6799999997</v>
          </cell>
          <cell r="G478">
            <v>7031000</v>
          </cell>
          <cell r="H478">
            <v>970000.67999999993</v>
          </cell>
          <cell r="I478" t="str">
            <v>00390260</v>
          </cell>
          <cell r="J478" t="str">
            <v>303042174</v>
          </cell>
          <cell r="K478">
            <v>0</v>
          </cell>
          <cell r="L478">
            <v>0</v>
          </cell>
          <cell r="M478">
            <v>0</v>
          </cell>
          <cell r="O478">
            <v>0</v>
          </cell>
        </row>
        <row r="479">
          <cell r="A479" t="str">
            <v>303176585</v>
          </cell>
          <cell r="B479" t="str">
            <v>00337</v>
          </cell>
          <cell r="C479" t="str">
            <v>13301000700423861219</v>
          </cell>
          <cell r="D479" t="str">
            <v>303176585</v>
          </cell>
          <cell r="E479" t="str">
            <v xml:space="preserve">ABDUNOSIR KELAJAK SARI  ФЕРМЕР ХУЖАЛИГИ </v>
          </cell>
          <cell r="F479">
            <v>104977450.48</v>
          </cell>
          <cell r="G479">
            <v>100629900</v>
          </cell>
          <cell r="H479">
            <v>4347550.4800000004</v>
          </cell>
          <cell r="I479" t="str">
            <v>00423861</v>
          </cell>
          <cell r="J479" t="str">
            <v>303176585</v>
          </cell>
          <cell r="K479">
            <v>81623635.929999992</v>
          </cell>
          <cell r="L479">
            <v>0</v>
          </cell>
          <cell r="M479">
            <v>81623635.929999992</v>
          </cell>
          <cell r="O479">
            <v>1</v>
          </cell>
        </row>
        <row r="480">
          <cell r="A480" t="str">
            <v>303183395</v>
          </cell>
          <cell r="B480" t="str">
            <v>00337</v>
          </cell>
          <cell r="C480" t="str">
            <v>13301000300426160219</v>
          </cell>
          <cell r="D480" t="str">
            <v>303183395</v>
          </cell>
          <cell r="E480" t="str">
            <v xml:space="preserve">ЖУРАБЕК САНЖАРБЕК ЗАФАРБЕК ФЕРМЕР ХУЖАЛИГИ </v>
          </cell>
          <cell r="F480">
            <v>64782172.969999999</v>
          </cell>
          <cell r="G480">
            <v>59954000</v>
          </cell>
          <cell r="H480">
            <v>4828172.97</v>
          </cell>
          <cell r="I480" t="str">
            <v>00426160</v>
          </cell>
          <cell r="J480" t="str">
            <v>303183395</v>
          </cell>
          <cell r="K480">
            <v>47755871.009999998</v>
          </cell>
          <cell r="L480">
            <v>0</v>
          </cell>
          <cell r="M480">
            <v>47755871.009999998</v>
          </cell>
          <cell r="O480">
            <v>1</v>
          </cell>
        </row>
        <row r="481">
          <cell r="A481" t="str">
            <v>303184687</v>
          </cell>
          <cell r="B481" t="str">
            <v>00337</v>
          </cell>
          <cell r="C481" t="str">
            <v>13301000300426231219</v>
          </cell>
          <cell r="D481" t="str">
            <v>303184687</v>
          </cell>
          <cell r="E481" t="str">
            <v xml:space="preserve">ИСЛОМБЕК ИКРОМБЕК ФАЙЗ ФЕРМЕР ХУЖАЛИГИ </v>
          </cell>
          <cell r="F481">
            <v>154411704.52000001</v>
          </cell>
          <cell r="G481">
            <v>147639000</v>
          </cell>
          <cell r="H481">
            <v>6772704.5199999996</v>
          </cell>
          <cell r="I481" t="str">
            <v>00426231</v>
          </cell>
          <cell r="J481" t="str">
            <v>303184687</v>
          </cell>
          <cell r="K481">
            <v>131342699.39</v>
          </cell>
          <cell r="L481">
            <v>0</v>
          </cell>
          <cell r="M481">
            <v>131342699.39</v>
          </cell>
          <cell r="O481">
            <v>1</v>
          </cell>
        </row>
        <row r="482">
          <cell r="A482" t="str">
            <v>303186652</v>
          </cell>
          <cell r="B482" t="str">
            <v>00337</v>
          </cell>
          <cell r="C482" t="str">
            <v>13301000000426710219</v>
          </cell>
          <cell r="D482" t="str">
            <v>303186652</v>
          </cell>
          <cell r="E482" t="str">
            <v xml:space="preserve">ABDURAZZOQOV DONIYOR FAYZ фермер хужалиги </v>
          </cell>
          <cell r="F482">
            <v>175283298.81999999</v>
          </cell>
          <cell r="G482">
            <v>169414000</v>
          </cell>
          <cell r="H482">
            <v>5869298.8200000003</v>
          </cell>
          <cell r="I482" t="str">
            <v>00426710</v>
          </cell>
          <cell r="J482" t="str">
            <v>303186652</v>
          </cell>
          <cell r="K482">
            <v>128606450.8</v>
          </cell>
          <cell r="L482">
            <v>0</v>
          </cell>
          <cell r="M482">
            <v>128606450.8</v>
          </cell>
          <cell r="O482">
            <v>1</v>
          </cell>
        </row>
        <row r="483">
          <cell r="A483" t="str">
            <v>201866214</v>
          </cell>
          <cell r="B483" t="str">
            <v>00337</v>
          </cell>
          <cell r="C483" t="str">
            <v>13301000100428441219</v>
          </cell>
          <cell r="D483" t="str">
            <v>201866214</v>
          </cell>
          <cell r="E483" t="str">
            <v xml:space="preserve">ЛОЛА ДЕХКОН ФЕРМЕР ХУЖАЛИГИ </v>
          </cell>
          <cell r="F483">
            <v>193418169.06</v>
          </cell>
          <cell r="G483">
            <v>189061300</v>
          </cell>
          <cell r="H483">
            <v>4356869.0600000005</v>
          </cell>
          <cell r="I483" t="str">
            <v>00428441</v>
          </cell>
          <cell r="J483" t="str">
            <v>201866214</v>
          </cell>
          <cell r="K483">
            <v>127139420.16000001</v>
          </cell>
          <cell r="L483">
            <v>0</v>
          </cell>
          <cell r="M483">
            <v>127139420.16000001</v>
          </cell>
          <cell r="O483">
            <v>1</v>
          </cell>
        </row>
        <row r="484">
          <cell r="A484" t="str">
            <v>201003306</v>
          </cell>
          <cell r="B484" t="str">
            <v>00337</v>
          </cell>
          <cell r="C484" t="str">
            <v>13301000900428443219</v>
          </cell>
          <cell r="D484" t="str">
            <v>201003306</v>
          </cell>
          <cell r="E484" t="str">
            <v xml:space="preserve">МАВЛОНОВ САИД ДЕХКОН ФЕРМЕР ХУЖАЛИГИ. </v>
          </cell>
          <cell r="F484">
            <v>198372396.50999999</v>
          </cell>
          <cell r="G484">
            <v>191709840</v>
          </cell>
          <cell r="H484">
            <v>6662556.5099999998</v>
          </cell>
          <cell r="I484" t="str">
            <v>00428443</v>
          </cell>
          <cell r="J484" t="str">
            <v>201003306</v>
          </cell>
          <cell r="K484">
            <v>180023747.23000002</v>
          </cell>
          <cell r="L484">
            <v>0</v>
          </cell>
          <cell r="M484">
            <v>180023747.23000002</v>
          </cell>
          <cell r="O484">
            <v>1</v>
          </cell>
        </row>
        <row r="485">
          <cell r="A485" t="str">
            <v>303177734</v>
          </cell>
          <cell r="B485" t="str">
            <v>00337</v>
          </cell>
          <cell r="C485" t="str">
            <v>13301000200433920219</v>
          </cell>
          <cell r="D485" t="str">
            <v>303177734</v>
          </cell>
          <cell r="E485" t="str">
            <v xml:space="preserve">MAMATQUL ULUG''BEK ABDUSAMAT фермер хужалиги </v>
          </cell>
          <cell r="F485">
            <v>192072425.11999997</v>
          </cell>
          <cell r="G485">
            <v>185799693.94999999</v>
          </cell>
          <cell r="H485">
            <v>6272731.1699999999</v>
          </cell>
          <cell r="I485" t="str">
            <v>00433920</v>
          </cell>
          <cell r="J485" t="str">
            <v>303177734</v>
          </cell>
          <cell r="K485">
            <v>190506404.05000001</v>
          </cell>
          <cell r="L485">
            <v>0</v>
          </cell>
          <cell r="M485">
            <v>190506404.05000001</v>
          </cell>
          <cell r="O485">
            <v>1</v>
          </cell>
        </row>
        <row r="486">
          <cell r="A486" t="str">
            <v>303186716</v>
          </cell>
          <cell r="B486" t="str">
            <v>00337</v>
          </cell>
          <cell r="C486" t="str">
            <v>13301000000435416219</v>
          </cell>
          <cell r="D486" t="str">
            <v>303186716</v>
          </cell>
          <cell r="E486" t="str">
            <v xml:space="preserve">HAZRATQULOV TANGIR  BARAKA FERMER XO''JALIGI </v>
          </cell>
          <cell r="F486">
            <v>110291248.47</v>
          </cell>
          <cell r="G486">
            <v>104273000</v>
          </cell>
          <cell r="H486">
            <v>6018248.4699999997</v>
          </cell>
          <cell r="I486" t="str">
            <v>00435416</v>
          </cell>
          <cell r="J486" t="str">
            <v>303186716</v>
          </cell>
          <cell r="K486">
            <v>60681849.25</v>
          </cell>
          <cell r="L486">
            <v>0</v>
          </cell>
          <cell r="M486">
            <v>60681849.25</v>
          </cell>
          <cell r="O486">
            <v>1</v>
          </cell>
        </row>
        <row r="487">
          <cell r="A487" t="str">
            <v>303193218</v>
          </cell>
          <cell r="B487" t="str">
            <v>00337</v>
          </cell>
          <cell r="C487" t="str">
            <v>13301000400435418219</v>
          </cell>
          <cell r="D487" t="str">
            <v>303193218</v>
          </cell>
          <cell r="E487" t="str">
            <v xml:space="preserve">ALIQULOV TO''RAXON XOLMANOVICH FERMER XO''JALIGI </v>
          </cell>
          <cell r="F487">
            <v>20721923.129999999</v>
          </cell>
          <cell r="G487">
            <v>19735684.039999999</v>
          </cell>
          <cell r="H487">
            <v>986239.09</v>
          </cell>
          <cell r="I487" t="str">
            <v>00435418</v>
          </cell>
          <cell r="J487" t="str">
            <v>303193218</v>
          </cell>
          <cell r="K487">
            <v>0</v>
          </cell>
          <cell r="L487">
            <v>0</v>
          </cell>
          <cell r="M487">
            <v>0</v>
          </cell>
          <cell r="O487">
            <v>0</v>
          </cell>
        </row>
        <row r="488">
          <cell r="A488" t="str">
            <v>303207079</v>
          </cell>
          <cell r="B488" t="str">
            <v>00337</v>
          </cell>
          <cell r="C488" t="str">
            <v>13301000200435925219</v>
          </cell>
          <cell r="D488" t="str">
            <v>303207079</v>
          </cell>
          <cell r="E488" t="str">
            <v xml:space="preserve">Буриев Тухта фермер хужалиги </v>
          </cell>
          <cell r="F488">
            <v>210473808.41999999</v>
          </cell>
          <cell r="G488">
            <v>203631600</v>
          </cell>
          <cell r="H488">
            <v>6842208.4199999999</v>
          </cell>
          <cell r="I488" t="str">
            <v>00435925</v>
          </cell>
          <cell r="J488" t="str">
            <v>303207079</v>
          </cell>
          <cell r="K488">
            <v>176648213.85000002</v>
          </cell>
          <cell r="L488">
            <v>0</v>
          </cell>
          <cell r="M488">
            <v>176648213.85000002</v>
          </cell>
          <cell r="O488">
            <v>1</v>
          </cell>
        </row>
        <row r="489">
          <cell r="A489" t="str">
            <v>303184670</v>
          </cell>
          <cell r="B489" t="str">
            <v>00337</v>
          </cell>
          <cell r="C489" t="str">
            <v>13301000200437515219</v>
          </cell>
          <cell r="D489" t="str">
            <v>303184670</v>
          </cell>
          <cell r="E489" t="str">
            <v xml:space="preserve">SHERMUHAMMAD SARDOR BARAKA FERMER XO''JALIGI </v>
          </cell>
          <cell r="F489">
            <v>26932423.559999999</v>
          </cell>
          <cell r="G489">
            <v>26110000</v>
          </cell>
          <cell r="H489">
            <v>822423.56</v>
          </cell>
          <cell r="I489" t="str">
            <v>00437515</v>
          </cell>
          <cell r="J489" t="str">
            <v>303184670</v>
          </cell>
          <cell r="K489">
            <v>0</v>
          </cell>
          <cell r="L489">
            <v>0</v>
          </cell>
          <cell r="M489">
            <v>0</v>
          </cell>
          <cell r="O489">
            <v>1</v>
          </cell>
        </row>
        <row r="490">
          <cell r="A490" t="str">
            <v>303179652</v>
          </cell>
          <cell r="B490" t="str">
            <v>00337</v>
          </cell>
          <cell r="C490" t="str">
            <v>13301000100439012219</v>
          </cell>
          <cell r="D490" t="str">
            <v>303179652</v>
          </cell>
          <cell r="E490" t="str">
            <v xml:space="preserve">RO''ZIYEV ERKIN FERMER XO''JALIGI </v>
          </cell>
          <cell r="F490">
            <v>178413400.03</v>
          </cell>
          <cell r="G490">
            <v>172553800</v>
          </cell>
          <cell r="H490">
            <v>5859600.0299999993</v>
          </cell>
          <cell r="I490" t="str">
            <v>00439012</v>
          </cell>
          <cell r="J490" t="str">
            <v>303179652</v>
          </cell>
          <cell r="K490">
            <v>178413400.03</v>
          </cell>
          <cell r="L490">
            <v>0</v>
          </cell>
          <cell r="M490">
            <v>178413400.03</v>
          </cell>
          <cell r="O490">
            <v>1</v>
          </cell>
        </row>
        <row r="491">
          <cell r="A491" t="str">
            <v>303186597</v>
          </cell>
          <cell r="B491" t="str">
            <v>00337</v>
          </cell>
          <cell r="C491" t="str">
            <v>13301000900439639219</v>
          </cell>
          <cell r="D491" t="str">
            <v>303186597</v>
          </cell>
          <cell r="E491" t="str">
            <v xml:space="preserve">OTABEK OLTIN PAXTASI FERMER XO''JALIGI </v>
          </cell>
          <cell r="F491">
            <v>230905115.05000001</v>
          </cell>
          <cell r="G491">
            <v>201013800</v>
          </cell>
          <cell r="H491">
            <v>29891315.050000001</v>
          </cell>
          <cell r="I491" t="str">
            <v>00439639</v>
          </cell>
          <cell r="J491" t="str">
            <v>303186597</v>
          </cell>
          <cell r="K491">
            <v>209798573.47999999</v>
          </cell>
          <cell r="L491">
            <v>0</v>
          </cell>
          <cell r="M491">
            <v>209798573.47999999</v>
          </cell>
          <cell r="O491">
            <v>1</v>
          </cell>
        </row>
        <row r="492">
          <cell r="A492" t="str">
            <v>303194588</v>
          </cell>
          <cell r="B492" t="str">
            <v>00337</v>
          </cell>
          <cell r="C492" t="str">
            <v>13301000900449832219</v>
          </cell>
          <cell r="D492" t="str">
            <v>303194588</v>
          </cell>
          <cell r="E492" t="str">
            <v xml:space="preserve">HABIBULLA RAYXON FERMER XO''JALIGI </v>
          </cell>
          <cell r="F492">
            <v>188807646.69999999</v>
          </cell>
          <cell r="G492">
            <v>187214000</v>
          </cell>
          <cell r="H492">
            <v>1593646.7</v>
          </cell>
          <cell r="I492" t="str">
            <v>00449832</v>
          </cell>
          <cell r="J492" t="str">
            <v>303194588</v>
          </cell>
          <cell r="K492">
            <v>137150805.72</v>
          </cell>
          <cell r="L492">
            <v>0</v>
          </cell>
          <cell r="M492">
            <v>137150805.72</v>
          </cell>
          <cell r="O492">
            <v>1</v>
          </cell>
        </row>
        <row r="493">
          <cell r="A493" t="str">
            <v>303245776</v>
          </cell>
          <cell r="B493" t="str">
            <v>00337</v>
          </cell>
          <cell r="C493" t="str">
            <v>13301000700465787219</v>
          </cell>
          <cell r="D493" t="str">
            <v>303245776</v>
          </cell>
          <cell r="E493" t="str">
            <v xml:space="preserve">RANCHO CHORVADORI FERMER XO''JALIGI </v>
          </cell>
          <cell r="F493">
            <v>19874206.940000001</v>
          </cell>
          <cell r="G493">
            <v>18923000</v>
          </cell>
          <cell r="H493">
            <v>951206.94</v>
          </cell>
          <cell r="I493" t="str">
            <v>00465787</v>
          </cell>
          <cell r="J493" t="str">
            <v>303245776</v>
          </cell>
          <cell r="K493">
            <v>13841835.970000001</v>
          </cell>
          <cell r="L493">
            <v>0</v>
          </cell>
          <cell r="M493">
            <v>13841835.970000001</v>
          </cell>
          <cell r="O493">
            <v>1</v>
          </cell>
        </row>
        <row r="494">
          <cell r="A494" t="str">
            <v>303344075</v>
          </cell>
          <cell r="B494" t="str">
            <v>00337</v>
          </cell>
          <cell r="C494" t="str">
            <v>13301000800471916219</v>
          </cell>
          <cell r="D494" t="str">
            <v>303344075</v>
          </cell>
          <cell r="E494" t="str">
            <v xml:space="preserve">"JOVLIEV BOTIR SAFAROVICH" ФЕРМЕР ХУЖАЛИГИ </v>
          </cell>
          <cell r="F494">
            <v>246490406.34</v>
          </cell>
          <cell r="G494">
            <v>238433000</v>
          </cell>
          <cell r="H494">
            <v>8057406.3399999999</v>
          </cell>
          <cell r="I494" t="str">
            <v>00471916</v>
          </cell>
          <cell r="J494" t="str">
            <v>303344075</v>
          </cell>
          <cell r="K494">
            <v>195641408.81</v>
          </cell>
          <cell r="L494">
            <v>0</v>
          </cell>
          <cell r="M494">
            <v>195641408.81</v>
          </cell>
          <cell r="O494">
            <v>1</v>
          </cell>
        </row>
        <row r="495">
          <cell r="A495" t="str">
            <v>303345518</v>
          </cell>
          <cell r="B495" t="str">
            <v>00337</v>
          </cell>
          <cell r="C495" t="str">
            <v>13301000500477022219</v>
          </cell>
          <cell r="D495" t="str">
            <v>303345518</v>
          </cell>
          <cell r="E495" t="str">
            <v xml:space="preserve">ZULFIQOR ISFANDIYOR BAXTIYOR ФЕРМЕР ХУЖАЛИГИ </v>
          </cell>
          <cell r="F495">
            <v>6146049.8700000001</v>
          </cell>
          <cell r="G495">
            <v>5339557</v>
          </cell>
          <cell r="H495">
            <v>806492.87</v>
          </cell>
          <cell r="I495" t="str">
            <v>00477022</v>
          </cell>
          <cell r="J495" t="str">
            <v>303345518</v>
          </cell>
          <cell r="K495">
            <v>0</v>
          </cell>
          <cell r="L495">
            <v>0</v>
          </cell>
          <cell r="M495">
            <v>0</v>
          </cell>
          <cell r="O495">
            <v>0</v>
          </cell>
        </row>
        <row r="496">
          <cell r="A496" t="str">
            <v>201003091</v>
          </cell>
          <cell r="B496" t="str">
            <v>00337</v>
          </cell>
          <cell r="C496" t="str">
            <v>13301000400502025219</v>
          </cell>
          <cell r="D496" t="str">
            <v>201003091</v>
          </cell>
          <cell r="E496" t="str">
            <v xml:space="preserve">"УЛУГБЕК" НОМЛИ ФЕРМЕР ХУЖАЛИГИ </v>
          </cell>
          <cell r="F496">
            <v>150127765.63</v>
          </cell>
          <cell r="G496">
            <v>144900000</v>
          </cell>
          <cell r="H496">
            <v>5227765.63</v>
          </cell>
          <cell r="I496" t="str">
            <v>00502025</v>
          </cell>
          <cell r="J496" t="str">
            <v>201003091</v>
          </cell>
          <cell r="K496">
            <v>141622421.47999999</v>
          </cell>
          <cell r="L496">
            <v>0</v>
          </cell>
          <cell r="M496">
            <v>141622421.47999999</v>
          </cell>
          <cell r="O496">
            <v>1</v>
          </cell>
        </row>
        <row r="497">
          <cell r="A497" t="str">
            <v>201866277</v>
          </cell>
          <cell r="B497" t="str">
            <v>00337</v>
          </cell>
          <cell r="C497" t="str">
            <v>13301000000502052219</v>
          </cell>
          <cell r="D497" t="str">
            <v>201866277</v>
          </cell>
          <cell r="E497" t="str">
            <v xml:space="preserve">АБРАЕВ ЭШБОЙ ФЕРМЕР ХУЖАЛИГИ </v>
          </cell>
          <cell r="F497">
            <v>52652379.310000002</v>
          </cell>
          <cell r="G497">
            <v>48932000</v>
          </cell>
          <cell r="H497">
            <v>3720379.31</v>
          </cell>
          <cell r="I497" t="str">
            <v>00502052</v>
          </cell>
          <cell r="J497" t="str">
            <v>201866277</v>
          </cell>
          <cell r="K497">
            <v>52652379.310000002</v>
          </cell>
          <cell r="L497">
            <v>0</v>
          </cell>
          <cell r="M497">
            <v>52652379.310000002</v>
          </cell>
          <cell r="O497">
            <v>1</v>
          </cell>
        </row>
        <row r="498">
          <cell r="A498" t="str">
            <v>202110742</v>
          </cell>
          <cell r="B498" t="str">
            <v>00337</v>
          </cell>
          <cell r="C498" t="str">
            <v>13301000200502070219</v>
          </cell>
          <cell r="D498" t="str">
            <v>202110742</v>
          </cell>
          <cell r="E498" t="str">
            <v xml:space="preserve">"ХУШБОК БОБО" НОМЛИ ФЕРМЕР ХУЖАЛИГИ </v>
          </cell>
          <cell r="F498">
            <v>147697427.63</v>
          </cell>
          <cell r="G498">
            <v>145050200</v>
          </cell>
          <cell r="H498">
            <v>2647227.63</v>
          </cell>
          <cell r="I498" t="str">
            <v>00502070</v>
          </cell>
          <cell r="J498" t="str">
            <v>202110742</v>
          </cell>
          <cell r="K498">
            <v>39202259.140000001</v>
          </cell>
          <cell r="L498">
            <v>0</v>
          </cell>
          <cell r="M498">
            <v>39202259.140000001</v>
          </cell>
          <cell r="O498">
            <v>1</v>
          </cell>
        </row>
        <row r="499">
          <cell r="A499" t="str">
            <v>303557024</v>
          </cell>
          <cell r="B499" t="str">
            <v>00337</v>
          </cell>
          <cell r="C499" t="str">
            <v>13301000800531071219</v>
          </cell>
          <cell r="D499" t="str">
            <v>303557024</v>
          </cell>
          <cell r="E499" t="str">
            <v xml:space="preserve">SAMATOV ABROR JAVLIYEVICH ФЕРМЕР ХУЖАЛИГИ </v>
          </cell>
          <cell r="F499">
            <v>162555968.83000001</v>
          </cell>
          <cell r="G499">
            <v>159878000</v>
          </cell>
          <cell r="H499">
            <v>2677968.83</v>
          </cell>
          <cell r="I499" t="str">
            <v>00531071</v>
          </cell>
          <cell r="J499" t="str">
            <v>303557024</v>
          </cell>
          <cell r="K499">
            <v>162555968.83000001</v>
          </cell>
          <cell r="L499">
            <v>0</v>
          </cell>
          <cell r="M499">
            <v>162555968.83000001</v>
          </cell>
          <cell r="O499">
            <v>1</v>
          </cell>
        </row>
        <row r="500">
          <cell r="A500" t="str">
            <v>303557546</v>
          </cell>
          <cell r="B500" t="str">
            <v>00337</v>
          </cell>
          <cell r="C500" t="str">
            <v>13301000700532560219</v>
          </cell>
          <cell r="D500" t="str">
            <v>303557546</v>
          </cell>
          <cell r="E500" t="str">
            <v xml:space="preserve">QULLUQSHO MIRISHKORI ФЕРМЕР ХУЖАЛИГИ </v>
          </cell>
          <cell r="F500">
            <v>41811905.229999997</v>
          </cell>
          <cell r="G500">
            <v>38550000</v>
          </cell>
          <cell r="H500">
            <v>3261905.23</v>
          </cell>
          <cell r="I500" t="str">
            <v>00532560</v>
          </cell>
          <cell r="J500" t="str">
            <v>303557546</v>
          </cell>
          <cell r="K500">
            <v>26767843.040000003</v>
          </cell>
          <cell r="L500">
            <v>0</v>
          </cell>
          <cell r="M500">
            <v>26767843.040000003</v>
          </cell>
          <cell r="O500">
            <v>1</v>
          </cell>
        </row>
        <row r="501">
          <cell r="A501" t="str">
            <v>303557443</v>
          </cell>
          <cell r="B501" t="str">
            <v>00337</v>
          </cell>
          <cell r="C501" t="str">
            <v>13301000200537655219</v>
          </cell>
          <cell r="D501" t="str">
            <v>303557443</v>
          </cell>
          <cell r="E501" t="str">
            <v xml:space="preserve">ESHKELDIYEV XOLBOYФЕРМЕР ХУЖАЛИГИ </v>
          </cell>
          <cell r="F501">
            <v>367554142.31</v>
          </cell>
          <cell r="G501">
            <v>360600000</v>
          </cell>
          <cell r="H501">
            <v>6954142.3099999996</v>
          </cell>
          <cell r="I501" t="str">
            <v>00537655</v>
          </cell>
          <cell r="J501" t="str">
            <v>303557443</v>
          </cell>
          <cell r="K501">
            <v>373765616.32999998</v>
          </cell>
          <cell r="L501">
            <v>0</v>
          </cell>
          <cell r="M501">
            <v>373765616.32999998</v>
          </cell>
          <cell r="O501">
            <v>1</v>
          </cell>
        </row>
        <row r="502">
          <cell r="A502" t="str">
            <v>303597290</v>
          </cell>
          <cell r="B502" t="str">
            <v>00337</v>
          </cell>
          <cell r="C502" t="str">
            <v>13301000900539513219</v>
          </cell>
          <cell r="D502" t="str">
            <v>303597290</v>
          </cell>
          <cell r="E502" t="str">
            <v xml:space="preserve">BODIYEV MANSUR XOLNAZAROVICH ФЕРМЕР ХУЖАЛИГИ </v>
          </cell>
          <cell r="F502">
            <v>89330883.310000002</v>
          </cell>
          <cell r="G502">
            <v>82692000</v>
          </cell>
          <cell r="H502">
            <v>6638883.3100000005</v>
          </cell>
          <cell r="I502" t="str">
            <v>00539513</v>
          </cell>
          <cell r="J502" t="str">
            <v>303597290</v>
          </cell>
          <cell r="K502">
            <v>59618933.020000003</v>
          </cell>
          <cell r="L502">
            <v>0</v>
          </cell>
          <cell r="M502">
            <v>59618933.020000003</v>
          </cell>
          <cell r="O502">
            <v>1</v>
          </cell>
        </row>
        <row r="503">
          <cell r="A503" t="str">
            <v>303552387</v>
          </cell>
          <cell r="B503" t="str">
            <v>00337</v>
          </cell>
          <cell r="C503" t="str">
            <v>13301000100541360219</v>
          </cell>
          <cell r="D503" t="str">
            <v>303552387</v>
          </cell>
          <cell r="E503" t="str">
            <v xml:space="preserve">SARDOR SHAXZOD SUXROB  фермер хужалиги </v>
          </cell>
          <cell r="F503">
            <v>153632708.93000001</v>
          </cell>
          <cell r="G503">
            <v>149288000</v>
          </cell>
          <cell r="H503">
            <v>4344708.93</v>
          </cell>
          <cell r="I503" t="str">
            <v>00541360</v>
          </cell>
          <cell r="J503" t="str">
            <v>303552387</v>
          </cell>
          <cell r="K503">
            <v>153632708.93000001</v>
          </cell>
          <cell r="L503">
            <v>0</v>
          </cell>
          <cell r="M503">
            <v>153632708.93000001</v>
          </cell>
          <cell r="O503">
            <v>1</v>
          </cell>
        </row>
        <row r="504">
          <cell r="A504" t="str">
            <v>303627577</v>
          </cell>
          <cell r="B504" t="str">
            <v>00337</v>
          </cell>
          <cell r="C504" t="str">
            <v>13301000200542130219</v>
          </cell>
          <cell r="D504" t="str">
            <v>303627577</v>
          </cell>
          <cell r="E504" t="str">
            <v xml:space="preserve">DURDONA JAVOHIR FAYZ ФЕРМЕР ХУЖАЛИГИ </v>
          </cell>
          <cell r="F504">
            <v>178414456.16</v>
          </cell>
          <cell r="G504">
            <v>170992000</v>
          </cell>
          <cell r="H504">
            <v>7422456.1600000001</v>
          </cell>
          <cell r="I504" t="str">
            <v>00542130</v>
          </cell>
          <cell r="J504" t="str">
            <v>303627577</v>
          </cell>
          <cell r="K504">
            <v>155442363.06999999</v>
          </cell>
          <cell r="L504">
            <v>0</v>
          </cell>
          <cell r="M504">
            <v>155442363.06999999</v>
          </cell>
          <cell r="O504">
            <v>1</v>
          </cell>
        </row>
        <row r="505">
          <cell r="A505" t="str">
            <v>303655131</v>
          </cell>
          <cell r="B505" t="str">
            <v>00337</v>
          </cell>
          <cell r="C505" t="str">
            <v>13301000200542284219</v>
          </cell>
          <cell r="D505" t="str">
            <v>303655131</v>
          </cell>
          <cell r="E505" t="str">
            <v xml:space="preserve">RAHMONOV PANJI JO'RAYEVICH ФЕРМЕР ХУЖАЛИГИ </v>
          </cell>
          <cell r="F505">
            <v>199872198.86000001</v>
          </cell>
          <cell r="G505">
            <v>193844800</v>
          </cell>
          <cell r="H505">
            <v>6027398.8600000003</v>
          </cell>
          <cell r="I505" t="str">
            <v>00542284</v>
          </cell>
          <cell r="J505" t="str">
            <v>303655131</v>
          </cell>
          <cell r="K505">
            <v>115134833.5</v>
          </cell>
          <cell r="L505">
            <v>0</v>
          </cell>
          <cell r="M505">
            <v>115134833.5</v>
          </cell>
          <cell r="O505">
            <v>1</v>
          </cell>
        </row>
        <row r="506">
          <cell r="A506" t="str">
            <v>200498166</v>
          </cell>
          <cell r="B506" t="str">
            <v>00337</v>
          </cell>
          <cell r="C506" t="str">
            <v>13301000700547144219</v>
          </cell>
          <cell r="D506" t="str">
            <v>200498166</v>
          </cell>
          <cell r="E506" t="str">
            <v xml:space="preserve">Миллий хунармандчилик лицей 18 </v>
          </cell>
          <cell r="F506">
            <v>5733415.0700000003</v>
          </cell>
          <cell r="G506">
            <v>5351000</v>
          </cell>
          <cell r="H506">
            <v>382415.06999999995</v>
          </cell>
          <cell r="I506" t="str">
            <v>00547144</v>
          </cell>
          <cell r="J506" t="str">
            <v>200498166</v>
          </cell>
          <cell r="K506">
            <v>5562846.5800000001</v>
          </cell>
          <cell r="L506">
            <v>0</v>
          </cell>
          <cell r="M506">
            <v>5562846.5800000001</v>
          </cell>
          <cell r="O506">
            <v>1</v>
          </cell>
        </row>
        <row r="507">
          <cell r="A507" t="str">
            <v>303558917</v>
          </cell>
          <cell r="B507" t="str">
            <v>00337</v>
          </cell>
          <cell r="C507" t="str">
            <v>13301000900547652219</v>
          </cell>
          <cell r="D507" t="str">
            <v>303558917</v>
          </cell>
          <cell r="E507" t="str">
            <v xml:space="preserve">HAKIM SANJAR ФЕРМЕР ХУЖАЛИГИ </v>
          </cell>
          <cell r="F507">
            <v>302176481.37</v>
          </cell>
          <cell r="G507">
            <v>292430300</v>
          </cell>
          <cell r="H507">
            <v>9746181.370000001</v>
          </cell>
          <cell r="I507" t="str">
            <v>00547652</v>
          </cell>
          <cell r="J507" t="str">
            <v>303558917</v>
          </cell>
          <cell r="K507">
            <v>253757719.08000001</v>
          </cell>
          <cell r="L507">
            <v>0</v>
          </cell>
          <cell r="M507">
            <v>253757719.08000001</v>
          </cell>
          <cell r="O507">
            <v>1</v>
          </cell>
        </row>
        <row r="508">
          <cell r="A508" t="str">
            <v>303660934</v>
          </cell>
          <cell r="B508" t="str">
            <v>00337</v>
          </cell>
          <cell r="C508" t="str">
            <v>13301000400547653219</v>
          </cell>
          <cell r="D508" t="str">
            <v>303660934</v>
          </cell>
          <cell r="E508" t="str">
            <v xml:space="preserve">ASQAR ABROR DOSTONBEK ФЕРМЕРХУЖАЛИГИ </v>
          </cell>
          <cell r="F508">
            <v>2871.4031</v>
          </cell>
          <cell r="G508">
            <v>2787.77</v>
          </cell>
          <cell r="H508">
            <v>83.633099999999999</v>
          </cell>
          <cell r="I508" t="str">
            <v>00547653</v>
          </cell>
          <cell r="J508" t="str">
            <v>303660934</v>
          </cell>
          <cell r="K508">
            <v>0</v>
          </cell>
          <cell r="L508">
            <v>0</v>
          </cell>
          <cell r="M508">
            <v>0</v>
          </cell>
          <cell r="O508">
            <v>0</v>
          </cell>
        </row>
        <row r="509">
          <cell r="A509" t="str">
            <v>303564997</v>
          </cell>
          <cell r="B509" t="str">
            <v>00337</v>
          </cell>
          <cell r="C509" t="str">
            <v>13301000800547654219</v>
          </cell>
          <cell r="D509" t="str">
            <v>303564997</v>
          </cell>
          <cell r="E509" t="str">
            <v xml:space="preserve">ELBEK ELDOR EZOZA ФЕРМЕР ХУЖАЛИГИ </v>
          </cell>
          <cell r="F509">
            <v>158462186.84999999</v>
          </cell>
          <cell r="G509">
            <v>146082000</v>
          </cell>
          <cell r="H509">
            <v>12380186.85</v>
          </cell>
          <cell r="I509" t="str">
            <v>00547654</v>
          </cell>
          <cell r="J509" t="str">
            <v>303564997</v>
          </cell>
          <cell r="K509">
            <v>122860772.88</v>
          </cell>
          <cell r="L509">
            <v>0</v>
          </cell>
          <cell r="M509">
            <v>122860772.88</v>
          </cell>
          <cell r="O509">
            <v>1</v>
          </cell>
        </row>
        <row r="510">
          <cell r="A510" t="str">
            <v>303559234</v>
          </cell>
          <cell r="B510" t="str">
            <v>00337</v>
          </cell>
          <cell r="C510" t="str">
            <v>13301000500548854219</v>
          </cell>
          <cell r="D510" t="str">
            <v>303559234</v>
          </cell>
          <cell r="E510" t="str">
            <v xml:space="preserve">MAMADALIYEV DILMUROD SOATOVICH ФЕРМЕР ХУЖАЛИГИ </v>
          </cell>
          <cell r="F510">
            <v>140403406.93000001</v>
          </cell>
          <cell r="G510">
            <v>134714000</v>
          </cell>
          <cell r="H510">
            <v>5689406.9299999997</v>
          </cell>
          <cell r="I510" t="str">
            <v>00548854</v>
          </cell>
          <cell r="J510" t="str">
            <v>303559234</v>
          </cell>
          <cell r="K510">
            <v>123146395.89999999</v>
          </cell>
          <cell r="L510">
            <v>0</v>
          </cell>
          <cell r="M510">
            <v>123146395.89999999</v>
          </cell>
          <cell r="O510">
            <v>1</v>
          </cell>
        </row>
        <row r="511">
          <cell r="A511" t="str">
            <v>303613516</v>
          </cell>
          <cell r="B511" t="str">
            <v>00337</v>
          </cell>
          <cell r="C511" t="str">
            <v>13301000600548857219</v>
          </cell>
          <cell r="D511" t="str">
            <v>303613516</v>
          </cell>
          <cell r="E511" t="str">
            <v xml:space="preserve">MAMASOATOV JAMSHID ФЕРМЕР ХУЖАЛИГИ </v>
          </cell>
          <cell r="F511">
            <v>146858275.44</v>
          </cell>
          <cell r="G511">
            <v>143214000</v>
          </cell>
          <cell r="H511">
            <v>3644275.44</v>
          </cell>
          <cell r="I511" t="str">
            <v>00548857</v>
          </cell>
          <cell r="J511" t="str">
            <v>303613516</v>
          </cell>
          <cell r="K511">
            <v>138048168.94</v>
          </cell>
          <cell r="L511">
            <v>0</v>
          </cell>
          <cell r="M511">
            <v>138048168.94</v>
          </cell>
          <cell r="O511">
            <v>1</v>
          </cell>
        </row>
        <row r="512">
          <cell r="A512" t="str">
            <v>303683106</v>
          </cell>
          <cell r="B512" t="str">
            <v>00337</v>
          </cell>
          <cell r="C512" t="str">
            <v>13301000600548888219</v>
          </cell>
          <cell r="D512" t="str">
            <v>303683106</v>
          </cell>
          <cell r="E512" t="str">
            <v xml:space="preserve">MUSTAFOYEV MANSUR MUSURMONQULOVICH ФЕРМЕР ХУЖАЛИГИ </v>
          </cell>
          <cell r="F512">
            <v>346600564.38999999</v>
          </cell>
          <cell r="G512">
            <v>336416000</v>
          </cell>
          <cell r="H512">
            <v>10184564.390000001</v>
          </cell>
          <cell r="I512" t="str">
            <v>00548888</v>
          </cell>
          <cell r="J512" t="str">
            <v>303683106</v>
          </cell>
          <cell r="K512">
            <v>199730512.56999999</v>
          </cell>
          <cell r="L512">
            <v>0</v>
          </cell>
          <cell r="M512">
            <v>199730512.56999999</v>
          </cell>
          <cell r="O512">
            <v>1</v>
          </cell>
        </row>
        <row r="513">
          <cell r="A513" t="str">
            <v>303680094</v>
          </cell>
          <cell r="B513" t="str">
            <v>00337</v>
          </cell>
          <cell r="C513" t="str">
            <v>13301000800549672219</v>
          </cell>
          <cell r="D513" t="str">
            <v>303680094</v>
          </cell>
          <cell r="E513" t="str">
            <v xml:space="preserve">"FAZLIDDIN PANJI" фермер хужалиги </v>
          </cell>
          <cell r="F513">
            <v>145812529.59</v>
          </cell>
          <cell r="G513">
            <v>141692000</v>
          </cell>
          <cell r="H513">
            <v>4120529.59</v>
          </cell>
          <cell r="I513" t="str">
            <v>00549672</v>
          </cell>
          <cell r="J513" t="str">
            <v>303680094</v>
          </cell>
          <cell r="K513">
            <v>104590477.93000001</v>
          </cell>
          <cell r="L513">
            <v>0</v>
          </cell>
          <cell r="M513">
            <v>104590477.93000001</v>
          </cell>
          <cell r="O513">
            <v>1</v>
          </cell>
        </row>
        <row r="514">
          <cell r="A514" t="str">
            <v>303566875</v>
          </cell>
          <cell r="B514" t="str">
            <v>00337</v>
          </cell>
          <cell r="C514" t="str">
            <v>13301000100549674219</v>
          </cell>
          <cell r="D514" t="str">
            <v>303566875</v>
          </cell>
          <cell r="E514" t="str">
            <v xml:space="preserve">BO'RIYEV NURBEK SUYUNOVICH ФЕРМЕР ХУЖАЛИГИ </v>
          </cell>
          <cell r="F514">
            <v>209276855.93000001</v>
          </cell>
          <cell r="G514">
            <v>202963800</v>
          </cell>
          <cell r="H514">
            <v>6313055.9299999997</v>
          </cell>
          <cell r="I514" t="str">
            <v>00549674</v>
          </cell>
          <cell r="J514" t="str">
            <v>303566875</v>
          </cell>
          <cell r="K514">
            <v>185892482.50999999</v>
          </cell>
          <cell r="L514">
            <v>0</v>
          </cell>
          <cell r="M514">
            <v>185892482.50999999</v>
          </cell>
          <cell r="O514">
            <v>1</v>
          </cell>
        </row>
        <row r="515">
          <cell r="A515" t="str">
            <v>303687353</v>
          </cell>
          <cell r="B515" t="str">
            <v>00337</v>
          </cell>
          <cell r="C515" t="str">
            <v>13301000600556917219</v>
          </cell>
          <cell r="D515" t="str">
            <v>303687353</v>
          </cell>
          <cell r="E515" t="str">
            <v xml:space="preserve">"G'AYRAT FARHOD DILSHODA" ФЕРМЕР ХУЖАЛИГИ </v>
          </cell>
          <cell r="F515">
            <v>202804503.66</v>
          </cell>
          <cell r="G515">
            <v>199051000</v>
          </cell>
          <cell r="H515">
            <v>3753503.66</v>
          </cell>
          <cell r="I515" t="str">
            <v>00556917</v>
          </cell>
          <cell r="J515" t="str">
            <v>303687353</v>
          </cell>
          <cell r="K515">
            <v>202041996.88</v>
          </cell>
          <cell r="L515">
            <v>0</v>
          </cell>
          <cell r="M515">
            <v>202041996.88</v>
          </cell>
          <cell r="O515">
            <v>1</v>
          </cell>
        </row>
        <row r="516">
          <cell r="A516" t="str">
            <v>303647157</v>
          </cell>
          <cell r="B516" t="str">
            <v>00337</v>
          </cell>
          <cell r="C516" t="str">
            <v>13301000400557002219</v>
          </cell>
          <cell r="D516" t="str">
            <v>303647157</v>
          </cell>
          <cell r="E516" t="str">
            <v xml:space="preserve">"AZIMBEK BERDIYEV" ФЕРМЕР ХУЖАЛИГИ </v>
          </cell>
          <cell r="F516">
            <v>268572821.49000001</v>
          </cell>
          <cell r="G516">
            <v>266761951</v>
          </cell>
          <cell r="H516">
            <v>1810870.4899999998</v>
          </cell>
          <cell r="I516" t="str">
            <v>00557002</v>
          </cell>
          <cell r="J516" t="str">
            <v>303647157</v>
          </cell>
          <cell r="K516">
            <v>89275817.829999998</v>
          </cell>
          <cell r="L516">
            <v>0</v>
          </cell>
          <cell r="M516">
            <v>89275817.829999998</v>
          </cell>
          <cell r="O516">
            <v>1</v>
          </cell>
        </row>
        <row r="517">
          <cell r="A517" t="str">
            <v>303706992</v>
          </cell>
          <cell r="B517" t="str">
            <v>00337</v>
          </cell>
          <cell r="C517" t="str">
            <v>13301000900558580219</v>
          </cell>
          <cell r="D517" t="str">
            <v>303706992</v>
          </cell>
          <cell r="E517" t="str">
            <v xml:space="preserve">"FAZLIDDIN OLTIN DONI" ФЕМЕР ХУЖАЛИГИ </v>
          </cell>
          <cell r="F517">
            <v>332426997.45999998</v>
          </cell>
          <cell r="G517">
            <v>323228000</v>
          </cell>
          <cell r="H517">
            <v>9198997.4600000009</v>
          </cell>
          <cell r="I517" t="str">
            <v>00558580</v>
          </cell>
          <cell r="J517" t="str">
            <v>303706992</v>
          </cell>
          <cell r="K517">
            <v>122212411.54000001</v>
          </cell>
          <cell r="L517">
            <v>0</v>
          </cell>
          <cell r="M517">
            <v>122212411.54000001</v>
          </cell>
          <cell r="O517">
            <v>1</v>
          </cell>
        </row>
        <row r="518">
          <cell r="A518" t="str">
            <v>303594533</v>
          </cell>
          <cell r="B518" t="str">
            <v>00337</v>
          </cell>
          <cell r="C518" t="str">
            <v>13301000900560239219</v>
          </cell>
          <cell r="D518" t="str">
            <v>303594533</v>
          </cell>
          <cell r="E518" t="str">
            <v xml:space="preserve">"GULJAHON BOTIR " ФЕРМЕР ХУЖАЛИГИ </v>
          </cell>
          <cell r="F518">
            <v>32462765.629999999</v>
          </cell>
          <cell r="G518">
            <v>31558625</v>
          </cell>
          <cell r="H518">
            <v>904140.63</v>
          </cell>
          <cell r="I518" t="str">
            <v>00560239</v>
          </cell>
          <cell r="J518" t="str">
            <v>303594533</v>
          </cell>
          <cell r="K518">
            <v>0</v>
          </cell>
          <cell r="L518">
            <v>0</v>
          </cell>
          <cell r="M518">
            <v>0</v>
          </cell>
          <cell r="O518">
            <v>1</v>
          </cell>
        </row>
        <row r="519">
          <cell r="A519" t="str">
            <v>303566725</v>
          </cell>
          <cell r="B519" t="str">
            <v>00337</v>
          </cell>
          <cell r="C519" t="str">
            <v>13301000300573446219</v>
          </cell>
          <cell r="D519" t="str">
            <v>303566725</v>
          </cell>
          <cell r="E519" t="str">
            <v xml:space="preserve">"SHOKIRJON PIDAYEV" AGROFIRMASI MCHJ MSMT va G'K </v>
          </cell>
          <cell r="F519">
            <v>77890424.659999996</v>
          </cell>
          <cell r="G519">
            <v>76000000</v>
          </cell>
          <cell r="H519">
            <v>1890424.66</v>
          </cell>
          <cell r="I519" t="str">
            <v>00573446</v>
          </cell>
          <cell r="J519" t="str">
            <v>303566725</v>
          </cell>
          <cell r="K519">
            <v>77890424.659999996</v>
          </cell>
          <cell r="L519">
            <v>0</v>
          </cell>
          <cell r="M519">
            <v>77890424.659999996</v>
          </cell>
          <cell r="O519">
            <v>1</v>
          </cell>
        </row>
        <row r="520">
          <cell r="A520" t="str">
            <v>303782505</v>
          </cell>
          <cell r="B520" t="str">
            <v>00337</v>
          </cell>
          <cell r="C520" t="str">
            <v>13301000300584616219</v>
          </cell>
          <cell r="D520" t="str">
            <v>303782505</v>
          </cell>
          <cell r="E520" t="str">
            <v xml:space="preserve">DIYORBEK ALISHER ILYOSBEK фермер хужалиги </v>
          </cell>
          <cell r="F520">
            <v>163530403.15000001</v>
          </cell>
          <cell r="G520">
            <v>158389000</v>
          </cell>
          <cell r="H520">
            <v>5141403.1500000004</v>
          </cell>
          <cell r="I520" t="str">
            <v>00584616</v>
          </cell>
          <cell r="J520" t="str">
            <v>303782505</v>
          </cell>
          <cell r="K520">
            <v>157528510.12</v>
          </cell>
          <cell r="L520">
            <v>0</v>
          </cell>
          <cell r="M520">
            <v>157528510.12</v>
          </cell>
          <cell r="O520">
            <v>1</v>
          </cell>
        </row>
        <row r="521">
          <cell r="A521" t="str">
            <v>303755577</v>
          </cell>
          <cell r="B521" t="str">
            <v>00337</v>
          </cell>
          <cell r="C521" t="str">
            <v>13301000900587201219</v>
          </cell>
          <cell r="D521" t="str">
            <v>303755577</v>
          </cell>
          <cell r="E521" t="str">
            <v xml:space="preserve">SHEROBOD GULLAR CHAMANI ФЕРМЕР ХУЖАЛИГИ </v>
          </cell>
          <cell r="F521">
            <v>188450583.68000001</v>
          </cell>
          <cell r="G521">
            <v>182904000</v>
          </cell>
          <cell r="H521">
            <v>5546583.6799999997</v>
          </cell>
          <cell r="I521" t="str">
            <v>00587201</v>
          </cell>
          <cell r="J521" t="str">
            <v>303755577</v>
          </cell>
          <cell r="K521">
            <v>149404860.12</v>
          </cell>
          <cell r="L521">
            <v>0</v>
          </cell>
          <cell r="M521">
            <v>149404860.12</v>
          </cell>
          <cell r="O521">
            <v>1</v>
          </cell>
        </row>
        <row r="522">
          <cell r="A522" t="str">
            <v>303764147</v>
          </cell>
          <cell r="B522" t="str">
            <v>00337</v>
          </cell>
          <cell r="C522" t="str">
            <v>13301000200587659219</v>
          </cell>
          <cell r="D522" t="str">
            <v>303764147</v>
          </cell>
          <cell r="E522" t="str">
            <v xml:space="preserve">MALOHATXON MAQSUD ФЕРМЕР ХУЖАЛИГИ </v>
          </cell>
          <cell r="F522">
            <v>5959632.3300000001</v>
          </cell>
          <cell r="G522">
            <v>5712000</v>
          </cell>
          <cell r="H522">
            <v>247632.33000000002</v>
          </cell>
          <cell r="I522" t="str">
            <v>00587659</v>
          </cell>
          <cell r="J522" t="str">
            <v>303764147</v>
          </cell>
          <cell r="K522">
            <v>0</v>
          </cell>
          <cell r="L522">
            <v>0</v>
          </cell>
          <cell r="M522">
            <v>0</v>
          </cell>
          <cell r="O522">
            <v>0</v>
          </cell>
        </row>
        <row r="523">
          <cell r="A523" t="str">
            <v>303738447</v>
          </cell>
          <cell r="B523" t="str">
            <v>00337</v>
          </cell>
          <cell r="C523" t="str">
            <v>13301000500587871219</v>
          </cell>
          <cell r="D523" t="str">
            <v>303738447</v>
          </cell>
          <cell r="E523" t="str">
            <v xml:space="preserve">ABDULLA MUHAMMAD ASILBEK ФЕРМЕР ХУЖАЛИГИ </v>
          </cell>
          <cell r="F523">
            <v>172283767.44</v>
          </cell>
          <cell r="G523">
            <v>166257000</v>
          </cell>
          <cell r="H523">
            <v>6026767.4399999995</v>
          </cell>
          <cell r="I523" t="str">
            <v>00587871</v>
          </cell>
          <cell r="J523" t="str">
            <v>303738447</v>
          </cell>
          <cell r="K523">
            <v>148483316.72</v>
          </cell>
          <cell r="L523">
            <v>0</v>
          </cell>
          <cell r="M523">
            <v>148483316.72</v>
          </cell>
          <cell r="O523">
            <v>1</v>
          </cell>
        </row>
        <row r="524">
          <cell r="A524" t="str">
            <v>303848373</v>
          </cell>
          <cell r="B524" t="str">
            <v>00337</v>
          </cell>
          <cell r="C524" t="str">
            <v>13301000400597836219</v>
          </cell>
          <cell r="D524" t="str">
            <v>303848373</v>
          </cell>
          <cell r="E524" t="str">
            <v xml:space="preserve">Хуррамов Сангар Мусурмонкулович ф х </v>
          </cell>
          <cell r="F524">
            <v>3642263.88</v>
          </cell>
          <cell r="G524">
            <v>3616871.09</v>
          </cell>
          <cell r="H524">
            <v>25392.79</v>
          </cell>
          <cell r="I524" t="str">
            <v>00597836</v>
          </cell>
          <cell r="J524" t="str">
            <v>303848373</v>
          </cell>
          <cell r="K524">
            <v>0</v>
          </cell>
          <cell r="L524">
            <v>0</v>
          </cell>
          <cell r="M524">
            <v>0</v>
          </cell>
          <cell r="O524">
            <v>0</v>
          </cell>
        </row>
        <row r="525">
          <cell r="A525" t="str">
            <v>303848380</v>
          </cell>
          <cell r="B525" t="str">
            <v>00337</v>
          </cell>
          <cell r="C525" t="str">
            <v>13301000200600337219</v>
          </cell>
          <cell r="D525" t="str">
            <v>303848380</v>
          </cell>
          <cell r="E525" t="str">
            <v xml:space="preserve">MAMATRAYIMOVA GULSANAM ФЕРМЕР ХУЖАЛИГИ </v>
          </cell>
          <cell r="F525">
            <v>97566275.13000001</v>
          </cell>
          <cell r="G525">
            <v>93269312.010000005</v>
          </cell>
          <cell r="H525">
            <v>4296963.1199999992</v>
          </cell>
          <cell r="I525" t="str">
            <v>00600337</v>
          </cell>
          <cell r="J525" t="str">
            <v>303848380</v>
          </cell>
          <cell r="K525">
            <v>79744841.129999995</v>
          </cell>
          <cell r="L525">
            <v>0</v>
          </cell>
          <cell r="M525">
            <v>79744841.129999995</v>
          </cell>
          <cell r="O525">
            <v>1</v>
          </cell>
        </row>
        <row r="526">
          <cell r="A526" t="str">
            <v>303853684</v>
          </cell>
          <cell r="B526" t="str">
            <v>00337</v>
          </cell>
          <cell r="C526" t="str">
            <v>13301000100600606219</v>
          </cell>
          <cell r="D526" t="str">
            <v>303853684</v>
          </cell>
          <cell r="E526" t="str">
            <v xml:space="preserve">ZOHIRSHOH OQ OLTIN ФЕРМЕР ХУЖАЛИГИ </v>
          </cell>
          <cell r="F526">
            <v>44342144.670000002</v>
          </cell>
          <cell r="G526">
            <v>42981437</v>
          </cell>
          <cell r="H526">
            <v>1360707.67</v>
          </cell>
          <cell r="I526" t="str">
            <v>00600606</v>
          </cell>
          <cell r="J526" t="str">
            <v>303853684</v>
          </cell>
          <cell r="K526">
            <v>0</v>
          </cell>
          <cell r="L526">
            <v>0</v>
          </cell>
          <cell r="M526">
            <v>0</v>
          </cell>
          <cell r="O526">
            <v>0</v>
          </cell>
        </row>
        <row r="527">
          <cell r="A527" t="str">
            <v>303864727</v>
          </cell>
          <cell r="B527" t="str">
            <v>00337</v>
          </cell>
          <cell r="C527" t="str">
            <v>13301000400601433219</v>
          </cell>
          <cell r="D527" t="str">
            <v>303864727</v>
          </cell>
          <cell r="E527" t="str">
            <v xml:space="preserve">XO''SHBAQOVA DILAFRUZ ФЕРМЕР ХУЖАЛИГИ </v>
          </cell>
          <cell r="F527">
            <v>404528812.19</v>
          </cell>
          <cell r="G527">
            <v>396692000</v>
          </cell>
          <cell r="H527">
            <v>7836812.1900000004</v>
          </cell>
          <cell r="I527" t="str">
            <v>00601433</v>
          </cell>
          <cell r="J527" t="str">
            <v>303864727</v>
          </cell>
          <cell r="K527">
            <v>300348215.46000004</v>
          </cell>
          <cell r="L527">
            <v>0</v>
          </cell>
          <cell r="M527">
            <v>300348215.46000004</v>
          </cell>
          <cell r="O527">
            <v>1</v>
          </cell>
        </row>
        <row r="528">
          <cell r="A528" t="str">
            <v>303831048</v>
          </cell>
          <cell r="B528" t="str">
            <v>00337</v>
          </cell>
          <cell r="C528" t="str">
            <v>13301000100601677219</v>
          </cell>
          <cell r="D528" t="str">
            <v>303831048</v>
          </cell>
          <cell r="E528" t="str">
            <v xml:space="preserve">"SHEROBOD OQ OLTIN" ФЕРМЕР ХУЖАЛИГИ </v>
          </cell>
          <cell r="F528">
            <v>3771465.76</v>
          </cell>
          <cell r="G528">
            <v>3358000</v>
          </cell>
          <cell r="H528">
            <v>413465.76</v>
          </cell>
          <cell r="I528" t="str">
            <v>00601677</v>
          </cell>
          <cell r="J528" t="str">
            <v>303831048</v>
          </cell>
          <cell r="K528">
            <v>0</v>
          </cell>
          <cell r="L528">
            <v>0</v>
          </cell>
          <cell r="M528">
            <v>0</v>
          </cell>
          <cell r="O528">
            <v>0</v>
          </cell>
        </row>
        <row r="529">
          <cell r="A529" t="str">
            <v>303725653</v>
          </cell>
          <cell r="B529" t="str">
            <v>00337</v>
          </cell>
          <cell r="C529" t="str">
            <v>13301000000602466219</v>
          </cell>
          <cell r="D529" t="str">
            <v>303725653</v>
          </cell>
          <cell r="E529" t="str">
            <v xml:space="preserve">"KARIMOV ASROR" ФЕРМЕР ХУЖАЛИГИ </v>
          </cell>
          <cell r="F529">
            <v>3444098.19</v>
          </cell>
          <cell r="G529">
            <v>3200000</v>
          </cell>
          <cell r="H529">
            <v>244098.19</v>
          </cell>
          <cell r="I529" t="str">
            <v>00602466</v>
          </cell>
          <cell r="J529" t="str">
            <v>303725653</v>
          </cell>
          <cell r="K529">
            <v>0</v>
          </cell>
          <cell r="L529">
            <v>0</v>
          </cell>
          <cell r="M529">
            <v>0</v>
          </cell>
          <cell r="O529">
            <v>0</v>
          </cell>
        </row>
        <row r="530">
          <cell r="A530" t="str">
            <v>304001081</v>
          </cell>
          <cell r="B530" t="str">
            <v>00337</v>
          </cell>
          <cell r="C530" t="str">
            <v>13301000800627660219</v>
          </cell>
          <cell r="D530" t="str">
            <v>304001081</v>
          </cell>
          <cell r="E530" t="str">
            <v xml:space="preserve">"LOCHIN BEK OMAD" ФЕРМЕР ХУЖАЛИГИ </v>
          </cell>
          <cell r="F530">
            <v>158771374.88</v>
          </cell>
          <cell r="G530">
            <v>153155800</v>
          </cell>
          <cell r="H530">
            <v>5615574.8799999999</v>
          </cell>
          <cell r="I530" t="str">
            <v>00627660</v>
          </cell>
          <cell r="J530" t="str">
            <v>304001081</v>
          </cell>
          <cell r="K530">
            <v>93126626.900000006</v>
          </cell>
          <cell r="L530">
            <v>0</v>
          </cell>
          <cell r="M530">
            <v>93126626.900000006</v>
          </cell>
          <cell r="O530">
            <v>1</v>
          </cell>
        </row>
        <row r="531">
          <cell r="A531" t="str">
            <v>304316132</v>
          </cell>
          <cell r="B531" t="str">
            <v>00337</v>
          </cell>
          <cell r="C531" t="str">
            <v>13301000100666012219</v>
          </cell>
          <cell r="D531" t="str">
            <v>304316132</v>
          </cell>
          <cell r="E531" t="str">
            <v xml:space="preserve">"OLTIN VOHA MIRISHKORI" ФЕРМЕР ХУЖАЛИГИ </v>
          </cell>
          <cell r="F531">
            <v>380076299.61000001</v>
          </cell>
          <cell r="G531">
            <v>367890400</v>
          </cell>
          <cell r="H531">
            <v>12185899.609999999</v>
          </cell>
          <cell r="I531" t="str">
            <v>00666012</v>
          </cell>
          <cell r="J531" t="str">
            <v>304316132</v>
          </cell>
          <cell r="K531">
            <v>232435538.53999999</v>
          </cell>
          <cell r="L531">
            <v>0</v>
          </cell>
          <cell r="M531">
            <v>232435538.53999999</v>
          </cell>
          <cell r="O531">
            <v>1</v>
          </cell>
        </row>
        <row r="532">
          <cell r="A532" t="str">
            <v>304353927</v>
          </cell>
          <cell r="B532" t="str">
            <v>00337</v>
          </cell>
          <cell r="C532" t="str">
            <v>13301000700678388219</v>
          </cell>
          <cell r="D532" t="str">
            <v>304353927</v>
          </cell>
          <cell r="E532" t="str">
            <v xml:space="preserve">"JAVOHIR OLTIN DONI" ФЕРМЕР ХУЖАЛИГИ </v>
          </cell>
          <cell r="F532">
            <v>134858904.59</v>
          </cell>
          <cell r="G532">
            <v>131235709</v>
          </cell>
          <cell r="H532">
            <v>3623195.59</v>
          </cell>
          <cell r="I532" t="str">
            <v>00678388</v>
          </cell>
          <cell r="J532" t="str">
            <v>304353927</v>
          </cell>
          <cell r="K532">
            <v>129504005.33</v>
          </cell>
          <cell r="L532">
            <v>0</v>
          </cell>
          <cell r="M532">
            <v>129504005.33</v>
          </cell>
          <cell r="O532">
            <v>1</v>
          </cell>
        </row>
        <row r="533">
          <cell r="A533" t="str">
            <v>304500925</v>
          </cell>
          <cell r="B533" t="str">
            <v>00337</v>
          </cell>
          <cell r="C533" t="str">
            <v>13301000300703866219</v>
          </cell>
          <cell r="D533" t="str">
            <v>304500925</v>
          </cell>
          <cell r="E533" t="str">
            <v xml:space="preserve">"BOBUR OLTIN DALASI" ФЕРМЕР ХУЖАЛИГИ </v>
          </cell>
          <cell r="F533">
            <v>273433942.11000001</v>
          </cell>
          <cell r="G533">
            <v>265800000</v>
          </cell>
          <cell r="H533">
            <v>7633942.1099999994</v>
          </cell>
          <cell r="I533" t="str">
            <v>00703866</v>
          </cell>
          <cell r="J533" t="str">
            <v>304500925</v>
          </cell>
          <cell r="K533">
            <v>94816861.790000007</v>
          </cell>
          <cell r="L533">
            <v>0</v>
          </cell>
          <cell r="M533">
            <v>94816861.790000007</v>
          </cell>
          <cell r="O533">
            <v>1</v>
          </cell>
        </row>
        <row r="534">
          <cell r="A534" t="str">
            <v>304509398</v>
          </cell>
          <cell r="B534" t="str">
            <v>00337</v>
          </cell>
          <cell r="C534" t="str">
            <v>13301000100703871219</v>
          </cell>
          <cell r="D534" t="str">
            <v>304509398</v>
          </cell>
          <cell r="E534" t="str">
            <v xml:space="preserve">"RAMAZONBEK HAVOT" ФЕРМЕР ХУЖАЛИГИ </v>
          </cell>
          <cell r="F534">
            <v>80333468.900000006</v>
          </cell>
          <cell r="G534">
            <v>78554400</v>
          </cell>
          <cell r="H534">
            <v>1779068.9000000001</v>
          </cell>
          <cell r="I534" t="str">
            <v>00703871</v>
          </cell>
          <cell r="J534" t="str">
            <v>304509398</v>
          </cell>
          <cell r="K534">
            <v>24162940.34</v>
          </cell>
          <cell r="L534">
            <v>0</v>
          </cell>
          <cell r="M534">
            <v>24162940.34</v>
          </cell>
          <cell r="O534">
            <v>1</v>
          </cell>
        </row>
        <row r="535">
          <cell r="A535" t="str">
            <v>304504279</v>
          </cell>
          <cell r="B535" t="str">
            <v>00337</v>
          </cell>
          <cell r="C535" t="str">
            <v>13301000300703872219</v>
          </cell>
          <cell r="D535" t="str">
            <v>304504279</v>
          </cell>
          <cell r="E535" t="str">
            <v xml:space="preserve">"ABDU G'OFUR KELAJAK" ФЕРМЕР ХУЖАЛИГИ </v>
          </cell>
          <cell r="F535">
            <v>269935591.25</v>
          </cell>
          <cell r="G535">
            <v>263067614</v>
          </cell>
          <cell r="H535">
            <v>6867977.25</v>
          </cell>
          <cell r="I535" t="str">
            <v>00703872</v>
          </cell>
          <cell r="J535" t="str">
            <v>304504279</v>
          </cell>
          <cell r="K535">
            <v>246495231.12</v>
          </cell>
          <cell r="L535">
            <v>0</v>
          </cell>
          <cell r="M535">
            <v>246495231.12</v>
          </cell>
          <cell r="O535">
            <v>1</v>
          </cell>
        </row>
        <row r="536">
          <cell r="A536" t="str">
            <v>304510841</v>
          </cell>
          <cell r="B536" t="str">
            <v>00337</v>
          </cell>
          <cell r="C536" t="str">
            <v>13301000900703875219</v>
          </cell>
          <cell r="D536" t="str">
            <v>304510841</v>
          </cell>
          <cell r="E536" t="str">
            <v xml:space="preserve">"ILHOM ZAMIN DALASI" ФЕРМЕР ХУЖАЛИГИ </v>
          </cell>
          <cell r="F536">
            <v>193106413.93000001</v>
          </cell>
          <cell r="G536">
            <v>187326283</v>
          </cell>
          <cell r="H536">
            <v>5780130.9299999997</v>
          </cell>
          <cell r="I536" t="str">
            <v>00703875</v>
          </cell>
          <cell r="J536" t="str">
            <v>304510841</v>
          </cell>
          <cell r="K536">
            <v>165798023.56</v>
          </cell>
          <cell r="L536">
            <v>0</v>
          </cell>
          <cell r="M536">
            <v>165798023.56</v>
          </cell>
          <cell r="O536">
            <v>1</v>
          </cell>
        </row>
        <row r="537">
          <cell r="A537" t="str">
            <v>304504247</v>
          </cell>
          <cell r="B537" t="str">
            <v>00337</v>
          </cell>
          <cell r="C537" t="str">
            <v>13301000900703876219</v>
          </cell>
          <cell r="D537" t="str">
            <v>304504247</v>
          </cell>
          <cell r="E537" t="str">
            <v xml:space="preserve">"XISLAT BEK FAYZ" фЕРМЕР ХУЖАЛИГИ </v>
          </cell>
          <cell r="F537">
            <v>168116315.84</v>
          </cell>
          <cell r="G537">
            <v>162110000</v>
          </cell>
          <cell r="H537">
            <v>6006315.8399999999</v>
          </cell>
          <cell r="I537" t="str">
            <v>00703876</v>
          </cell>
          <cell r="J537" t="str">
            <v>304504247</v>
          </cell>
          <cell r="K537">
            <v>143997184.52000001</v>
          </cell>
          <cell r="L537">
            <v>0</v>
          </cell>
          <cell r="M537">
            <v>143997184.52000001</v>
          </cell>
          <cell r="O537">
            <v>1</v>
          </cell>
        </row>
        <row r="538">
          <cell r="A538" t="str">
            <v>304513196</v>
          </cell>
          <cell r="B538" t="str">
            <v>00337</v>
          </cell>
          <cell r="C538" t="str">
            <v>13301000500704821219</v>
          </cell>
          <cell r="D538" t="str">
            <v>304513196</v>
          </cell>
          <cell r="E538" t="str">
            <v xml:space="preserve">"QUVONCHBEK XUDOYBERDI POLVOB" FERMER XO'JALIGI </v>
          </cell>
          <cell r="F538">
            <v>150714675.47999999</v>
          </cell>
          <cell r="G538">
            <v>146538000</v>
          </cell>
          <cell r="H538">
            <v>4176675.4799999995</v>
          </cell>
          <cell r="I538" t="str">
            <v>00704821</v>
          </cell>
          <cell r="J538" t="str">
            <v>304513196</v>
          </cell>
          <cell r="K538">
            <v>149782705.75</v>
          </cell>
          <cell r="L538">
            <v>0</v>
          </cell>
          <cell r="M538">
            <v>149782705.75</v>
          </cell>
          <cell r="O538">
            <v>1</v>
          </cell>
        </row>
        <row r="539">
          <cell r="A539" t="str">
            <v>304515620</v>
          </cell>
          <cell r="B539" t="str">
            <v>00337</v>
          </cell>
          <cell r="C539" t="str">
            <v>13301000100704822219</v>
          </cell>
          <cell r="D539" t="str">
            <v>304515620</v>
          </cell>
          <cell r="E539" t="str">
            <v xml:space="preserve">"NODIR BOBIR ELBEK" FERMER XO'JALIGI </v>
          </cell>
          <cell r="F539">
            <v>107179082.38</v>
          </cell>
          <cell r="G539">
            <v>102490000</v>
          </cell>
          <cell r="H539">
            <v>4689082.38</v>
          </cell>
          <cell r="I539" t="str">
            <v>00704822</v>
          </cell>
          <cell r="J539" t="str">
            <v>304515620</v>
          </cell>
          <cell r="K539">
            <v>95092268.709999993</v>
          </cell>
          <cell r="L539">
            <v>0</v>
          </cell>
          <cell r="M539">
            <v>95092268.709999993</v>
          </cell>
          <cell r="O539">
            <v>1</v>
          </cell>
        </row>
        <row r="540">
          <cell r="A540" t="str">
            <v>304510059</v>
          </cell>
          <cell r="B540" t="str">
            <v>00337</v>
          </cell>
          <cell r="C540" t="str">
            <v>13301000400704928219</v>
          </cell>
          <cell r="D540" t="str">
            <v>304510059</v>
          </cell>
          <cell r="E540" t="str">
            <v xml:space="preserve">"ASLIDDIN OLTIN DALASI" FERMER XO'JALIGI </v>
          </cell>
          <cell r="F540">
            <v>185838598.33000001</v>
          </cell>
          <cell r="G540">
            <v>180720000</v>
          </cell>
          <cell r="H540">
            <v>5118598.33</v>
          </cell>
          <cell r="I540" t="str">
            <v>00704928</v>
          </cell>
          <cell r="J540" t="str">
            <v>304510059</v>
          </cell>
          <cell r="K540">
            <v>164015934.13999999</v>
          </cell>
          <cell r="L540">
            <v>0</v>
          </cell>
          <cell r="M540">
            <v>164015934.13999999</v>
          </cell>
          <cell r="O540">
            <v>1</v>
          </cell>
        </row>
        <row r="541">
          <cell r="A541" t="str">
            <v>304514234</v>
          </cell>
          <cell r="B541" t="str">
            <v>00337</v>
          </cell>
          <cell r="C541" t="str">
            <v>13301000700705279219</v>
          </cell>
          <cell r="D541" t="str">
            <v>304514234</v>
          </cell>
          <cell r="E541" t="str">
            <v xml:space="preserve">"SHEROBOD ZARTUPROQ" FERMER XO'JALIGI </v>
          </cell>
          <cell r="F541">
            <v>187401517.59999999</v>
          </cell>
          <cell r="G541">
            <v>182110000</v>
          </cell>
          <cell r="H541">
            <v>5291517.5999999996</v>
          </cell>
          <cell r="I541" t="str">
            <v>00705279</v>
          </cell>
          <cell r="J541" t="str">
            <v>304514234</v>
          </cell>
          <cell r="K541">
            <v>148387293.41</v>
          </cell>
          <cell r="L541">
            <v>0</v>
          </cell>
          <cell r="M541">
            <v>148387293.41</v>
          </cell>
          <cell r="O541">
            <v>1</v>
          </cell>
        </row>
        <row r="542">
          <cell r="A542" t="str">
            <v>304510407</v>
          </cell>
          <cell r="B542" t="str">
            <v>00337</v>
          </cell>
          <cell r="C542" t="str">
            <v>13301000000705281219</v>
          </cell>
          <cell r="D542" t="str">
            <v>304510407</v>
          </cell>
          <cell r="E542" t="str">
            <v xml:space="preserve">"ULUG'BEK SARDOR MALIKA" FERMER XO'JALIGI </v>
          </cell>
          <cell r="F542">
            <v>206932623.5</v>
          </cell>
          <cell r="G542">
            <v>201173000</v>
          </cell>
          <cell r="H542">
            <v>5759623.5</v>
          </cell>
          <cell r="I542" t="str">
            <v>00705281</v>
          </cell>
          <cell r="J542" t="str">
            <v>304510407</v>
          </cell>
          <cell r="K542">
            <v>175787310.69999999</v>
          </cell>
          <cell r="L542">
            <v>0</v>
          </cell>
          <cell r="M542">
            <v>175787310.69999999</v>
          </cell>
          <cell r="O542">
            <v>1</v>
          </cell>
        </row>
        <row r="543">
          <cell r="A543" t="str">
            <v>304527219</v>
          </cell>
          <cell r="B543" t="str">
            <v>00337</v>
          </cell>
          <cell r="C543" t="str">
            <v>13301000800706957219</v>
          </cell>
          <cell r="D543" t="str">
            <v>304527219</v>
          </cell>
          <cell r="E543" t="str">
            <v xml:space="preserve">"SALIMOV MAHMADDO'ST" FERMER XO'JALIGI </v>
          </cell>
          <cell r="F543">
            <v>77950376.019999996</v>
          </cell>
          <cell r="G543">
            <v>75540000</v>
          </cell>
          <cell r="H543">
            <v>2410376.02</v>
          </cell>
          <cell r="I543" t="str">
            <v>00706957</v>
          </cell>
          <cell r="J543" t="str">
            <v>304527219</v>
          </cell>
          <cell r="K543">
            <v>55368751.420000002</v>
          </cell>
          <cell r="L543">
            <v>0</v>
          </cell>
          <cell r="M543">
            <v>55368751.420000002</v>
          </cell>
          <cell r="O543">
            <v>1</v>
          </cell>
        </row>
        <row r="544">
          <cell r="A544" t="str">
            <v>304533876</v>
          </cell>
          <cell r="B544" t="str">
            <v>00337</v>
          </cell>
          <cell r="C544" t="str">
            <v>13301000500707809219</v>
          </cell>
          <cell r="D544" t="str">
            <v>304533876</v>
          </cell>
          <cell r="E544" t="str">
            <v xml:space="preserve">"MAMATQULOV RO'ZINBEK" FERMER XO'JALIGI </v>
          </cell>
          <cell r="F544">
            <v>184265947.83000001</v>
          </cell>
          <cell r="G544">
            <v>177851000</v>
          </cell>
          <cell r="H544">
            <v>6414947.8300000001</v>
          </cell>
          <cell r="I544" t="str">
            <v>00707809</v>
          </cell>
          <cell r="J544" t="str">
            <v>304533876</v>
          </cell>
          <cell r="K544">
            <v>184044339.35999998</v>
          </cell>
          <cell r="L544">
            <v>0</v>
          </cell>
          <cell r="M544">
            <v>184044339.35999998</v>
          </cell>
          <cell r="O544">
            <v>1</v>
          </cell>
        </row>
        <row r="545">
          <cell r="A545" t="str">
            <v>304528192</v>
          </cell>
          <cell r="B545" t="str">
            <v>00337</v>
          </cell>
          <cell r="C545" t="str">
            <v>13301000600707813219</v>
          </cell>
          <cell r="D545" t="str">
            <v>304528192</v>
          </cell>
          <cell r="E545" t="str">
            <v xml:space="preserve">"GULLA YASHNA GILAMBOB" FERMER XO'JALIGI </v>
          </cell>
          <cell r="F545">
            <v>182219455.13</v>
          </cell>
          <cell r="G545">
            <v>177087000</v>
          </cell>
          <cell r="H545">
            <v>5132455.13</v>
          </cell>
          <cell r="I545" t="str">
            <v>00707813</v>
          </cell>
          <cell r="J545" t="str">
            <v>304528192</v>
          </cell>
          <cell r="K545">
            <v>166469979.33000001</v>
          </cell>
          <cell r="L545">
            <v>0</v>
          </cell>
          <cell r="M545">
            <v>166469979.33000001</v>
          </cell>
          <cell r="O545">
            <v>1</v>
          </cell>
        </row>
        <row r="546">
          <cell r="A546" t="str">
            <v>304519457</v>
          </cell>
          <cell r="B546" t="str">
            <v>00337</v>
          </cell>
          <cell r="C546" t="str">
            <v>13301000400708234219</v>
          </cell>
          <cell r="D546" t="str">
            <v>304519457</v>
          </cell>
          <cell r="E546" t="str">
            <v xml:space="preserve">"ELBOSHEV ASILBEK" FERMER XO'JALIGI </v>
          </cell>
          <cell r="F546">
            <v>131245.07199999999</v>
          </cell>
          <cell r="G546">
            <v>127422.39999999999</v>
          </cell>
          <cell r="H546">
            <v>3822.6719999999996</v>
          </cell>
          <cell r="I546" t="str">
            <v>00708234</v>
          </cell>
          <cell r="J546" t="str">
            <v>304519457</v>
          </cell>
          <cell r="K546">
            <v>0</v>
          </cell>
          <cell r="L546">
            <v>0</v>
          </cell>
          <cell r="M546">
            <v>0</v>
          </cell>
          <cell r="O546">
            <v>0</v>
          </cell>
        </row>
        <row r="547">
          <cell r="A547" t="str">
            <v>304533433</v>
          </cell>
          <cell r="B547" t="str">
            <v>00337</v>
          </cell>
          <cell r="C547" t="str">
            <v>13301000000708235219</v>
          </cell>
          <cell r="D547" t="str">
            <v>304533433</v>
          </cell>
          <cell r="E547" t="str">
            <v xml:space="preserve">"MARDONBEK TO'RAYEV" FERMER XO'JALIGI </v>
          </cell>
          <cell r="F547">
            <v>137657203.47999999</v>
          </cell>
          <cell r="G547">
            <v>132468000</v>
          </cell>
          <cell r="H547">
            <v>5189203.4800000004</v>
          </cell>
          <cell r="I547" t="str">
            <v>00708235</v>
          </cell>
          <cell r="J547" t="str">
            <v>304533433</v>
          </cell>
          <cell r="K547">
            <v>119098003.23999998</v>
          </cell>
          <cell r="L547">
            <v>0</v>
          </cell>
          <cell r="M547">
            <v>119098003.23999998</v>
          </cell>
          <cell r="O547">
            <v>1</v>
          </cell>
        </row>
        <row r="548">
          <cell r="A548" t="str">
            <v>304538426</v>
          </cell>
          <cell r="B548" t="str">
            <v>00337</v>
          </cell>
          <cell r="C548" t="str">
            <v>13301000900708237219</v>
          </cell>
          <cell r="D548" t="str">
            <v>304538426</v>
          </cell>
          <cell r="E548" t="str">
            <v xml:space="preserve">"ISTARA NAVBUR JILOSI" FERMER XO'JALIGI </v>
          </cell>
          <cell r="F548">
            <v>93892422.489999995</v>
          </cell>
          <cell r="G548">
            <v>89918294</v>
          </cell>
          <cell r="H548">
            <v>3974128.49</v>
          </cell>
          <cell r="I548" t="str">
            <v>00708237</v>
          </cell>
          <cell r="J548" t="str">
            <v>304538426</v>
          </cell>
          <cell r="K548">
            <v>64736808.060000002</v>
          </cell>
          <cell r="L548">
            <v>0</v>
          </cell>
          <cell r="M548">
            <v>64736808.060000002</v>
          </cell>
          <cell r="O548">
            <v>1</v>
          </cell>
        </row>
        <row r="549">
          <cell r="A549" t="str">
            <v>304538275</v>
          </cell>
          <cell r="B549" t="str">
            <v>00337</v>
          </cell>
          <cell r="C549" t="str">
            <v>13301000500709739219</v>
          </cell>
          <cell r="D549" t="str">
            <v>304538275</v>
          </cell>
          <cell r="E549" t="str">
            <v xml:space="preserve">"OLTIN DON MIRISHKORI" FERMER XO'JALIGI </v>
          </cell>
          <cell r="F549">
            <v>57855618.659999996</v>
          </cell>
          <cell r="G549">
            <v>56707000</v>
          </cell>
          <cell r="H549">
            <v>1148618.6599999999</v>
          </cell>
          <cell r="I549" t="str">
            <v>00709739</v>
          </cell>
          <cell r="J549" t="str">
            <v>304538275</v>
          </cell>
          <cell r="K549">
            <v>57855618.659999996</v>
          </cell>
          <cell r="L549">
            <v>0</v>
          </cell>
          <cell r="M549">
            <v>57855618.659999996</v>
          </cell>
          <cell r="O549">
            <v>1</v>
          </cell>
        </row>
        <row r="550">
          <cell r="A550" t="str">
            <v>304554748</v>
          </cell>
          <cell r="B550" t="str">
            <v>00337</v>
          </cell>
          <cell r="C550" t="str">
            <v>13301000100713297219</v>
          </cell>
          <cell r="D550" t="str">
            <v>304554748</v>
          </cell>
          <cell r="E550" t="str">
            <v xml:space="preserve">"HAYITALIYEV ABDUNAZAR" FERMER XO'JALIGI </v>
          </cell>
          <cell r="F550">
            <v>203646728.52000001</v>
          </cell>
          <cell r="G550">
            <v>196504360</v>
          </cell>
          <cell r="H550">
            <v>7142368.5199999996</v>
          </cell>
          <cell r="I550" t="str">
            <v>00713297</v>
          </cell>
          <cell r="J550" t="str">
            <v>304554748</v>
          </cell>
          <cell r="K550">
            <v>173180494.81</v>
          </cell>
          <cell r="L550">
            <v>0</v>
          </cell>
          <cell r="M550">
            <v>173180494.81</v>
          </cell>
          <cell r="O550">
            <v>1</v>
          </cell>
        </row>
        <row r="551">
          <cell r="A551" t="str">
            <v>304563887</v>
          </cell>
          <cell r="B551" t="str">
            <v>00337</v>
          </cell>
          <cell r="C551" t="str">
            <v>13301000100713298219</v>
          </cell>
          <cell r="D551" t="str">
            <v>304563887</v>
          </cell>
          <cell r="E551" t="str">
            <v xml:space="preserve">"RAYIMOV BOBUR"  FERMER XO'JALIGI </v>
          </cell>
          <cell r="F551">
            <v>253143305.66999999</v>
          </cell>
          <cell r="G551">
            <v>246995000</v>
          </cell>
          <cell r="H551">
            <v>6148305.6699999999</v>
          </cell>
          <cell r="I551" t="str">
            <v>00713298</v>
          </cell>
          <cell r="J551" t="str">
            <v>304563887</v>
          </cell>
          <cell r="K551">
            <v>204716218.78999999</v>
          </cell>
          <cell r="L551">
            <v>0</v>
          </cell>
          <cell r="M551">
            <v>204716218.78999999</v>
          </cell>
          <cell r="O551">
            <v>1</v>
          </cell>
        </row>
        <row r="552">
          <cell r="A552" t="str">
            <v>304551134</v>
          </cell>
          <cell r="B552" t="str">
            <v>00337</v>
          </cell>
          <cell r="C552" t="str">
            <v>13301000100713299219</v>
          </cell>
          <cell r="D552" t="str">
            <v>304551134</v>
          </cell>
          <cell r="E552" t="str">
            <v xml:space="preserve">"BEKZOD BUNYOD KAMRON" FERMER XO'JALIGI </v>
          </cell>
          <cell r="F552">
            <v>215735921.91</v>
          </cell>
          <cell r="G552">
            <v>208050500</v>
          </cell>
          <cell r="H552">
            <v>7685421.9100000001</v>
          </cell>
          <cell r="I552" t="str">
            <v>00713299</v>
          </cell>
          <cell r="J552" t="str">
            <v>304551134</v>
          </cell>
          <cell r="K552">
            <v>111759613.44999999</v>
          </cell>
          <cell r="L552">
            <v>0</v>
          </cell>
          <cell r="M552">
            <v>111759613.44999999</v>
          </cell>
          <cell r="O552">
            <v>1</v>
          </cell>
        </row>
        <row r="553">
          <cell r="A553" t="str">
            <v>304723734</v>
          </cell>
          <cell r="B553" t="str">
            <v>00337</v>
          </cell>
          <cell r="C553" t="str">
            <v>13301000500744677219</v>
          </cell>
          <cell r="D553" t="str">
            <v>304723734</v>
          </cell>
          <cell r="E553" t="str">
            <v xml:space="preserve">"AGRO TARAQQIYOT MIRISHKOR" fermer xujaligi </v>
          </cell>
          <cell r="F553">
            <v>178963348.22</v>
          </cell>
          <cell r="G553">
            <v>177398000</v>
          </cell>
          <cell r="H553">
            <v>1565348.22</v>
          </cell>
          <cell r="I553" t="str">
            <v>00744677</v>
          </cell>
          <cell r="J553" t="str">
            <v>304723734</v>
          </cell>
          <cell r="K553">
            <v>109114358.14</v>
          </cell>
          <cell r="L553">
            <v>0</v>
          </cell>
          <cell r="M553">
            <v>109114358.14</v>
          </cell>
          <cell r="O553">
            <v>1</v>
          </cell>
        </row>
        <row r="554">
          <cell r="A554" t="str">
            <v>304723584</v>
          </cell>
          <cell r="B554" t="str">
            <v>00337</v>
          </cell>
          <cell r="C554" t="str">
            <v>13301000500745594219</v>
          </cell>
          <cell r="D554" t="str">
            <v>304723584</v>
          </cell>
          <cell r="E554" t="str">
            <v xml:space="preserve">XOLIYOROV ULUG'BEK RAJAPOVICH ФЕРМЕР ХУЖАЛИГИ </v>
          </cell>
          <cell r="F554">
            <v>116838027.37</v>
          </cell>
          <cell r="G554">
            <v>112352017.90000001</v>
          </cell>
          <cell r="H554">
            <v>4486009.4700000007</v>
          </cell>
          <cell r="I554" t="str">
            <v>00745594</v>
          </cell>
          <cell r="J554" t="str">
            <v>304723584</v>
          </cell>
          <cell r="K554">
            <v>110108280.18000001</v>
          </cell>
          <cell r="L554">
            <v>0</v>
          </cell>
          <cell r="M554">
            <v>110108280.18000001</v>
          </cell>
          <cell r="O554">
            <v>1</v>
          </cell>
        </row>
        <row r="555">
          <cell r="A555" t="str">
            <v>304730956</v>
          </cell>
          <cell r="B555" t="str">
            <v>00337</v>
          </cell>
          <cell r="C555" t="str">
            <v>13301000500745596219</v>
          </cell>
          <cell r="D555" t="str">
            <v>304730956</v>
          </cell>
          <cell r="E555" t="str">
            <v xml:space="preserve">NARGIZA SHIRIN NOZANIN ФЕРМЕР ХУЖАЛИГИ </v>
          </cell>
          <cell r="F555">
            <v>18044362.389999997</v>
          </cell>
          <cell r="G555">
            <v>17885732.809999999</v>
          </cell>
          <cell r="H555">
            <v>158629.57999999999</v>
          </cell>
          <cell r="I555" t="str">
            <v>00745596</v>
          </cell>
          <cell r="J555" t="str">
            <v>304730956</v>
          </cell>
          <cell r="K555">
            <v>0</v>
          </cell>
          <cell r="L555">
            <v>0</v>
          </cell>
          <cell r="M555">
            <v>0</v>
          </cell>
          <cell r="O555">
            <v>0</v>
          </cell>
        </row>
        <row r="556">
          <cell r="A556" t="str">
            <v>304731464</v>
          </cell>
          <cell r="B556" t="str">
            <v>00337</v>
          </cell>
          <cell r="C556" t="str">
            <v>13301000900748984219</v>
          </cell>
          <cell r="D556" t="str">
            <v>304731464</v>
          </cell>
          <cell r="E556" t="str">
            <v xml:space="preserve">UMID OLTIN DONI ФЕРМЕР ХУЖАЛИГИ </v>
          </cell>
          <cell r="F556">
            <v>168174579.09</v>
          </cell>
          <cell r="G556">
            <v>166002033.96000001</v>
          </cell>
          <cell r="H556">
            <v>2172545.13</v>
          </cell>
          <cell r="I556" t="str">
            <v>00748984</v>
          </cell>
          <cell r="J556" t="str">
            <v>304731464</v>
          </cell>
          <cell r="K556">
            <v>129728025.12</v>
          </cell>
          <cell r="L556">
            <v>0</v>
          </cell>
          <cell r="M556">
            <v>129728025.12</v>
          </cell>
          <cell r="O556">
            <v>1</v>
          </cell>
        </row>
        <row r="557">
          <cell r="A557" t="str">
            <v>304769961</v>
          </cell>
          <cell r="B557" t="str">
            <v>00337</v>
          </cell>
          <cell r="C557" t="str">
            <v>13301000200752203219</v>
          </cell>
          <cell r="D557" t="str">
            <v>304769961</v>
          </cell>
          <cell r="E557" t="str">
            <v xml:space="preserve">"NAVZAMIN OBI XAYRAM" ФЕРМЕР ХУЖАЛИГИ </v>
          </cell>
          <cell r="F557">
            <v>144199779.94</v>
          </cell>
          <cell r="G557">
            <v>141566768.90000001</v>
          </cell>
          <cell r="H557">
            <v>2633011.04</v>
          </cell>
          <cell r="I557" t="str">
            <v>00752203</v>
          </cell>
          <cell r="J557" t="str">
            <v>304769961</v>
          </cell>
          <cell r="K557">
            <v>53939945.339999996</v>
          </cell>
          <cell r="L557">
            <v>0</v>
          </cell>
          <cell r="M557">
            <v>53939945.339999996</v>
          </cell>
          <cell r="O557">
            <v>1</v>
          </cell>
        </row>
        <row r="558">
          <cell r="A558" t="str">
            <v>304790090</v>
          </cell>
          <cell r="B558" t="str">
            <v>00337</v>
          </cell>
          <cell r="C558" t="str">
            <v>13301000300753868219</v>
          </cell>
          <cell r="D558" t="str">
            <v>304790090</v>
          </cell>
          <cell r="E558" t="str">
            <v xml:space="preserve">"SARDOR SURXON ZIYOSI" ФЕРМЕР ХУЖАЛИГИ </v>
          </cell>
          <cell r="F558">
            <v>31211496.449999999</v>
          </cell>
          <cell r="G558">
            <v>29646000</v>
          </cell>
          <cell r="H558">
            <v>1565496.45</v>
          </cell>
          <cell r="I558" t="str">
            <v>00753868</v>
          </cell>
          <cell r="J558" t="str">
            <v>304790090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 t="str">
            <v>304783510</v>
          </cell>
          <cell r="B559" t="str">
            <v>00337</v>
          </cell>
          <cell r="C559" t="str">
            <v>13301000600753869219</v>
          </cell>
          <cell r="D559" t="str">
            <v>304783510</v>
          </cell>
          <cell r="E559" t="str">
            <v xml:space="preserve">"QARSHIYEVA ROZIYA YO'LDOSHEYEVNA" ФЕРМЕР ХУЖАЛИГИ </v>
          </cell>
          <cell r="F559">
            <v>50481573.600000001</v>
          </cell>
          <cell r="G559">
            <v>48344707</v>
          </cell>
          <cell r="H559">
            <v>2136866.6</v>
          </cell>
          <cell r="I559" t="str">
            <v>00753869</v>
          </cell>
          <cell r="J559" t="str">
            <v>304783510</v>
          </cell>
          <cell r="K559">
            <v>50481573.600000001</v>
          </cell>
          <cell r="L559">
            <v>0</v>
          </cell>
          <cell r="M559">
            <v>50481573.600000001</v>
          </cell>
          <cell r="O559">
            <v>1</v>
          </cell>
        </row>
        <row r="560">
          <cell r="A560" t="str">
            <v>304784819</v>
          </cell>
          <cell r="B560" t="str">
            <v>00337</v>
          </cell>
          <cell r="C560" t="str">
            <v>13301000100754988219</v>
          </cell>
          <cell r="D560" t="str">
            <v>304784819</v>
          </cell>
          <cell r="E560" t="str">
            <v xml:space="preserve">"SAYFULLAYEV OZODBEK" ФЕРМЕР ХУЖАЛИГИ </v>
          </cell>
          <cell r="F560">
            <v>128689229.77</v>
          </cell>
          <cell r="G560">
            <v>122701920</v>
          </cell>
          <cell r="H560">
            <v>5987309.7700000005</v>
          </cell>
          <cell r="I560" t="str">
            <v>00754988</v>
          </cell>
          <cell r="J560" t="str">
            <v>304784819</v>
          </cell>
          <cell r="K560">
            <v>119834993.5</v>
          </cell>
          <cell r="L560">
            <v>0</v>
          </cell>
          <cell r="M560">
            <v>119834993.5</v>
          </cell>
          <cell r="O560">
            <v>1</v>
          </cell>
        </row>
        <row r="561">
          <cell r="A561" t="str">
            <v>304766301</v>
          </cell>
          <cell r="B561" t="str">
            <v>00337</v>
          </cell>
          <cell r="C561" t="str">
            <v>13301000500756265219</v>
          </cell>
          <cell r="D561" t="str">
            <v>304766301</v>
          </cell>
          <cell r="E561" t="str">
            <v xml:space="preserve">"ABDIMUROT OMAD FAYZ" ФЕРМЕР ХУЖАЛИГИ </v>
          </cell>
          <cell r="F561">
            <v>306146531.86000001</v>
          </cell>
          <cell r="G561">
            <v>297479999.49000001</v>
          </cell>
          <cell r="H561">
            <v>8666532.3699999992</v>
          </cell>
          <cell r="I561" t="str">
            <v>00756265</v>
          </cell>
          <cell r="J561" t="str">
            <v>304766301</v>
          </cell>
          <cell r="K561">
            <v>214597792.25</v>
          </cell>
          <cell r="L561">
            <v>0</v>
          </cell>
          <cell r="M561">
            <v>214597792.25</v>
          </cell>
          <cell r="O561">
            <v>1</v>
          </cell>
        </row>
        <row r="562">
          <cell r="A562" t="str">
            <v>304826409</v>
          </cell>
          <cell r="B562" t="str">
            <v>00337</v>
          </cell>
          <cell r="C562" t="str">
            <v>13301000000761527219</v>
          </cell>
          <cell r="D562" t="str">
            <v>304826409</v>
          </cell>
          <cell r="E562" t="str">
            <v xml:space="preserve">MAXMADQUL SAFILULLO ISTIQLOL KELAJAGI FERMER XO'JALIGI </v>
          </cell>
          <cell r="F562">
            <v>4422825.75</v>
          </cell>
          <cell r="G562">
            <v>4200000</v>
          </cell>
          <cell r="H562">
            <v>222825.75</v>
          </cell>
          <cell r="I562" t="str">
            <v>00761527</v>
          </cell>
          <cell r="J562" t="str">
            <v>304826409</v>
          </cell>
          <cell r="K562">
            <v>0</v>
          </cell>
          <cell r="L562">
            <v>0</v>
          </cell>
          <cell r="M562">
            <v>0</v>
          </cell>
          <cell r="O562">
            <v>1</v>
          </cell>
        </row>
        <row r="563">
          <cell r="A563" t="str">
            <v>304810175</v>
          </cell>
          <cell r="B563" t="str">
            <v>00337</v>
          </cell>
          <cell r="C563" t="str">
            <v>13301000600761785219</v>
          </cell>
          <cell r="D563" t="str">
            <v>304810175</v>
          </cell>
          <cell r="E563" t="str">
            <v xml:space="preserve">USTA O'SAR BOBO NEVARASI AMIR FERMER XO'JALIGI </v>
          </cell>
          <cell r="F563">
            <v>196804838.44</v>
          </cell>
          <cell r="G563">
            <v>193687800</v>
          </cell>
          <cell r="H563">
            <v>3117038.44</v>
          </cell>
          <cell r="I563" t="str">
            <v>00761785</v>
          </cell>
          <cell r="J563" t="str">
            <v>304810175</v>
          </cell>
          <cell r="K563">
            <v>102514213.04000001</v>
          </cell>
          <cell r="L563">
            <v>0</v>
          </cell>
          <cell r="M563">
            <v>102514213.04000001</v>
          </cell>
          <cell r="O563">
            <v>1</v>
          </cell>
        </row>
        <row r="564">
          <cell r="A564" t="str">
            <v>304833463</v>
          </cell>
          <cell r="B564" t="str">
            <v>00337</v>
          </cell>
          <cell r="C564" t="str">
            <v>13301000700764101219</v>
          </cell>
          <cell r="D564" t="str">
            <v>304833463</v>
          </cell>
          <cell r="E564" t="str">
            <v xml:space="preserve">TOXIRBEK JAVLONBEK FAYZ FERMER XO'JALIGI </v>
          </cell>
          <cell r="F564">
            <v>250655905.37</v>
          </cell>
          <cell r="G564">
            <v>242708000</v>
          </cell>
          <cell r="H564">
            <v>7947905.3699999992</v>
          </cell>
          <cell r="I564" t="str">
            <v>00764101</v>
          </cell>
          <cell r="J564" t="str">
            <v>304833463</v>
          </cell>
          <cell r="K564">
            <v>166524144.52000001</v>
          </cell>
          <cell r="L564">
            <v>0</v>
          </cell>
          <cell r="M564">
            <v>166524144.52000001</v>
          </cell>
          <cell r="O564">
            <v>1</v>
          </cell>
        </row>
        <row r="565">
          <cell r="A565" t="str">
            <v>304794584</v>
          </cell>
          <cell r="B565" t="str">
            <v>00337</v>
          </cell>
          <cell r="C565" t="str">
            <v>13301000700766447219</v>
          </cell>
          <cell r="D565" t="str">
            <v>304794584</v>
          </cell>
          <cell r="E565" t="str">
            <v xml:space="preserve">QUVONCHBEK JAHONGIR FERMER XO'JALIGI </v>
          </cell>
          <cell r="F565">
            <v>194945471.41999999</v>
          </cell>
          <cell r="G565">
            <v>188895000</v>
          </cell>
          <cell r="H565">
            <v>6050471.4199999999</v>
          </cell>
          <cell r="I565" t="str">
            <v>00766447</v>
          </cell>
          <cell r="J565" t="str">
            <v>304794584</v>
          </cell>
          <cell r="K565">
            <v>194945471.41999999</v>
          </cell>
          <cell r="L565">
            <v>0</v>
          </cell>
          <cell r="M565">
            <v>194945471.41999999</v>
          </cell>
          <cell r="O565">
            <v>1</v>
          </cell>
        </row>
        <row r="566">
          <cell r="A566" t="str">
            <v>304931935</v>
          </cell>
          <cell r="B566" t="str">
            <v>00337</v>
          </cell>
          <cell r="C566" t="str">
            <v>13301000300778504219</v>
          </cell>
          <cell r="D566" t="str">
            <v>304931935</v>
          </cell>
          <cell r="E566" t="str">
            <v xml:space="preserve">ABDIRASULOV AKMAL SHODMONOVICH ФЕРМЕР ХУЖАЛИГИ </v>
          </cell>
          <cell r="F566">
            <v>226078412.16</v>
          </cell>
          <cell r="G566">
            <v>223307800</v>
          </cell>
          <cell r="H566">
            <v>2770612.16</v>
          </cell>
          <cell r="I566" t="str">
            <v>00778504</v>
          </cell>
          <cell r="J566" t="str">
            <v>304931935</v>
          </cell>
          <cell r="K566">
            <v>161893549.37</v>
          </cell>
          <cell r="L566">
            <v>0</v>
          </cell>
          <cell r="M566">
            <v>161893549.37</v>
          </cell>
          <cell r="O566">
            <v>1</v>
          </cell>
        </row>
        <row r="567">
          <cell r="A567" t="str">
            <v>304960686</v>
          </cell>
          <cell r="B567" t="str">
            <v>00337</v>
          </cell>
          <cell r="C567" t="str">
            <v>13301000200783883219</v>
          </cell>
          <cell r="D567" t="str">
            <v>304960686</v>
          </cell>
          <cell r="E567" t="str">
            <v xml:space="preserve">TILLO KARTA ФЕРМЕР ХУЖАЛИГИ </v>
          </cell>
          <cell r="F567">
            <v>144997209.27000001</v>
          </cell>
          <cell r="G567">
            <v>140100000</v>
          </cell>
          <cell r="H567">
            <v>4897209.2699999996</v>
          </cell>
          <cell r="I567" t="str">
            <v>00783883</v>
          </cell>
          <cell r="J567" t="str">
            <v>304960686</v>
          </cell>
          <cell r="K567">
            <v>129126408.59999999</v>
          </cell>
          <cell r="L567">
            <v>0</v>
          </cell>
          <cell r="M567">
            <v>129126408.59999999</v>
          </cell>
          <cell r="O567">
            <v>1</v>
          </cell>
        </row>
        <row r="568">
          <cell r="A568" t="str">
            <v>305075385</v>
          </cell>
          <cell r="B568" t="str">
            <v>00337</v>
          </cell>
          <cell r="C568" t="str">
            <v>13301000700804557219</v>
          </cell>
          <cell r="D568" t="str">
            <v>305075385</v>
          </cell>
          <cell r="E568" t="str">
            <v xml:space="preserve">ABDULLA BOBO O'G'LI BAXTIYORBEK MCHJ </v>
          </cell>
          <cell r="F568">
            <v>334755887.48000002</v>
          </cell>
          <cell r="G568">
            <v>326450000</v>
          </cell>
          <cell r="H568">
            <v>8305887.4800000004</v>
          </cell>
          <cell r="I568" t="str">
            <v>00804557</v>
          </cell>
          <cell r="J568" t="str">
            <v>305075385</v>
          </cell>
          <cell r="K568">
            <v>313834355.77999997</v>
          </cell>
          <cell r="L568">
            <v>0</v>
          </cell>
          <cell r="M568">
            <v>313834355.77999997</v>
          </cell>
          <cell r="O568">
            <v>1</v>
          </cell>
        </row>
        <row r="569">
          <cell r="A569" t="str">
            <v>305098824</v>
          </cell>
          <cell r="B569" t="str">
            <v>00337</v>
          </cell>
          <cell r="C569" t="str">
            <v>13301000400809117219</v>
          </cell>
          <cell r="D569" t="str">
            <v>305098824</v>
          </cell>
          <cell r="E569" t="str">
            <v xml:space="preserve">TALLASHQON AGROFIRMASI Масьулияти чекланган жамият </v>
          </cell>
          <cell r="F569">
            <v>2555559998.7800002</v>
          </cell>
          <cell r="G569">
            <v>2398809599.6500001</v>
          </cell>
          <cell r="H569">
            <v>156750399.13</v>
          </cell>
          <cell r="I569" t="str">
            <v>00809117</v>
          </cell>
          <cell r="J569" t="str">
            <v>305098824</v>
          </cell>
          <cell r="K569">
            <v>603577006.44000006</v>
          </cell>
          <cell r="L569">
            <v>0</v>
          </cell>
          <cell r="M569">
            <v>603577006.44000006</v>
          </cell>
          <cell r="O569">
            <v>1</v>
          </cell>
        </row>
        <row r="570">
          <cell r="A570" t="str">
            <v>305164679</v>
          </cell>
          <cell r="B570" t="str">
            <v>00337</v>
          </cell>
          <cell r="C570" t="str">
            <v>13301000900820829219</v>
          </cell>
          <cell r="D570" t="str">
            <v>305164679</v>
          </cell>
          <cell r="E570" t="str">
            <v xml:space="preserve">OQ VA QIZIL FERMER HUJALIGI </v>
          </cell>
          <cell r="F570">
            <v>161003013.38999999</v>
          </cell>
          <cell r="G570">
            <v>155624000</v>
          </cell>
          <cell r="H570">
            <v>5379013.3900000006</v>
          </cell>
          <cell r="I570" t="str">
            <v>00820829</v>
          </cell>
          <cell r="J570" t="str">
            <v>305164679</v>
          </cell>
          <cell r="K570">
            <v>87580504.75</v>
          </cell>
          <cell r="L570">
            <v>0</v>
          </cell>
          <cell r="M570">
            <v>87580504.75</v>
          </cell>
          <cell r="O570">
            <v>1</v>
          </cell>
        </row>
        <row r="571">
          <cell r="A571" t="str">
            <v>305178011</v>
          </cell>
          <cell r="B571" t="str">
            <v>00337</v>
          </cell>
          <cell r="C571" t="str">
            <v>13301000500821802219</v>
          </cell>
          <cell r="D571" t="str">
            <v>305178011</v>
          </cell>
          <cell r="E571" t="str">
            <v xml:space="preserve">AXMAD O'G'LI ASRORBEK </v>
          </cell>
          <cell r="F571">
            <v>131482427.12</v>
          </cell>
          <cell r="G571">
            <v>130119600</v>
          </cell>
          <cell r="H571">
            <v>1362827.12</v>
          </cell>
          <cell r="I571" t="str">
            <v>00821802</v>
          </cell>
          <cell r="J571" t="str">
            <v>305178011</v>
          </cell>
          <cell r="K571">
            <v>92654122.260000005</v>
          </cell>
          <cell r="L571">
            <v>0</v>
          </cell>
          <cell r="M571">
            <v>92654122.260000005</v>
          </cell>
          <cell r="O571">
            <v>1</v>
          </cell>
        </row>
        <row r="572">
          <cell r="A572" t="str">
            <v>305193556</v>
          </cell>
          <cell r="B572" t="str">
            <v>00337</v>
          </cell>
          <cell r="C572" t="str">
            <v>13301000100824865219</v>
          </cell>
          <cell r="D572" t="str">
            <v>305193556</v>
          </cell>
          <cell r="E572" t="str">
            <v xml:space="preserve">SHEROBOD FAYZ FAZO DAVLAT UNITAR KORXONASI </v>
          </cell>
          <cell r="F572">
            <v>97335000</v>
          </cell>
          <cell r="G572">
            <v>94500000</v>
          </cell>
          <cell r="H572">
            <v>2835000</v>
          </cell>
          <cell r="I572" t="str">
            <v>00824865</v>
          </cell>
          <cell r="J572" t="str">
            <v>305193556</v>
          </cell>
          <cell r="K572">
            <v>63810970.359999999</v>
          </cell>
          <cell r="L572">
            <v>0</v>
          </cell>
          <cell r="M572">
            <v>63810970.359999999</v>
          </cell>
          <cell r="O572">
            <v>1</v>
          </cell>
        </row>
        <row r="573">
          <cell r="A573" t="str">
            <v>305213649</v>
          </cell>
          <cell r="B573" t="str">
            <v>00337</v>
          </cell>
          <cell r="C573" t="str">
            <v>13301000800830681219</v>
          </cell>
          <cell r="D573" t="str">
            <v>305213649</v>
          </cell>
          <cell r="E573" t="str">
            <v xml:space="preserve">ISLOHOT YO'LI FERMER XO'JALIGI </v>
          </cell>
          <cell r="F573">
            <v>79003208.700000003</v>
          </cell>
          <cell r="G573">
            <v>74228350</v>
          </cell>
          <cell r="H573">
            <v>4774858.7</v>
          </cell>
          <cell r="I573" t="str">
            <v>00830681</v>
          </cell>
          <cell r="J573" t="str">
            <v>305213649</v>
          </cell>
          <cell r="K573">
            <v>52972628.829999998</v>
          </cell>
          <cell r="L573">
            <v>0</v>
          </cell>
          <cell r="M573">
            <v>52972628.829999998</v>
          </cell>
          <cell r="O573">
            <v>1</v>
          </cell>
        </row>
        <row r="574">
          <cell r="A574" t="str">
            <v>305252688</v>
          </cell>
          <cell r="B574" t="str">
            <v>00337</v>
          </cell>
          <cell r="C574" t="str">
            <v>13301000300833722219</v>
          </cell>
          <cell r="D574" t="str">
            <v>305252688</v>
          </cell>
          <cell r="E574" t="str">
            <v xml:space="preserve">SABINA NMTM Масъулияти чекланган жамият </v>
          </cell>
          <cell r="F574">
            <v>200416938.37</v>
          </cell>
          <cell r="G574">
            <v>195138400</v>
          </cell>
          <cell r="H574">
            <v>5278538.37</v>
          </cell>
          <cell r="I574" t="str">
            <v>00833722</v>
          </cell>
          <cell r="J574" t="str">
            <v>305252688</v>
          </cell>
          <cell r="K574">
            <v>160261704.80000001</v>
          </cell>
          <cell r="L574">
            <v>0</v>
          </cell>
          <cell r="M574">
            <v>160261704.80000001</v>
          </cell>
          <cell r="O574">
            <v>1</v>
          </cell>
        </row>
        <row r="575">
          <cell r="A575" t="str">
            <v>305272308</v>
          </cell>
          <cell r="B575" t="str">
            <v>00337</v>
          </cell>
          <cell r="C575" t="str">
            <v>13301000400837329219</v>
          </cell>
          <cell r="D575" t="str">
            <v>305272308</v>
          </cell>
          <cell r="E575" t="str">
            <v xml:space="preserve">KAMOL O'G'ILLARI XUSNIDDIN SHAXRIDDIN XUMOYIDDIN  FERMER  XUJALIGI </v>
          </cell>
          <cell r="F575">
            <v>199016178.75</v>
          </cell>
          <cell r="G575">
            <v>194115283.31999999</v>
          </cell>
          <cell r="H575">
            <v>4900895.43</v>
          </cell>
          <cell r="I575" t="str">
            <v>00837329</v>
          </cell>
          <cell r="J575" t="str">
            <v>305272308</v>
          </cell>
          <cell r="K575">
            <v>199016178.75</v>
          </cell>
          <cell r="L575">
            <v>0</v>
          </cell>
          <cell r="M575">
            <v>199016178.75</v>
          </cell>
          <cell r="O575">
            <v>1</v>
          </cell>
        </row>
        <row r="576">
          <cell r="A576" t="str">
            <v>305272125</v>
          </cell>
          <cell r="B576" t="str">
            <v>00337</v>
          </cell>
          <cell r="C576" t="str">
            <v>13301000200838703219</v>
          </cell>
          <cell r="D576" t="str">
            <v>305272125</v>
          </cell>
          <cell r="E576" t="str">
            <v xml:space="preserve">AGRO-SALOXIYAT FERMER XUJALIGI </v>
          </cell>
          <cell r="F576">
            <v>177110817.72999999</v>
          </cell>
          <cell r="G576">
            <v>171896000</v>
          </cell>
          <cell r="H576">
            <v>5214817.7300000004</v>
          </cell>
          <cell r="I576" t="str">
            <v>00838703</v>
          </cell>
          <cell r="J576" t="str">
            <v>305272125</v>
          </cell>
          <cell r="K576">
            <v>133117542.55</v>
          </cell>
          <cell r="L576">
            <v>0</v>
          </cell>
          <cell r="M576">
            <v>133117542.55</v>
          </cell>
          <cell r="O576">
            <v>1</v>
          </cell>
        </row>
        <row r="577">
          <cell r="A577" t="str">
            <v>305365261</v>
          </cell>
          <cell r="B577" t="str">
            <v>00337</v>
          </cell>
          <cell r="C577" t="str">
            <v>13301000400852272219</v>
          </cell>
          <cell r="D577" t="str">
            <v>305365261</v>
          </cell>
          <cell r="E577" t="str">
            <v xml:space="preserve">Обод Юрт Истара МЧЖ </v>
          </cell>
          <cell r="F577">
            <v>243817552.19</v>
          </cell>
          <cell r="G577">
            <v>238017000</v>
          </cell>
          <cell r="H577">
            <v>5800552.1899999995</v>
          </cell>
          <cell r="I577" t="str">
            <v>00852272</v>
          </cell>
          <cell r="J577" t="str">
            <v>305365261</v>
          </cell>
          <cell r="K577">
            <v>229605026.38</v>
          </cell>
          <cell r="L577">
            <v>0</v>
          </cell>
          <cell r="M577">
            <v>229605026.38</v>
          </cell>
          <cell r="O577">
            <v>1</v>
          </cell>
        </row>
        <row r="578">
          <cell r="A578" t="str">
            <v>305374053</v>
          </cell>
          <cell r="B578" t="str">
            <v>00337</v>
          </cell>
          <cell r="C578" t="str">
            <v>13301000700852897219</v>
          </cell>
          <cell r="D578" t="str">
            <v>305374053</v>
          </cell>
          <cell r="E578" t="str">
            <v xml:space="preserve">SHEROBOD BO'STONSOY FERMER XUJALIGI </v>
          </cell>
          <cell r="F578">
            <v>1478938.0453999999</v>
          </cell>
          <cell r="G578">
            <v>1435862.18</v>
          </cell>
          <cell r="H578">
            <v>43075.865399999995</v>
          </cell>
          <cell r="I578" t="str">
            <v>00852897</v>
          </cell>
          <cell r="J578" t="str">
            <v>305374053</v>
          </cell>
          <cell r="K578">
            <v>0</v>
          </cell>
          <cell r="L578">
            <v>0</v>
          </cell>
          <cell r="M578">
            <v>0</v>
          </cell>
          <cell r="O578">
            <v>0</v>
          </cell>
        </row>
        <row r="579">
          <cell r="A579" t="str">
            <v>305370644</v>
          </cell>
          <cell r="B579" t="str">
            <v>00337</v>
          </cell>
          <cell r="C579" t="str">
            <v>13301000200854114219</v>
          </cell>
          <cell r="D579" t="str">
            <v>305370644</v>
          </cell>
          <cell r="E579" t="str">
            <v xml:space="preserve">RUHSHONA SHIRIN FERMER HUJALIGI </v>
          </cell>
          <cell r="F579">
            <v>209711611.24000001</v>
          </cell>
          <cell r="G579">
            <v>201886000</v>
          </cell>
          <cell r="H579">
            <v>7825611.2400000002</v>
          </cell>
          <cell r="I579" t="str">
            <v>00854114</v>
          </cell>
          <cell r="J579" t="str">
            <v>305370644</v>
          </cell>
          <cell r="K579">
            <v>182514695.06999999</v>
          </cell>
          <cell r="L579">
            <v>0</v>
          </cell>
          <cell r="M579">
            <v>182514695.06999999</v>
          </cell>
          <cell r="O579">
            <v>1</v>
          </cell>
        </row>
        <row r="580">
          <cell r="A580" t="str">
            <v>305367780</v>
          </cell>
          <cell r="B580" t="str">
            <v>00337</v>
          </cell>
          <cell r="C580" t="str">
            <v>13301000100854942219</v>
          </cell>
          <cell r="D580" t="str">
            <v>305367780</v>
          </cell>
          <cell r="E580" t="str">
            <v xml:space="preserve">SHEROBOD FARAVON YURTIM FERMER XO'JALIGI </v>
          </cell>
          <cell r="F580">
            <v>220097604.44</v>
          </cell>
          <cell r="G580">
            <v>206690000</v>
          </cell>
          <cell r="H580">
            <v>13407604.440000001</v>
          </cell>
          <cell r="I580" t="str">
            <v>00854942</v>
          </cell>
          <cell r="J580" t="str">
            <v>305367780</v>
          </cell>
          <cell r="K580">
            <v>116838988.47</v>
          </cell>
          <cell r="L580">
            <v>0</v>
          </cell>
          <cell r="M580">
            <v>116838988.47</v>
          </cell>
          <cell r="O580">
            <v>1</v>
          </cell>
        </row>
        <row r="581">
          <cell r="A581" t="str">
            <v>305401533</v>
          </cell>
          <cell r="B581" t="str">
            <v>00337</v>
          </cell>
          <cell r="C581" t="str">
            <v>13301000700856055219</v>
          </cell>
          <cell r="D581" t="str">
            <v>305401533</v>
          </cell>
          <cell r="E581" t="str">
            <v xml:space="preserve">ASL SURXON PAXTASI ФЕРМЕР ХУЖАЛИГИ </v>
          </cell>
          <cell r="F581">
            <v>161458207.62</v>
          </cell>
          <cell r="G581">
            <v>155475000</v>
          </cell>
          <cell r="H581">
            <v>5983207.6200000001</v>
          </cell>
          <cell r="I581" t="str">
            <v>00856055</v>
          </cell>
          <cell r="J581" t="str">
            <v>305401533</v>
          </cell>
          <cell r="K581">
            <v>148896323.88</v>
          </cell>
          <cell r="L581">
            <v>0</v>
          </cell>
          <cell r="M581">
            <v>148896323.88</v>
          </cell>
          <cell r="O581">
            <v>1</v>
          </cell>
        </row>
        <row r="582">
          <cell r="A582" t="str">
            <v>305395898</v>
          </cell>
          <cell r="B582" t="str">
            <v>00337</v>
          </cell>
          <cell r="C582" t="str">
            <v>13301000700857694219</v>
          </cell>
          <cell r="D582" t="str">
            <v>305395898</v>
          </cell>
          <cell r="E582" t="str">
            <v xml:space="preserve">ASL   TOLA FERMER XUJALIGI </v>
          </cell>
          <cell r="F582">
            <v>161858371.90000001</v>
          </cell>
          <cell r="G582">
            <v>155709164</v>
          </cell>
          <cell r="H582">
            <v>6149207.9000000004</v>
          </cell>
          <cell r="I582" t="str">
            <v>00857694</v>
          </cell>
          <cell r="J582" t="str">
            <v>305395898</v>
          </cell>
          <cell r="K582">
            <v>128235411.87</v>
          </cell>
          <cell r="L582">
            <v>0</v>
          </cell>
          <cell r="M582">
            <v>128235411.87</v>
          </cell>
          <cell r="O582">
            <v>1</v>
          </cell>
        </row>
        <row r="583">
          <cell r="A583" t="str">
            <v>305417884</v>
          </cell>
          <cell r="B583" t="str">
            <v>00337</v>
          </cell>
          <cell r="C583" t="str">
            <v>13301000300872960219</v>
          </cell>
          <cell r="D583" t="str">
            <v>305417884</v>
          </cell>
          <cell r="E583" t="str">
            <v xml:space="preserve">SHEROBOD OBOD FAYZ FERMER XO'JALIGI </v>
          </cell>
          <cell r="F583">
            <v>394360338.89999998</v>
          </cell>
          <cell r="G583">
            <v>391064200</v>
          </cell>
          <cell r="H583">
            <v>3296138.9000000004</v>
          </cell>
          <cell r="I583" t="str">
            <v>00872960</v>
          </cell>
          <cell r="J583" t="str">
            <v>305417884</v>
          </cell>
          <cell r="K583">
            <v>330285323.19</v>
          </cell>
          <cell r="L583">
            <v>0</v>
          </cell>
          <cell r="M583">
            <v>330285323.19</v>
          </cell>
          <cell r="O583">
            <v>1</v>
          </cell>
        </row>
        <row r="584">
          <cell r="A584" t="str">
            <v>305554794</v>
          </cell>
          <cell r="B584" t="str">
            <v>00337</v>
          </cell>
          <cell r="C584" t="str">
            <v>13301000400882351219</v>
          </cell>
          <cell r="D584" t="str">
            <v>305554794</v>
          </cell>
          <cell r="E584" t="str">
            <v xml:space="preserve">YO'LDOSH BOBO NEVARASI NAVRO'ZBEK FERMER XOJALIGI </v>
          </cell>
          <cell r="F584">
            <v>119991192.73999999</v>
          </cell>
          <cell r="G584">
            <v>114473800</v>
          </cell>
          <cell r="H584">
            <v>5517392.7400000002</v>
          </cell>
          <cell r="I584" t="str">
            <v>00882351</v>
          </cell>
          <cell r="J584" t="str">
            <v>305554794</v>
          </cell>
          <cell r="K584">
            <v>100138480.55</v>
          </cell>
          <cell r="L584">
            <v>0</v>
          </cell>
          <cell r="M584">
            <v>100138480.55</v>
          </cell>
          <cell r="O584">
            <v>1</v>
          </cell>
        </row>
        <row r="585">
          <cell r="A585" t="str">
            <v>305586540</v>
          </cell>
          <cell r="B585" t="str">
            <v>00337</v>
          </cell>
          <cell r="C585" t="str">
            <v>13301000900888194219</v>
          </cell>
          <cell r="D585" t="str">
            <v>305586540</v>
          </cell>
          <cell r="E585" t="str">
            <v xml:space="preserve">SHAMSIDDIN   O'GLI   SHAHZOD FERMER XUJALIGI </v>
          </cell>
          <cell r="F585">
            <v>154124566.18000001</v>
          </cell>
          <cell r="G585">
            <v>149749286.19</v>
          </cell>
          <cell r="H585">
            <v>4375279.99</v>
          </cell>
          <cell r="I585" t="str">
            <v>00888194</v>
          </cell>
          <cell r="J585" t="str">
            <v>305586540</v>
          </cell>
          <cell r="K585">
            <v>25264325.219999999</v>
          </cell>
          <cell r="L585">
            <v>0</v>
          </cell>
          <cell r="M585">
            <v>25264325.219999999</v>
          </cell>
          <cell r="O585">
            <v>1</v>
          </cell>
        </row>
        <row r="586">
          <cell r="A586" t="str">
            <v>305815358</v>
          </cell>
          <cell r="B586" t="str">
            <v>00337</v>
          </cell>
          <cell r="C586" t="str">
            <v>13301000900934255219</v>
          </cell>
          <cell r="D586" t="str">
            <v>305815358</v>
          </cell>
          <cell r="E586" t="str">
            <v xml:space="preserve">DO'RMON BOBO O'G'LI QAHHOR FERMER XO'JALIGI </v>
          </cell>
          <cell r="F586">
            <v>211659646.99000001</v>
          </cell>
          <cell r="G586">
            <v>207042000</v>
          </cell>
          <cell r="H586">
            <v>4617646.99</v>
          </cell>
          <cell r="I586" t="str">
            <v>00934255</v>
          </cell>
          <cell r="J586" t="str">
            <v>305815358</v>
          </cell>
          <cell r="K586">
            <v>160536825.36000001</v>
          </cell>
          <cell r="L586">
            <v>0</v>
          </cell>
          <cell r="M586">
            <v>160536825.36000001</v>
          </cell>
          <cell r="O586">
            <v>1</v>
          </cell>
        </row>
        <row r="587">
          <cell r="A587" t="str">
            <v>305815420</v>
          </cell>
          <cell r="B587" t="str">
            <v>00337</v>
          </cell>
          <cell r="C587" t="str">
            <v>13301000500935799219</v>
          </cell>
          <cell r="D587" t="str">
            <v>305815420</v>
          </cell>
          <cell r="E587" t="str">
            <v xml:space="preserve">SURXON  ZAMIN  MASH'ALI FERMER XUJALIGI </v>
          </cell>
          <cell r="F587">
            <v>133044472.73999999</v>
          </cell>
          <cell r="G587">
            <v>128785000</v>
          </cell>
          <cell r="H587">
            <v>4259472.74</v>
          </cell>
          <cell r="I587" t="str">
            <v>00935799</v>
          </cell>
          <cell r="J587" t="str">
            <v>305815420</v>
          </cell>
          <cell r="K587">
            <v>105928096.44</v>
          </cell>
          <cell r="L587">
            <v>0</v>
          </cell>
          <cell r="M587">
            <v>105928096.44</v>
          </cell>
          <cell r="O587">
            <v>1</v>
          </cell>
        </row>
        <row r="588">
          <cell r="A588" t="str">
            <v>305816024</v>
          </cell>
          <cell r="B588" t="str">
            <v>00337</v>
          </cell>
          <cell r="C588" t="str">
            <v>13301000900936246219</v>
          </cell>
          <cell r="D588" t="str">
            <v>305816024</v>
          </cell>
          <cell r="E588" t="str">
            <v xml:space="preserve">RUSTAMBEK ELSHODBEK FERMER XUJALIGI </v>
          </cell>
          <cell r="F588">
            <v>130397075.20999999</v>
          </cell>
          <cell r="G588">
            <v>127012000</v>
          </cell>
          <cell r="H588">
            <v>3385075.21</v>
          </cell>
          <cell r="I588" t="str">
            <v>00936246</v>
          </cell>
          <cell r="J588" t="str">
            <v>305816024</v>
          </cell>
          <cell r="K588">
            <v>101143770.37</v>
          </cell>
          <cell r="L588">
            <v>0</v>
          </cell>
          <cell r="M588">
            <v>101143770.37</v>
          </cell>
          <cell r="O588">
            <v>1</v>
          </cell>
        </row>
        <row r="589">
          <cell r="A589" t="str">
            <v>305824362</v>
          </cell>
          <cell r="B589" t="str">
            <v>00337</v>
          </cell>
          <cell r="C589" t="str">
            <v>13301000500936440219</v>
          </cell>
          <cell r="D589" t="str">
            <v>305824362</v>
          </cell>
          <cell r="E589" t="str">
            <v xml:space="preserve">BOYTO'RA PALVON FERMER XUJALIGI </v>
          </cell>
          <cell r="F589">
            <v>155515477.69</v>
          </cell>
          <cell r="G589">
            <v>150000000</v>
          </cell>
          <cell r="H589">
            <v>5515477.6899999995</v>
          </cell>
          <cell r="I589" t="str">
            <v>00936440</v>
          </cell>
          <cell r="J589" t="str">
            <v>305824362</v>
          </cell>
          <cell r="K589">
            <v>101299581.86</v>
          </cell>
          <cell r="L589">
            <v>0</v>
          </cell>
          <cell r="M589">
            <v>101299581.86</v>
          </cell>
          <cell r="O589">
            <v>1</v>
          </cell>
        </row>
        <row r="590">
          <cell r="A590" t="str">
            <v>305826011</v>
          </cell>
          <cell r="B590" t="str">
            <v>00337</v>
          </cell>
          <cell r="C590" t="str">
            <v>13301000900936452219</v>
          </cell>
          <cell r="D590" t="str">
            <v>305826011</v>
          </cell>
          <cell r="E590" t="str">
            <v xml:space="preserve">ASILBEK ARSLONBEK SHAYMIROV FERMER XO'JALIGI </v>
          </cell>
          <cell r="F590">
            <v>131595498.95999999</v>
          </cell>
          <cell r="G590">
            <v>127647000</v>
          </cell>
          <cell r="H590">
            <v>3948498.96</v>
          </cell>
          <cell r="I590" t="str">
            <v>00936452</v>
          </cell>
          <cell r="J590" t="str">
            <v>305826011</v>
          </cell>
          <cell r="K590">
            <v>108047190.70999999</v>
          </cell>
          <cell r="L590">
            <v>0</v>
          </cell>
          <cell r="M590">
            <v>108047190.70999999</v>
          </cell>
          <cell r="O590">
            <v>1</v>
          </cell>
        </row>
        <row r="591">
          <cell r="A591" t="str">
            <v>305832227</v>
          </cell>
          <cell r="B591" t="str">
            <v>00337</v>
          </cell>
          <cell r="C591" t="str">
            <v>13301000200937863219</v>
          </cell>
          <cell r="D591" t="str">
            <v>305832227</v>
          </cell>
          <cell r="E591" t="str">
            <v xml:space="preserve">SHUKRONA KICHIK KARVON FERMER XUJALIGI </v>
          </cell>
          <cell r="F591">
            <v>142853209.87</v>
          </cell>
          <cell r="G591">
            <v>139058000</v>
          </cell>
          <cell r="H591">
            <v>3795209.87</v>
          </cell>
          <cell r="I591" t="str">
            <v>00937863</v>
          </cell>
          <cell r="J591" t="str">
            <v>305832227</v>
          </cell>
          <cell r="K591">
            <v>117080056.98</v>
          </cell>
          <cell r="L591">
            <v>0</v>
          </cell>
          <cell r="M591">
            <v>117080056.98</v>
          </cell>
          <cell r="O591">
            <v>1</v>
          </cell>
        </row>
        <row r="592">
          <cell r="A592" t="str">
            <v>305854935</v>
          </cell>
          <cell r="B592" t="str">
            <v>00337</v>
          </cell>
          <cell r="C592" t="str">
            <v>13301000700942349219</v>
          </cell>
          <cell r="D592" t="str">
            <v>305854935</v>
          </cell>
          <cell r="E592" t="str">
            <v xml:space="preserve">ADXAM O'G'LI SHOXJAHONBEK FERMER XUJALIGI </v>
          </cell>
          <cell r="F592">
            <v>88496773.010000005</v>
          </cell>
          <cell r="G592">
            <v>84619800</v>
          </cell>
          <cell r="H592">
            <v>3876973.01</v>
          </cell>
          <cell r="I592" t="str">
            <v>00942349</v>
          </cell>
          <cell r="J592" t="str">
            <v>305854935</v>
          </cell>
          <cell r="K592">
            <v>33387283.449999999</v>
          </cell>
          <cell r="L592">
            <v>0</v>
          </cell>
          <cell r="M592">
            <v>33387283.449999999</v>
          </cell>
          <cell r="O592">
            <v>1</v>
          </cell>
        </row>
        <row r="593">
          <cell r="A593" t="str">
            <v>305863172</v>
          </cell>
          <cell r="B593" t="str">
            <v>00337</v>
          </cell>
          <cell r="C593" t="str">
            <v>13301000900943207219</v>
          </cell>
          <cell r="D593" t="str">
            <v>305863172</v>
          </cell>
          <cell r="E593" t="str">
            <v xml:space="preserve">ABDIRASHIT    OTA FERMER XUJALIGI </v>
          </cell>
          <cell r="F593">
            <v>197974394.38</v>
          </cell>
          <cell r="G593">
            <v>194039200</v>
          </cell>
          <cell r="H593">
            <v>3935194.38</v>
          </cell>
          <cell r="I593" t="str">
            <v>00943207</v>
          </cell>
          <cell r="J593" t="str">
            <v>305863172</v>
          </cell>
          <cell r="K593">
            <v>86847822.689999998</v>
          </cell>
          <cell r="L593">
            <v>0</v>
          </cell>
          <cell r="M593">
            <v>86847822.689999998</v>
          </cell>
          <cell r="O593">
            <v>1</v>
          </cell>
        </row>
        <row r="594">
          <cell r="A594" t="str">
            <v>305865684</v>
          </cell>
          <cell r="B594" t="str">
            <v>00337</v>
          </cell>
          <cell r="C594" t="str">
            <v>13301000500943559219</v>
          </cell>
          <cell r="D594" t="str">
            <v>305865684</v>
          </cell>
          <cell r="E594" t="str">
            <v xml:space="preserve">BOBONAZAR O'G'LI MA'RUF FERMER XUJALIGI </v>
          </cell>
          <cell r="F594">
            <v>87044321.459999993</v>
          </cell>
          <cell r="G594">
            <v>84120000</v>
          </cell>
          <cell r="H594">
            <v>2924321.46</v>
          </cell>
          <cell r="I594" t="str">
            <v>00943559</v>
          </cell>
          <cell r="J594" t="str">
            <v>305865684</v>
          </cell>
          <cell r="K594">
            <v>55430362.439999998</v>
          </cell>
          <cell r="L594">
            <v>0</v>
          </cell>
          <cell r="M594">
            <v>55430362.439999998</v>
          </cell>
          <cell r="O594">
            <v>1</v>
          </cell>
        </row>
        <row r="595">
          <cell r="A595" t="str">
            <v>305860952</v>
          </cell>
          <cell r="B595" t="str">
            <v>00337</v>
          </cell>
          <cell r="C595" t="str">
            <v>13301000800943560219</v>
          </cell>
          <cell r="D595" t="str">
            <v>305860952</v>
          </cell>
          <cell r="E595" t="str">
            <v xml:space="preserve">AKMAL OYBEK NURBEK FERMER XO'JALIGI </v>
          </cell>
          <cell r="F595">
            <v>312848195.62</v>
          </cell>
          <cell r="G595">
            <v>304720000</v>
          </cell>
          <cell r="H595">
            <v>8128195.6200000001</v>
          </cell>
          <cell r="I595" t="str">
            <v>00943560</v>
          </cell>
          <cell r="J595" t="str">
            <v>305860952</v>
          </cell>
          <cell r="K595">
            <v>262724575.69999999</v>
          </cell>
          <cell r="L595">
            <v>0</v>
          </cell>
          <cell r="M595">
            <v>262724575.69999999</v>
          </cell>
          <cell r="O595">
            <v>1</v>
          </cell>
        </row>
        <row r="596">
          <cell r="A596" t="str">
            <v>305865652</v>
          </cell>
          <cell r="B596" t="str">
            <v>00337</v>
          </cell>
          <cell r="C596" t="str">
            <v>13301000900943574219</v>
          </cell>
          <cell r="D596" t="str">
            <v>305865652</v>
          </cell>
          <cell r="E596" t="str">
            <v xml:space="preserve">QUDRAT SADATOV FERMER XO'JALIGI </v>
          </cell>
          <cell r="F596">
            <v>213255894.19</v>
          </cell>
          <cell r="G596">
            <v>209421080</v>
          </cell>
          <cell r="H596">
            <v>3834814.1899999995</v>
          </cell>
          <cell r="I596" t="str">
            <v>00943574</v>
          </cell>
          <cell r="J596" t="str">
            <v>305865652</v>
          </cell>
          <cell r="K596">
            <v>100939897.52</v>
          </cell>
          <cell r="L596">
            <v>0</v>
          </cell>
          <cell r="M596">
            <v>100939897.52</v>
          </cell>
          <cell r="O596">
            <v>1</v>
          </cell>
        </row>
        <row r="597">
          <cell r="A597" t="str">
            <v>305863877</v>
          </cell>
          <cell r="B597" t="str">
            <v>00337</v>
          </cell>
          <cell r="C597" t="str">
            <v>13301000200943792219</v>
          </cell>
          <cell r="D597" t="str">
            <v>305863877</v>
          </cell>
          <cell r="E597" t="str">
            <v xml:space="preserve">ABDUSALIM   POLVON FERMER XO'JALIGI </v>
          </cell>
          <cell r="F597">
            <v>172782316.99000001</v>
          </cell>
          <cell r="G597">
            <v>168340000</v>
          </cell>
          <cell r="H597">
            <v>4442316.99</v>
          </cell>
          <cell r="I597" t="str">
            <v>00943792</v>
          </cell>
          <cell r="J597" t="str">
            <v>305863877</v>
          </cell>
          <cell r="K597">
            <v>99585023.189999998</v>
          </cell>
          <cell r="L597">
            <v>0</v>
          </cell>
          <cell r="M597">
            <v>99585023.189999998</v>
          </cell>
          <cell r="O597">
            <v>1</v>
          </cell>
        </row>
        <row r="598">
          <cell r="A598" t="str">
            <v>305867791</v>
          </cell>
          <cell r="B598" t="str">
            <v>00337</v>
          </cell>
          <cell r="C598" t="str">
            <v>13301000300944037219</v>
          </cell>
          <cell r="D598" t="str">
            <v>305867791</v>
          </cell>
          <cell r="E598" t="str">
            <v xml:space="preserve">SURXON  BO'STON  AGRO FERMER XO'JALIGI </v>
          </cell>
          <cell r="F598">
            <v>320030309.99000001</v>
          </cell>
          <cell r="G598">
            <v>314589284</v>
          </cell>
          <cell r="H598">
            <v>5441025.9900000002</v>
          </cell>
          <cell r="I598" t="str">
            <v>00944037</v>
          </cell>
          <cell r="J598" t="str">
            <v>305867791</v>
          </cell>
          <cell r="K598">
            <v>158816072.78</v>
          </cell>
          <cell r="L598">
            <v>0</v>
          </cell>
          <cell r="M598">
            <v>158816072.78</v>
          </cell>
          <cell r="O598">
            <v>1</v>
          </cell>
        </row>
        <row r="599">
          <cell r="A599" t="str">
            <v>305870616</v>
          </cell>
          <cell r="B599" t="str">
            <v>00337</v>
          </cell>
          <cell r="C599" t="str">
            <v>13301000700944609219</v>
          </cell>
          <cell r="D599" t="str">
            <v>305870616</v>
          </cell>
          <cell r="E599" t="str">
            <v xml:space="preserve">SANJAR RAVSHAN BAHODIR ФЕРМЕР ХУЖУЛИГИ </v>
          </cell>
          <cell r="F599">
            <v>148944468.84999999</v>
          </cell>
          <cell r="G599">
            <v>146733105.75</v>
          </cell>
          <cell r="H599">
            <v>2211363.1</v>
          </cell>
          <cell r="I599" t="str">
            <v>00944609</v>
          </cell>
          <cell r="J599" t="str">
            <v>305870616</v>
          </cell>
          <cell r="K599">
            <v>0</v>
          </cell>
          <cell r="L599">
            <v>0</v>
          </cell>
          <cell r="M599">
            <v>0</v>
          </cell>
          <cell r="O599">
            <v>1</v>
          </cell>
        </row>
        <row r="600">
          <cell r="A600" t="str">
            <v>305865938</v>
          </cell>
          <cell r="B600" t="str">
            <v>00337</v>
          </cell>
          <cell r="C600" t="str">
            <v>13301000400944697219</v>
          </cell>
          <cell r="D600" t="str">
            <v>305865938</v>
          </cell>
          <cell r="E600" t="str">
            <v xml:space="preserve">ZOKIR O'G'LI HUSAN FERMER XO'JALIGI </v>
          </cell>
          <cell r="F600">
            <v>235946996.25</v>
          </cell>
          <cell r="G600">
            <v>231852000</v>
          </cell>
          <cell r="H600">
            <v>4094996.25</v>
          </cell>
          <cell r="I600" t="str">
            <v>00944697</v>
          </cell>
          <cell r="J600" t="str">
            <v>305865938</v>
          </cell>
          <cell r="K600">
            <v>121090514.50999999</v>
          </cell>
          <cell r="L600">
            <v>0</v>
          </cell>
          <cell r="M600">
            <v>121090514.50999999</v>
          </cell>
          <cell r="O600">
            <v>1</v>
          </cell>
        </row>
        <row r="601">
          <cell r="A601" t="str">
            <v>305868086</v>
          </cell>
          <cell r="B601" t="str">
            <v>00337</v>
          </cell>
          <cell r="C601" t="str">
            <v>13301000800944766219</v>
          </cell>
          <cell r="D601" t="str">
            <v>305868086</v>
          </cell>
          <cell r="E601" t="str">
            <v xml:space="preserve">SHOMIRZAYEV ALISHER YARASHEVICH FERMER XO'JALIGI </v>
          </cell>
          <cell r="F601">
            <v>133639387.94</v>
          </cell>
          <cell r="G601">
            <v>131031520</v>
          </cell>
          <cell r="H601">
            <v>2607867.94</v>
          </cell>
          <cell r="I601" t="str">
            <v>00944766</v>
          </cell>
          <cell r="J601" t="str">
            <v>305868086</v>
          </cell>
          <cell r="K601">
            <v>61642568.120000005</v>
          </cell>
          <cell r="L601">
            <v>0</v>
          </cell>
          <cell r="M601">
            <v>61642568.120000005</v>
          </cell>
          <cell r="O601">
            <v>1</v>
          </cell>
        </row>
        <row r="602">
          <cell r="A602" t="str">
            <v>305865580</v>
          </cell>
          <cell r="B602" t="str">
            <v>00337</v>
          </cell>
          <cell r="C602" t="str">
            <v>13301000200945171219</v>
          </cell>
          <cell r="D602" t="str">
            <v>305865580</v>
          </cell>
          <cell r="E602" t="str">
            <v xml:space="preserve">MAMADAMIN  BOBO FERMER XO'JALIGI </v>
          </cell>
          <cell r="F602">
            <v>163894125.19999999</v>
          </cell>
          <cell r="G602">
            <v>160046160</v>
          </cell>
          <cell r="H602">
            <v>3847965.1999999997</v>
          </cell>
          <cell r="I602" t="str">
            <v>00945171</v>
          </cell>
          <cell r="J602" t="str">
            <v>305865580</v>
          </cell>
          <cell r="K602">
            <v>99267168.290000007</v>
          </cell>
          <cell r="L602">
            <v>0</v>
          </cell>
          <cell r="M602">
            <v>99267168.290000007</v>
          </cell>
          <cell r="O602">
            <v>1</v>
          </cell>
        </row>
        <row r="603">
          <cell r="A603" t="str">
            <v>305869844</v>
          </cell>
          <cell r="B603" t="str">
            <v>00337</v>
          </cell>
          <cell r="C603" t="str">
            <v>13301000400945172219</v>
          </cell>
          <cell r="D603" t="str">
            <v>305869844</v>
          </cell>
          <cell r="E603" t="str">
            <v xml:space="preserve">NORBEKOV SHERZOD BARAKA FERMER XO'JALIGI </v>
          </cell>
          <cell r="F603">
            <v>137144528.22</v>
          </cell>
          <cell r="G603">
            <v>133068000</v>
          </cell>
          <cell r="H603">
            <v>4076528.22</v>
          </cell>
          <cell r="I603" t="str">
            <v>00945172</v>
          </cell>
          <cell r="J603" t="str">
            <v>305869844</v>
          </cell>
          <cell r="K603">
            <v>100316603.93000001</v>
          </cell>
          <cell r="L603">
            <v>0</v>
          </cell>
          <cell r="M603">
            <v>100316603.93000001</v>
          </cell>
          <cell r="O603">
            <v>1</v>
          </cell>
        </row>
        <row r="604">
          <cell r="A604" t="str">
            <v>305871298</v>
          </cell>
          <cell r="B604" t="str">
            <v>00337</v>
          </cell>
          <cell r="C604" t="str">
            <v>13301000600945173219</v>
          </cell>
          <cell r="D604" t="str">
            <v>305871298</v>
          </cell>
          <cell r="E604" t="str">
            <v xml:space="preserve">XOLMATBEK-NUR  FERMER XO'JALIGI </v>
          </cell>
          <cell r="F604">
            <v>206093704.11000001</v>
          </cell>
          <cell r="G604">
            <v>201128200</v>
          </cell>
          <cell r="H604">
            <v>4965504.1099999994</v>
          </cell>
          <cell r="I604" t="str">
            <v>00945173</v>
          </cell>
          <cell r="J604" t="str">
            <v>305871298</v>
          </cell>
          <cell r="K604">
            <v>138957264</v>
          </cell>
          <cell r="L604">
            <v>0</v>
          </cell>
          <cell r="M604">
            <v>138957264</v>
          </cell>
          <cell r="O604">
            <v>1</v>
          </cell>
        </row>
        <row r="605">
          <cell r="A605" t="str">
            <v>305877337</v>
          </cell>
          <cell r="B605" t="str">
            <v>00337</v>
          </cell>
          <cell r="C605" t="str">
            <v>13301000700945534219</v>
          </cell>
          <cell r="D605" t="str">
            <v>305877337</v>
          </cell>
          <cell r="E605" t="str">
            <v xml:space="preserve">SADATOV        AVAZBEK FERMER XO'JALIGI </v>
          </cell>
          <cell r="F605">
            <v>210259626.02000001</v>
          </cell>
          <cell r="G605">
            <v>205905000</v>
          </cell>
          <cell r="H605">
            <v>4354626.0199999996</v>
          </cell>
          <cell r="I605" t="str">
            <v>00945534</v>
          </cell>
          <cell r="J605" t="str">
            <v>305877337</v>
          </cell>
          <cell r="K605">
            <v>170873776.82999998</v>
          </cell>
          <cell r="L605">
            <v>0</v>
          </cell>
          <cell r="M605">
            <v>170873776.82999998</v>
          </cell>
          <cell r="O605">
            <v>1</v>
          </cell>
        </row>
        <row r="606">
          <cell r="A606" t="str">
            <v>305867816</v>
          </cell>
          <cell r="B606" t="str">
            <v>00337</v>
          </cell>
          <cell r="C606" t="str">
            <v>13301000200945535219</v>
          </cell>
          <cell r="D606" t="str">
            <v>305867816</v>
          </cell>
          <cell r="E606" t="str">
            <v xml:space="preserve">ILHOM O'G'LI LAZIZBEK FERMER XO'JALIGI </v>
          </cell>
          <cell r="F606">
            <v>148647277.13</v>
          </cell>
          <cell r="G606">
            <v>145647000</v>
          </cell>
          <cell r="H606">
            <v>3000277.13</v>
          </cell>
          <cell r="I606" t="str">
            <v>00945535</v>
          </cell>
          <cell r="J606" t="str">
            <v>305867816</v>
          </cell>
          <cell r="K606">
            <v>115965509.45</v>
          </cell>
          <cell r="L606">
            <v>0</v>
          </cell>
          <cell r="M606">
            <v>115965509.45</v>
          </cell>
          <cell r="O606">
            <v>1</v>
          </cell>
        </row>
        <row r="607">
          <cell r="A607" t="str">
            <v>305876299</v>
          </cell>
          <cell r="B607" t="str">
            <v>00337</v>
          </cell>
          <cell r="C607" t="str">
            <v>13301000200945910219</v>
          </cell>
          <cell r="D607" t="str">
            <v>305876299</v>
          </cell>
          <cell r="E607" t="str">
            <v xml:space="preserve">BOSH   TEPA   FAYZ FERMER XO'JALIGI </v>
          </cell>
          <cell r="F607">
            <v>182628547.13</v>
          </cell>
          <cell r="G607">
            <v>178775000</v>
          </cell>
          <cell r="H607">
            <v>3853547.13</v>
          </cell>
          <cell r="I607" t="str">
            <v>00945910</v>
          </cell>
          <cell r="J607" t="str">
            <v>305876299</v>
          </cell>
          <cell r="K607">
            <v>35550064.450000003</v>
          </cell>
          <cell r="L607">
            <v>0</v>
          </cell>
          <cell r="M607">
            <v>35550064.450000003</v>
          </cell>
          <cell r="O607">
            <v>1</v>
          </cell>
        </row>
        <row r="608">
          <cell r="A608" t="str">
            <v>305870402</v>
          </cell>
          <cell r="B608" t="str">
            <v>00337</v>
          </cell>
          <cell r="C608" t="str">
            <v>13301000700946658219</v>
          </cell>
          <cell r="D608" t="str">
            <v>305870402</v>
          </cell>
          <cell r="E608" t="str">
            <v xml:space="preserve">SARDORBEK ALIJON JO'RAYEV FERMER XO'JALIGI </v>
          </cell>
          <cell r="F608">
            <v>243066517.77000001</v>
          </cell>
          <cell r="G608">
            <v>238071000</v>
          </cell>
          <cell r="H608">
            <v>4995517.7699999996</v>
          </cell>
          <cell r="I608" t="str">
            <v>00946658</v>
          </cell>
          <cell r="J608" t="str">
            <v>305870402</v>
          </cell>
          <cell r="K608">
            <v>139817895.88999999</v>
          </cell>
          <cell r="L608">
            <v>0</v>
          </cell>
          <cell r="M608">
            <v>139817895.88999999</v>
          </cell>
          <cell r="O608">
            <v>1</v>
          </cell>
        </row>
        <row r="609">
          <cell r="A609" t="str">
            <v>305878819</v>
          </cell>
          <cell r="B609" t="str">
            <v>00337</v>
          </cell>
          <cell r="C609" t="str">
            <v>13301000900946898219</v>
          </cell>
          <cell r="D609" t="str">
            <v>305878819</v>
          </cell>
          <cell r="E609" t="str">
            <v xml:space="preserve">INVEST NAZAR SURXON FERMER XO'JALIGI </v>
          </cell>
          <cell r="F609">
            <v>137163843.94</v>
          </cell>
          <cell r="G609">
            <v>132600000</v>
          </cell>
          <cell r="H609">
            <v>4563843.9400000004</v>
          </cell>
          <cell r="I609" t="str">
            <v>00946898</v>
          </cell>
          <cell r="J609" t="str">
            <v>305878819</v>
          </cell>
          <cell r="K609">
            <v>103318896.86</v>
          </cell>
          <cell r="L609">
            <v>0</v>
          </cell>
          <cell r="M609">
            <v>103318896.86</v>
          </cell>
          <cell r="O609">
            <v>1</v>
          </cell>
        </row>
        <row r="610">
          <cell r="A610" t="str">
            <v>305868269</v>
          </cell>
          <cell r="B610" t="str">
            <v>00337</v>
          </cell>
          <cell r="C610" t="str">
            <v>13301000400946925219</v>
          </cell>
          <cell r="D610" t="str">
            <v>305868269</v>
          </cell>
          <cell r="E610" t="str">
            <v xml:space="preserve">SURXON SAMAN SURXON FERMER XO'JALIGI </v>
          </cell>
          <cell r="F610">
            <v>174814707.55000001</v>
          </cell>
          <cell r="G610">
            <v>171527000</v>
          </cell>
          <cell r="H610">
            <v>3287707.55</v>
          </cell>
          <cell r="I610" t="str">
            <v>00946925</v>
          </cell>
          <cell r="J610" t="str">
            <v>305868269</v>
          </cell>
          <cell r="K610">
            <v>116952317.27000001</v>
          </cell>
          <cell r="L610">
            <v>0</v>
          </cell>
          <cell r="M610">
            <v>116952317.27000001</v>
          </cell>
          <cell r="O610">
            <v>1</v>
          </cell>
        </row>
        <row r="611">
          <cell r="A611" t="str">
            <v>305874436</v>
          </cell>
          <cell r="B611" t="str">
            <v>00337</v>
          </cell>
          <cell r="C611" t="str">
            <v>13301000900947338219</v>
          </cell>
          <cell r="D611" t="str">
            <v>305874436</v>
          </cell>
          <cell r="E611" t="str">
            <v xml:space="preserve">OMAD  BAXT  BARAKA FERMER XO'JALIGI </v>
          </cell>
          <cell r="F611">
            <v>185216547.18000001</v>
          </cell>
          <cell r="G611">
            <v>181241845</v>
          </cell>
          <cell r="H611">
            <v>3974702.1799999997</v>
          </cell>
          <cell r="I611" t="str">
            <v>00947338</v>
          </cell>
          <cell r="J611" t="str">
            <v>305874436</v>
          </cell>
          <cell r="K611">
            <v>127410635.94</v>
          </cell>
          <cell r="L611">
            <v>0</v>
          </cell>
          <cell r="M611">
            <v>127410635.94</v>
          </cell>
          <cell r="O611">
            <v>1</v>
          </cell>
        </row>
        <row r="612">
          <cell r="A612" t="str">
            <v>305870426</v>
          </cell>
          <cell r="B612" t="str">
            <v>00337</v>
          </cell>
          <cell r="C612" t="str">
            <v>13301000300947577219</v>
          </cell>
          <cell r="D612" t="str">
            <v>305870426</v>
          </cell>
          <cell r="E612" t="str">
            <v xml:space="preserve">G'AYRAT QO'LDOSHEV FERMER XO'JALIGI </v>
          </cell>
          <cell r="F612">
            <v>224437167.84</v>
          </cell>
          <cell r="G612">
            <v>220076132</v>
          </cell>
          <cell r="H612">
            <v>4361035.84</v>
          </cell>
          <cell r="I612" t="str">
            <v>00947577</v>
          </cell>
          <cell r="J612" t="str">
            <v>305870426</v>
          </cell>
          <cell r="K612">
            <v>199321637.08999997</v>
          </cell>
          <cell r="L612">
            <v>0</v>
          </cell>
          <cell r="M612">
            <v>199321637.08999997</v>
          </cell>
          <cell r="O612">
            <v>1</v>
          </cell>
        </row>
        <row r="613">
          <cell r="A613" t="str">
            <v>305885786</v>
          </cell>
          <cell r="B613" t="str">
            <v>00337</v>
          </cell>
          <cell r="C613" t="str">
            <v>13301000500947578219</v>
          </cell>
          <cell r="D613" t="str">
            <v>305885786</v>
          </cell>
          <cell r="E613" t="str">
            <v xml:space="preserve">MIRISHKOR DEHQON BAHORI FERMER XO'JALIGI </v>
          </cell>
          <cell r="F613">
            <v>181175766.72</v>
          </cell>
          <cell r="G613">
            <v>177336400</v>
          </cell>
          <cell r="H613">
            <v>3839366.7199999997</v>
          </cell>
          <cell r="I613" t="str">
            <v>00947578</v>
          </cell>
          <cell r="J613" t="str">
            <v>305885786</v>
          </cell>
          <cell r="K613">
            <v>136643013.88</v>
          </cell>
          <cell r="L613">
            <v>0</v>
          </cell>
          <cell r="M613">
            <v>136643013.88</v>
          </cell>
          <cell r="O613">
            <v>1</v>
          </cell>
        </row>
        <row r="614">
          <cell r="A614" t="str">
            <v>305909176</v>
          </cell>
          <cell r="B614" t="str">
            <v>00337</v>
          </cell>
          <cell r="C614" t="str">
            <v>13301000000951449219</v>
          </cell>
          <cell r="D614" t="str">
            <v>305909176</v>
          </cell>
          <cell r="E614" t="str">
            <v xml:space="preserve">BUNYOD   YUSUPOVICH FERMER XO"JALIGI </v>
          </cell>
          <cell r="F614">
            <v>131436355.01000001</v>
          </cell>
          <cell r="G614">
            <v>127000000</v>
          </cell>
          <cell r="H614">
            <v>4436355.01</v>
          </cell>
          <cell r="I614" t="str">
            <v>00951449</v>
          </cell>
          <cell r="J614" t="str">
            <v>305909176</v>
          </cell>
          <cell r="K614">
            <v>131436355.01000001</v>
          </cell>
          <cell r="L614">
            <v>0</v>
          </cell>
          <cell r="M614">
            <v>131436355.01000001</v>
          </cell>
          <cell r="O614">
            <v>1</v>
          </cell>
        </row>
        <row r="615">
          <cell r="A615" t="str">
            <v>305907091</v>
          </cell>
          <cell r="B615" t="str">
            <v>00337</v>
          </cell>
          <cell r="C615" t="str">
            <v>13301000500951450219</v>
          </cell>
          <cell r="D615" t="str">
            <v>305907091</v>
          </cell>
          <cell r="E615" t="str">
            <v xml:space="preserve">MENING YURTIM SHEROBOD FERMER XO'JALIGI </v>
          </cell>
          <cell r="F615">
            <v>148384693.63999999</v>
          </cell>
          <cell r="G615">
            <v>143879378</v>
          </cell>
          <cell r="H615">
            <v>4505315.6399999997</v>
          </cell>
          <cell r="I615" t="str">
            <v>00951450</v>
          </cell>
          <cell r="J615" t="str">
            <v>305907091</v>
          </cell>
          <cell r="K615">
            <v>80265651.059999987</v>
          </cell>
          <cell r="L615">
            <v>0</v>
          </cell>
          <cell r="M615">
            <v>80265651.059999987</v>
          </cell>
          <cell r="O615">
            <v>1</v>
          </cell>
        </row>
        <row r="616">
          <cell r="A616" t="str">
            <v>305909113</v>
          </cell>
          <cell r="B616" t="str">
            <v>00337</v>
          </cell>
          <cell r="C616" t="str">
            <v>13301000900951451219</v>
          </cell>
          <cell r="D616" t="str">
            <v>305909113</v>
          </cell>
          <cell r="E616" t="str">
            <v xml:space="preserve">BAXT  OMAD  BARAKA FERMER XO'JALIGI </v>
          </cell>
          <cell r="F616">
            <v>126687758.53</v>
          </cell>
          <cell r="G616">
            <v>122128082</v>
          </cell>
          <cell r="H616">
            <v>4559676.5299999993</v>
          </cell>
          <cell r="I616" t="str">
            <v>00951451</v>
          </cell>
          <cell r="J616" t="str">
            <v>305909113</v>
          </cell>
          <cell r="K616">
            <v>111002746.09999999</v>
          </cell>
          <cell r="L616">
            <v>0</v>
          </cell>
          <cell r="M616">
            <v>111002746.09999999</v>
          </cell>
          <cell r="O616">
            <v>1</v>
          </cell>
        </row>
        <row r="617">
          <cell r="A617" t="str">
            <v>305909216</v>
          </cell>
          <cell r="B617" t="str">
            <v>00337</v>
          </cell>
          <cell r="C617" t="str">
            <v>13301000100951838219</v>
          </cell>
          <cell r="D617" t="str">
            <v>305909216</v>
          </cell>
          <cell r="E617" t="str">
            <v xml:space="preserve">ABDI NOR O'RALBEK FERMER XO'JALIGI </v>
          </cell>
          <cell r="F617">
            <v>101169380.14</v>
          </cell>
          <cell r="G617">
            <v>97720000</v>
          </cell>
          <cell r="H617">
            <v>3449380.14</v>
          </cell>
          <cell r="I617" t="str">
            <v>00951838</v>
          </cell>
          <cell r="J617" t="str">
            <v>305909216</v>
          </cell>
          <cell r="K617">
            <v>50596009.310000002</v>
          </cell>
          <cell r="L617">
            <v>0</v>
          </cell>
          <cell r="M617">
            <v>50596009.310000002</v>
          </cell>
          <cell r="O617">
            <v>1</v>
          </cell>
        </row>
        <row r="618">
          <cell r="A618" t="str">
            <v>305911864</v>
          </cell>
          <cell r="B618" t="str">
            <v>00337</v>
          </cell>
          <cell r="C618" t="str">
            <v>13301000700951839219</v>
          </cell>
          <cell r="D618" t="str">
            <v>305911864</v>
          </cell>
          <cell r="E618" t="str">
            <v xml:space="preserve">ABDULHOSHIM KAMOLOV FERMER XO'JALIGI </v>
          </cell>
          <cell r="F618">
            <v>154213160</v>
          </cell>
          <cell r="G618">
            <v>151250000</v>
          </cell>
          <cell r="H618">
            <v>2963160</v>
          </cell>
          <cell r="I618" t="str">
            <v>00951839</v>
          </cell>
          <cell r="J618" t="str">
            <v>305911864</v>
          </cell>
          <cell r="K618">
            <v>33524757.16</v>
          </cell>
          <cell r="L618">
            <v>0</v>
          </cell>
          <cell r="M618">
            <v>33524757.16</v>
          </cell>
          <cell r="O618">
            <v>1</v>
          </cell>
        </row>
        <row r="619">
          <cell r="A619" t="str">
            <v>305909785</v>
          </cell>
          <cell r="B619" t="str">
            <v>00337</v>
          </cell>
          <cell r="C619" t="str">
            <v>13301000500952077219</v>
          </cell>
          <cell r="D619" t="str">
            <v>305909785</v>
          </cell>
          <cell r="E619" t="str">
            <v xml:space="preserve">KO'KTOSH KO'ZMUNCHOG'I FERMER XO'JALIGI </v>
          </cell>
          <cell r="F619">
            <v>166611590.77000001</v>
          </cell>
          <cell r="G619">
            <v>163680000</v>
          </cell>
          <cell r="H619">
            <v>2931590.7700000005</v>
          </cell>
          <cell r="I619" t="str">
            <v>00952077</v>
          </cell>
          <cell r="J619" t="str">
            <v>305909785</v>
          </cell>
          <cell r="K619">
            <v>113468821.7</v>
          </cell>
          <cell r="L619">
            <v>0</v>
          </cell>
          <cell r="M619">
            <v>113468821.7</v>
          </cell>
          <cell r="O619">
            <v>1</v>
          </cell>
        </row>
        <row r="620">
          <cell r="A620" t="str">
            <v>305911531</v>
          </cell>
          <cell r="B620" t="str">
            <v>00337</v>
          </cell>
          <cell r="C620" t="str">
            <v>13301000200952080219</v>
          </cell>
          <cell r="D620" t="str">
            <v>305911531</v>
          </cell>
          <cell r="E620" t="str">
            <v xml:space="preserve">SHERBOYEV SINDOR FERMER XO'JALIGI </v>
          </cell>
          <cell r="F620">
            <v>202659493.56</v>
          </cell>
          <cell r="G620">
            <v>199119000</v>
          </cell>
          <cell r="H620">
            <v>3540493.5599999996</v>
          </cell>
          <cell r="I620" t="str">
            <v>00952080</v>
          </cell>
          <cell r="J620" t="str">
            <v>305911531</v>
          </cell>
          <cell r="K620">
            <v>90037168.370000005</v>
          </cell>
          <cell r="L620">
            <v>0</v>
          </cell>
          <cell r="M620">
            <v>90037168.370000005</v>
          </cell>
          <cell r="O620">
            <v>1</v>
          </cell>
        </row>
        <row r="621">
          <cell r="A621" t="str">
            <v>305915430</v>
          </cell>
          <cell r="B621" t="str">
            <v>00337</v>
          </cell>
          <cell r="C621" t="str">
            <v>13301000600952504219</v>
          </cell>
          <cell r="D621" t="str">
            <v>305915430</v>
          </cell>
          <cell r="E621" t="str">
            <v xml:space="preserve">TO'QQIZ TARAM TAROVATI FERMER XO'JALIGI </v>
          </cell>
          <cell r="F621">
            <v>107557111.23</v>
          </cell>
          <cell r="G621">
            <v>104380000</v>
          </cell>
          <cell r="H621">
            <v>3177111.23</v>
          </cell>
          <cell r="I621" t="str">
            <v>00952504</v>
          </cell>
          <cell r="J621" t="str">
            <v>305915430</v>
          </cell>
          <cell r="K621">
            <v>69623934.390000001</v>
          </cell>
          <cell r="L621">
            <v>0</v>
          </cell>
          <cell r="M621">
            <v>69623934.390000001</v>
          </cell>
          <cell r="O621">
            <v>1</v>
          </cell>
        </row>
        <row r="622">
          <cell r="A622" t="str">
            <v>305909169</v>
          </cell>
          <cell r="B622" t="str">
            <v>00337</v>
          </cell>
          <cell r="C622" t="str">
            <v>13301000400952505219</v>
          </cell>
          <cell r="D622" t="str">
            <v>305909169</v>
          </cell>
          <cell r="E622" t="str">
            <v xml:space="preserve">SUXROB  BEK  BARAKA FERMER XO'JALIGI </v>
          </cell>
          <cell r="F622">
            <v>144091478.18000001</v>
          </cell>
          <cell r="G622">
            <v>141240000</v>
          </cell>
          <cell r="H622">
            <v>2851478.1799999997</v>
          </cell>
          <cell r="I622" t="str">
            <v>00952505</v>
          </cell>
          <cell r="J622" t="str">
            <v>305909169</v>
          </cell>
          <cell r="K622">
            <v>100710109.48</v>
          </cell>
          <cell r="L622">
            <v>0</v>
          </cell>
          <cell r="M622">
            <v>100710109.48</v>
          </cell>
          <cell r="O622">
            <v>1</v>
          </cell>
        </row>
        <row r="623">
          <cell r="A623" t="str">
            <v>305911476</v>
          </cell>
          <cell r="B623" t="str">
            <v>00337</v>
          </cell>
          <cell r="C623" t="str">
            <v>13301000300953233219</v>
          </cell>
          <cell r="D623" t="str">
            <v>305911476</v>
          </cell>
          <cell r="E623" t="str">
            <v xml:space="preserve">OMADLI BILOLBEK FERMER XO'JALIGI </v>
          </cell>
          <cell r="F623">
            <v>34487554.649999999</v>
          </cell>
          <cell r="G623">
            <v>29830000</v>
          </cell>
          <cell r="H623">
            <v>4657554.6500000004</v>
          </cell>
          <cell r="I623" t="str">
            <v>00953233</v>
          </cell>
          <cell r="J623" t="str">
            <v>305911476</v>
          </cell>
          <cell r="K623">
            <v>16341943.460000001</v>
          </cell>
          <cell r="L623">
            <v>0</v>
          </cell>
          <cell r="M623">
            <v>16341943.460000001</v>
          </cell>
          <cell r="O623">
            <v>1</v>
          </cell>
        </row>
        <row r="624">
          <cell r="A624" t="str">
            <v>305922035</v>
          </cell>
          <cell r="B624" t="str">
            <v>00337</v>
          </cell>
          <cell r="C624" t="str">
            <v>13301000600953302219</v>
          </cell>
          <cell r="D624" t="str">
            <v>305922035</v>
          </cell>
          <cell r="E624" t="str">
            <v xml:space="preserve">ERGASH O'RAL QUVONCHBEK FERMER XO'JALIGI </v>
          </cell>
          <cell r="F624">
            <v>121726606.03</v>
          </cell>
          <cell r="G624">
            <v>117808000</v>
          </cell>
          <cell r="H624">
            <v>3918606.0300000003</v>
          </cell>
          <cell r="I624" t="str">
            <v>00953302</v>
          </cell>
          <cell r="J624" t="str">
            <v>305922035</v>
          </cell>
          <cell r="K624">
            <v>90120288.620000005</v>
          </cell>
          <cell r="L624">
            <v>0</v>
          </cell>
          <cell r="M624">
            <v>90120288.620000005</v>
          </cell>
          <cell r="O624">
            <v>1</v>
          </cell>
        </row>
        <row r="625">
          <cell r="A625" t="str">
            <v>305916840</v>
          </cell>
          <cell r="B625" t="str">
            <v>00337</v>
          </cell>
          <cell r="C625" t="str">
            <v>13301000400954135219</v>
          </cell>
          <cell r="D625" t="str">
            <v>305916840</v>
          </cell>
          <cell r="E625" t="str">
            <v xml:space="preserve">TO'POR SEPLON TALLASHQON FERMER XO'JALIGI </v>
          </cell>
          <cell r="F625">
            <v>105425895.23999999</v>
          </cell>
          <cell r="G625">
            <v>102000000</v>
          </cell>
          <cell r="H625">
            <v>3425895.2399999998</v>
          </cell>
          <cell r="I625" t="str">
            <v>00954135</v>
          </cell>
          <cell r="J625" t="str">
            <v>305916840</v>
          </cell>
          <cell r="K625">
            <v>11739142.43</v>
          </cell>
          <cell r="L625">
            <v>0</v>
          </cell>
          <cell r="M625">
            <v>11739142.43</v>
          </cell>
          <cell r="O625">
            <v>1</v>
          </cell>
        </row>
        <row r="626">
          <cell r="A626" t="str">
            <v>305912300</v>
          </cell>
          <cell r="B626" t="str">
            <v>00337</v>
          </cell>
          <cell r="C626" t="str">
            <v>13301000000959731219</v>
          </cell>
          <cell r="D626" t="str">
            <v>305912300</v>
          </cell>
          <cell r="E626" t="str">
            <v xml:space="preserve">OMADLI BAXT FERMER XO'JALIGI </v>
          </cell>
          <cell r="F626">
            <v>159543506.58000001</v>
          </cell>
          <cell r="G626">
            <v>156700000</v>
          </cell>
          <cell r="H626">
            <v>2843506.58</v>
          </cell>
          <cell r="I626" t="str">
            <v>00959731</v>
          </cell>
          <cell r="J626" t="str">
            <v>305912300</v>
          </cell>
          <cell r="K626">
            <v>7284982.9199999999</v>
          </cell>
          <cell r="L626">
            <v>0</v>
          </cell>
          <cell r="M626">
            <v>7284982.9199999999</v>
          </cell>
          <cell r="O626">
            <v>1</v>
          </cell>
        </row>
        <row r="627">
          <cell r="A627" t="str">
            <v>305883472</v>
          </cell>
          <cell r="B627" t="str">
            <v>00337</v>
          </cell>
          <cell r="C627" t="str">
            <v>13301000000983258219</v>
          </cell>
          <cell r="D627" t="str">
            <v>305883472</v>
          </cell>
          <cell r="E627" t="str">
            <v xml:space="preserve">MEHNATSEVAR OILA FERMER XO"JALIGI </v>
          </cell>
          <cell r="F627">
            <v>128801652.95999999</v>
          </cell>
          <cell r="G627">
            <v>126240000</v>
          </cell>
          <cell r="H627">
            <v>2561652.96</v>
          </cell>
          <cell r="I627" t="str">
            <v>00983258</v>
          </cell>
          <cell r="J627" t="str">
            <v>305883472</v>
          </cell>
          <cell r="K627">
            <v>25447385.720000003</v>
          </cell>
          <cell r="L627">
            <v>0</v>
          </cell>
          <cell r="M627">
            <v>25447385.720000003</v>
          </cell>
          <cell r="O627">
            <v>1</v>
          </cell>
        </row>
        <row r="628">
          <cell r="A628" t="str">
            <v>305884130</v>
          </cell>
          <cell r="B628" t="str">
            <v>00337</v>
          </cell>
          <cell r="C628" t="str">
            <v>13301000300983259219</v>
          </cell>
          <cell r="D628" t="str">
            <v>305884130</v>
          </cell>
          <cell r="E628" t="str">
            <v xml:space="preserve">O'RIN BOBO NEVARASI OZODBEK FERMER XO"JALIGI </v>
          </cell>
          <cell r="F628">
            <v>119789342.02</v>
          </cell>
          <cell r="G628">
            <v>117690934</v>
          </cell>
          <cell r="H628">
            <v>2098408.02</v>
          </cell>
          <cell r="I628" t="str">
            <v>00983259</v>
          </cell>
          <cell r="J628" t="str">
            <v>305884130</v>
          </cell>
          <cell r="K628">
            <v>0</v>
          </cell>
          <cell r="L628">
            <v>0</v>
          </cell>
          <cell r="M628">
            <v>0</v>
          </cell>
          <cell r="O628">
            <v>1</v>
          </cell>
        </row>
        <row r="629">
          <cell r="A629" t="str">
            <v>305922914</v>
          </cell>
          <cell r="B629" t="str">
            <v>00337</v>
          </cell>
          <cell r="C629" t="str">
            <v>13301000900989740219</v>
          </cell>
          <cell r="D629" t="str">
            <v>305922914</v>
          </cell>
          <cell r="E629" t="str">
            <v xml:space="preserve">TEMUR OG'A FERMER XO'JALIGI </v>
          </cell>
          <cell r="F629">
            <v>172007633.97</v>
          </cell>
          <cell r="G629">
            <v>167560000</v>
          </cell>
          <cell r="H629">
            <v>4447633.9700000007</v>
          </cell>
          <cell r="I629" t="str">
            <v>00989740</v>
          </cell>
          <cell r="J629" t="str">
            <v>305922914</v>
          </cell>
          <cell r="K629">
            <v>116508425.26000001</v>
          </cell>
          <cell r="L629">
            <v>0</v>
          </cell>
          <cell r="M629">
            <v>116508425.26000001</v>
          </cell>
          <cell r="O629">
            <v>1</v>
          </cell>
        </row>
        <row r="630">
          <cell r="A630" t="str">
            <v>306132654</v>
          </cell>
          <cell r="B630" t="str">
            <v>00337</v>
          </cell>
          <cell r="C630" t="str">
            <v>13301000901013133219</v>
          </cell>
          <cell r="D630" t="str">
            <v>306132654</v>
          </cell>
          <cell r="E630" t="str">
            <v xml:space="preserve">SURXON BUXORO NO'XATI FERMER XO'JALIGI </v>
          </cell>
          <cell r="F630">
            <v>117066064.25</v>
          </cell>
          <cell r="G630">
            <v>115332000</v>
          </cell>
          <cell r="H630">
            <v>1734064.25</v>
          </cell>
          <cell r="I630" t="str">
            <v>01013133</v>
          </cell>
          <cell r="J630" t="str">
            <v>306132654</v>
          </cell>
          <cell r="K630">
            <v>86738069.650000006</v>
          </cell>
          <cell r="L630">
            <v>0</v>
          </cell>
          <cell r="M630">
            <v>86738069.650000006</v>
          </cell>
          <cell r="O630">
            <v>1</v>
          </cell>
        </row>
        <row r="631">
          <cell r="A631" t="str">
            <v>306133770</v>
          </cell>
          <cell r="B631" t="str">
            <v>00337</v>
          </cell>
          <cell r="C631" t="str">
            <v>13301000601013134219</v>
          </cell>
          <cell r="D631" t="str">
            <v>306133770</v>
          </cell>
          <cell r="E631" t="str">
            <v xml:space="preserve">YASMINA MUXLISA FERMER XO'JALIGI </v>
          </cell>
          <cell r="F631">
            <v>88004829.099999994</v>
          </cell>
          <cell r="G631">
            <v>86505800</v>
          </cell>
          <cell r="H631">
            <v>1499029.1</v>
          </cell>
          <cell r="I631" t="str">
            <v>01013134</v>
          </cell>
          <cell r="J631" t="str">
            <v>306133770</v>
          </cell>
          <cell r="K631">
            <v>62547795.629999995</v>
          </cell>
          <cell r="L631">
            <v>0</v>
          </cell>
          <cell r="M631">
            <v>62547795.629999995</v>
          </cell>
          <cell r="O631">
            <v>1</v>
          </cell>
        </row>
        <row r="632">
          <cell r="A632" t="str">
            <v>306132685</v>
          </cell>
          <cell r="B632" t="str">
            <v>00337</v>
          </cell>
          <cell r="C632" t="str">
            <v>13301000101013135219</v>
          </cell>
          <cell r="D632" t="str">
            <v>306132685</v>
          </cell>
          <cell r="E632" t="str">
            <v xml:space="preserve">ANVARBEK  SARDORBEK FARANGIZ FERMER XO'JALIGI </v>
          </cell>
          <cell r="F632">
            <v>56277212.469999999</v>
          </cell>
          <cell r="G632">
            <v>53280000</v>
          </cell>
          <cell r="H632">
            <v>2997212.47</v>
          </cell>
          <cell r="I632" t="str">
            <v>01013135</v>
          </cell>
          <cell r="J632" t="str">
            <v>306132685</v>
          </cell>
          <cell r="K632">
            <v>45590415.770000003</v>
          </cell>
          <cell r="L632">
            <v>0</v>
          </cell>
          <cell r="M632">
            <v>45590415.770000003</v>
          </cell>
          <cell r="O632">
            <v>1</v>
          </cell>
        </row>
        <row r="633">
          <cell r="A633" t="str">
            <v>306132725</v>
          </cell>
          <cell r="B633" t="str">
            <v>00337</v>
          </cell>
          <cell r="C633" t="str">
            <v>13301000001016964219</v>
          </cell>
          <cell r="D633" t="str">
            <v>306132725</v>
          </cell>
          <cell r="E633" t="str">
            <v xml:space="preserve">DEHQON AZIZ FERMER XO'JALIGI </v>
          </cell>
          <cell r="F633">
            <v>77561834.109999999</v>
          </cell>
          <cell r="G633">
            <v>75000000</v>
          </cell>
          <cell r="H633">
            <v>2561834.1100000003</v>
          </cell>
          <cell r="I633" t="str">
            <v>01016964</v>
          </cell>
          <cell r="J633" t="str">
            <v>306132725</v>
          </cell>
          <cell r="K633">
            <v>0</v>
          </cell>
          <cell r="L633">
            <v>0</v>
          </cell>
          <cell r="M633">
            <v>0</v>
          </cell>
          <cell r="O633">
            <v>0</v>
          </cell>
        </row>
        <row r="634">
          <cell r="A634" t="str">
            <v>306123585</v>
          </cell>
          <cell r="B634" t="str">
            <v>00337</v>
          </cell>
          <cell r="C634" t="str">
            <v>13301000701017289219</v>
          </cell>
          <cell r="D634" t="str">
            <v>306123585</v>
          </cell>
          <cell r="E634" t="str">
            <v xml:space="preserve">ABBOSBEK DONIYORBEK FARRUX FERMER XO'JALIGI </v>
          </cell>
          <cell r="F634">
            <v>211332612.88</v>
          </cell>
          <cell r="G634">
            <v>207480000</v>
          </cell>
          <cell r="H634">
            <v>3852612.88</v>
          </cell>
          <cell r="I634" t="str">
            <v>01017289</v>
          </cell>
          <cell r="J634" t="str">
            <v>306123585</v>
          </cell>
          <cell r="K634">
            <v>96783985.24000001</v>
          </cell>
          <cell r="L634">
            <v>0</v>
          </cell>
          <cell r="M634">
            <v>96783985.24000001</v>
          </cell>
          <cell r="O634">
            <v>1</v>
          </cell>
        </row>
        <row r="635">
          <cell r="A635" t="str">
            <v>306136918</v>
          </cell>
          <cell r="B635" t="str">
            <v>00337</v>
          </cell>
          <cell r="C635" t="str">
            <v>13301000701017290219</v>
          </cell>
          <cell r="D635" t="str">
            <v>306136918</v>
          </cell>
          <cell r="E635" t="str">
            <v xml:space="preserve">QO'ZIYEV BAXTIYOR SHERMATOVICH FERMER XO'JALIGI </v>
          </cell>
          <cell r="F635">
            <v>32513165.620000001</v>
          </cell>
          <cell r="G635">
            <v>30532000</v>
          </cell>
          <cell r="H635">
            <v>1981165.62</v>
          </cell>
          <cell r="I635" t="str">
            <v>01017290</v>
          </cell>
          <cell r="J635" t="str">
            <v>306136918</v>
          </cell>
          <cell r="K635">
            <v>0</v>
          </cell>
          <cell r="L635">
            <v>0</v>
          </cell>
          <cell r="M635">
            <v>0</v>
          </cell>
          <cell r="O635">
            <v>1</v>
          </cell>
        </row>
        <row r="636">
          <cell r="A636" t="str">
            <v>306135887</v>
          </cell>
          <cell r="B636" t="str">
            <v>00337</v>
          </cell>
          <cell r="C636" t="str">
            <v>13301000701017291219</v>
          </cell>
          <cell r="D636" t="str">
            <v>306135887</v>
          </cell>
          <cell r="E636" t="str">
            <v xml:space="preserve">ZAMIN  VA  ZAMON  SAXOVATI FERMER XO'JALIGI </v>
          </cell>
          <cell r="F636">
            <v>207390110.41</v>
          </cell>
          <cell r="G636">
            <v>202993000</v>
          </cell>
          <cell r="H636">
            <v>4397110.41</v>
          </cell>
          <cell r="I636" t="str">
            <v>01017291</v>
          </cell>
          <cell r="J636" t="str">
            <v>306135887</v>
          </cell>
          <cell r="K636">
            <v>169344701.21000001</v>
          </cell>
          <cell r="L636">
            <v>0</v>
          </cell>
          <cell r="M636">
            <v>169344701.21000001</v>
          </cell>
          <cell r="O636">
            <v>1</v>
          </cell>
        </row>
        <row r="637">
          <cell r="A637" t="str">
            <v>306137544</v>
          </cell>
          <cell r="B637" t="str">
            <v>00337</v>
          </cell>
          <cell r="C637" t="str">
            <v>13301000401017587219</v>
          </cell>
          <cell r="D637" t="str">
            <v>306137544</v>
          </cell>
          <cell r="E637" t="str">
            <v xml:space="preserve">TO'RAYEV BOTIR MARJONA FERMER XO'JALIGI </v>
          </cell>
          <cell r="F637">
            <v>40875286.020000003</v>
          </cell>
          <cell r="G637">
            <v>38600000</v>
          </cell>
          <cell r="H637">
            <v>2275286.02</v>
          </cell>
          <cell r="I637" t="str">
            <v>01017587</v>
          </cell>
          <cell r="J637" t="str">
            <v>306137544</v>
          </cell>
          <cell r="K637">
            <v>0</v>
          </cell>
          <cell r="L637">
            <v>0</v>
          </cell>
          <cell r="M637">
            <v>0</v>
          </cell>
          <cell r="O637">
            <v>1</v>
          </cell>
        </row>
        <row r="638">
          <cell r="A638" t="str">
            <v>306140074</v>
          </cell>
          <cell r="B638" t="str">
            <v>00337</v>
          </cell>
          <cell r="C638" t="str">
            <v>13301000301018273219</v>
          </cell>
          <cell r="D638" t="str">
            <v>306140074</v>
          </cell>
          <cell r="E638" t="str">
            <v xml:space="preserve">18 LIK UCHQUN PALVON FERMER XO'JALIGI </v>
          </cell>
          <cell r="F638">
            <v>29848658.899999999</v>
          </cell>
          <cell r="G638">
            <v>28500000</v>
          </cell>
          <cell r="H638">
            <v>1348658.9</v>
          </cell>
          <cell r="I638" t="str">
            <v>01018273</v>
          </cell>
          <cell r="J638" t="str">
            <v>306140074</v>
          </cell>
          <cell r="K638">
            <v>11997249.369999999</v>
          </cell>
          <cell r="L638">
            <v>0</v>
          </cell>
          <cell r="M638">
            <v>11997249.369999999</v>
          </cell>
          <cell r="O638">
            <v>1</v>
          </cell>
        </row>
        <row r="639">
          <cell r="A639" t="str">
            <v>306136309</v>
          </cell>
          <cell r="B639" t="str">
            <v>00337</v>
          </cell>
          <cell r="C639" t="str">
            <v>13301000301019935219</v>
          </cell>
          <cell r="D639" t="str">
            <v>306136309</v>
          </cell>
          <cell r="E639" t="str">
            <v xml:space="preserve">SAIDOBOD QISHLOQ KELAJAGI FERMER XO'JALIGI </v>
          </cell>
          <cell r="F639">
            <v>126207820.56999999</v>
          </cell>
          <cell r="G639">
            <v>123265000</v>
          </cell>
          <cell r="H639">
            <v>2942820.5700000003</v>
          </cell>
          <cell r="I639" t="str">
            <v>01019935</v>
          </cell>
          <cell r="J639" t="str">
            <v>306136309</v>
          </cell>
          <cell r="K639">
            <v>78696274.189999998</v>
          </cell>
          <cell r="L639">
            <v>0</v>
          </cell>
          <cell r="M639">
            <v>78696274.189999998</v>
          </cell>
          <cell r="O639">
            <v>1</v>
          </cell>
        </row>
        <row r="640">
          <cell r="A640" t="str">
            <v>306140834</v>
          </cell>
          <cell r="B640" t="str">
            <v>00337</v>
          </cell>
          <cell r="C640" t="str">
            <v>13301000501021220219</v>
          </cell>
          <cell r="D640" t="str">
            <v>306140834</v>
          </cell>
          <cell r="E640" t="str">
            <v xml:space="preserve">ERGAHS BOBO NEVARASI SHERZOD FERMER XO'JALIGI </v>
          </cell>
          <cell r="F640">
            <v>48565127.670000002</v>
          </cell>
          <cell r="G640">
            <v>46920000</v>
          </cell>
          <cell r="H640">
            <v>1645127.6700000002</v>
          </cell>
          <cell r="I640" t="str">
            <v>01021220</v>
          </cell>
          <cell r="J640" t="str">
            <v>306140834</v>
          </cell>
          <cell r="K640">
            <v>0</v>
          </cell>
          <cell r="L640">
            <v>0</v>
          </cell>
          <cell r="M640">
            <v>0</v>
          </cell>
          <cell r="O640">
            <v>1</v>
          </cell>
        </row>
        <row r="641">
          <cell r="A641" t="str">
            <v>306140684</v>
          </cell>
          <cell r="B641" t="str">
            <v>00337</v>
          </cell>
          <cell r="C641" t="str">
            <v>13301000101021221219</v>
          </cell>
          <cell r="D641" t="str">
            <v>306140684</v>
          </cell>
          <cell r="E641" t="str">
            <v xml:space="preserve">GULSANAM TOSHBOYEVA   FERMER XO'JALIGI </v>
          </cell>
          <cell r="F641">
            <v>54364067.899999999</v>
          </cell>
          <cell r="G641">
            <v>52710335</v>
          </cell>
          <cell r="H641">
            <v>1653732.9</v>
          </cell>
          <cell r="I641" t="str">
            <v>01021221</v>
          </cell>
          <cell r="J641" t="str">
            <v>306140684</v>
          </cell>
          <cell r="K641">
            <v>0</v>
          </cell>
          <cell r="L641">
            <v>0</v>
          </cell>
          <cell r="M641">
            <v>0</v>
          </cell>
          <cell r="O641">
            <v>1</v>
          </cell>
        </row>
        <row r="642">
          <cell r="A642" t="str">
            <v>306140336</v>
          </cell>
          <cell r="B642" t="str">
            <v>00337</v>
          </cell>
          <cell r="C642" t="str">
            <v>13301000801021222219</v>
          </cell>
          <cell r="D642" t="str">
            <v>306140336</v>
          </cell>
          <cell r="E642" t="str">
            <v xml:space="preserve">NORBEK BOBO NEVARASI ADXAM  FERMER XO'JALIGI </v>
          </cell>
          <cell r="F642">
            <v>62790212.439999998</v>
          </cell>
          <cell r="G642">
            <v>61184560</v>
          </cell>
          <cell r="H642">
            <v>1605652.44</v>
          </cell>
          <cell r="I642" t="str">
            <v>01021222</v>
          </cell>
          <cell r="J642" t="str">
            <v>306140336</v>
          </cell>
          <cell r="K642">
            <v>13437755.710000001</v>
          </cell>
          <cell r="L642">
            <v>0</v>
          </cell>
          <cell r="M642">
            <v>13437755.710000001</v>
          </cell>
          <cell r="O642">
            <v>1</v>
          </cell>
        </row>
        <row r="643">
          <cell r="A643" t="str">
            <v>306132582</v>
          </cell>
          <cell r="B643" t="str">
            <v>00337</v>
          </cell>
          <cell r="C643" t="str">
            <v>13301000401021223219</v>
          </cell>
          <cell r="D643" t="str">
            <v>306132582</v>
          </cell>
          <cell r="E643" t="str">
            <v xml:space="preserve">G'AYRAT O'G'LI G'IYOSBEK FAYOZBEK  FERMER XO'JALIGI </v>
          </cell>
          <cell r="F643">
            <v>94350246.219999999</v>
          </cell>
          <cell r="G643">
            <v>92154495</v>
          </cell>
          <cell r="H643">
            <v>2195751.2200000002</v>
          </cell>
          <cell r="I643" t="str">
            <v>01021223</v>
          </cell>
          <cell r="J643" t="str">
            <v>306132582</v>
          </cell>
          <cell r="K643">
            <v>0</v>
          </cell>
          <cell r="L643">
            <v>0</v>
          </cell>
          <cell r="M643">
            <v>0</v>
          </cell>
          <cell r="O643">
            <v>1</v>
          </cell>
        </row>
        <row r="644">
          <cell r="A644" t="str">
            <v>306135396</v>
          </cell>
          <cell r="B644" t="str">
            <v>00337</v>
          </cell>
          <cell r="C644" t="str">
            <v>13301000701023741219</v>
          </cell>
          <cell r="D644" t="str">
            <v>306135396</v>
          </cell>
          <cell r="E644" t="str">
            <v xml:space="preserve">OLG'A NAVBAHOR FERMER XO'JALIGI </v>
          </cell>
          <cell r="F644">
            <v>142464676.30000001</v>
          </cell>
          <cell r="G644">
            <v>140500000</v>
          </cell>
          <cell r="H644">
            <v>1964676.3</v>
          </cell>
          <cell r="I644" t="str">
            <v>01023741</v>
          </cell>
          <cell r="J644" t="str">
            <v>306135396</v>
          </cell>
          <cell r="K644">
            <v>70592621.290000007</v>
          </cell>
          <cell r="L644">
            <v>0</v>
          </cell>
          <cell r="M644">
            <v>70592621.290000007</v>
          </cell>
          <cell r="O644">
            <v>1</v>
          </cell>
        </row>
        <row r="645">
          <cell r="A645" t="str">
            <v>306140107</v>
          </cell>
          <cell r="B645" t="str">
            <v>00337</v>
          </cell>
          <cell r="C645" t="str">
            <v>13301000101023742219</v>
          </cell>
          <cell r="D645" t="str">
            <v>306140107</v>
          </cell>
          <cell r="E645" t="str">
            <v xml:space="preserve">SHEROBOD - ZAM FERMER XO'JALIGI </v>
          </cell>
          <cell r="F645">
            <v>231686405.38999999</v>
          </cell>
          <cell r="G645">
            <v>227548980</v>
          </cell>
          <cell r="H645">
            <v>4137425.39</v>
          </cell>
          <cell r="I645" t="str">
            <v>01023742</v>
          </cell>
          <cell r="J645" t="str">
            <v>306140107</v>
          </cell>
          <cell r="K645">
            <v>188678702.5</v>
          </cell>
          <cell r="L645">
            <v>0</v>
          </cell>
          <cell r="M645">
            <v>188678702.5</v>
          </cell>
          <cell r="O645">
            <v>1</v>
          </cell>
        </row>
        <row r="646">
          <cell r="A646" t="str">
            <v>306166169</v>
          </cell>
          <cell r="B646" t="str">
            <v>00337</v>
          </cell>
          <cell r="C646" t="str">
            <v>13301000601032652219</v>
          </cell>
          <cell r="D646" t="str">
            <v>306166169</v>
          </cell>
          <cell r="E646" t="str">
            <v xml:space="preserve">NORMURODOV TURG'UN ФЕРМЕР ХУЖАЛИГИ </v>
          </cell>
          <cell r="F646">
            <v>112861254.93000001</v>
          </cell>
          <cell r="G646">
            <v>111014000</v>
          </cell>
          <cell r="H646">
            <v>1847254.9300000002</v>
          </cell>
          <cell r="I646" t="str">
            <v>01032652</v>
          </cell>
          <cell r="J646" t="str">
            <v>306166169</v>
          </cell>
          <cell r="K646">
            <v>5205580.63</v>
          </cell>
          <cell r="L646">
            <v>0</v>
          </cell>
          <cell r="M646">
            <v>5205580.63</v>
          </cell>
          <cell r="O646">
            <v>1</v>
          </cell>
        </row>
        <row r="647">
          <cell r="A647" t="str">
            <v>201915057</v>
          </cell>
          <cell r="B647" t="str">
            <v>00337</v>
          </cell>
          <cell r="C647" t="str">
            <v>13301000601649503219</v>
          </cell>
          <cell r="D647" t="str">
            <v>201915057</v>
          </cell>
          <cell r="E647" t="str">
            <v xml:space="preserve">"ЮСУПОВ ХУШБОК" НОМЛИ ХУСУСИЙ ЧОРВАЧИЛИК ФЕРМЕР ХУЖАЛИГИ </v>
          </cell>
          <cell r="F647">
            <v>24724430.859999999</v>
          </cell>
          <cell r="G647">
            <v>24132000</v>
          </cell>
          <cell r="H647">
            <v>592430.86</v>
          </cell>
          <cell r="I647" t="str">
            <v>01649503</v>
          </cell>
          <cell r="J647" t="str">
            <v>201915057</v>
          </cell>
          <cell r="K647">
            <v>22321427.949999999</v>
          </cell>
          <cell r="L647">
            <v>0</v>
          </cell>
          <cell r="M647">
            <v>22321427.949999999</v>
          </cell>
          <cell r="O647">
            <v>1</v>
          </cell>
        </row>
        <row r="648">
          <cell r="A648" t="str">
            <v>202799114</v>
          </cell>
          <cell r="B648" t="str">
            <v>00337</v>
          </cell>
          <cell r="C648" t="str">
            <v>13301000903985426219</v>
          </cell>
          <cell r="D648" t="str">
            <v>202799114</v>
          </cell>
          <cell r="E648" t="str">
            <v xml:space="preserve">" ХАСАН БОБО " НОМЛИ  ФЕРМЕР ХУЖАЛИГИ </v>
          </cell>
          <cell r="F648">
            <v>163803237.03999999</v>
          </cell>
          <cell r="G648">
            <v>158008200</v>
          </cell>
          <cell r="H648">
            <v>5795037.04</v>
          </cell>
          <cell r="I648" t="str">
            <v>03985426</v>
          </cell>
          <cell r="J648" t="str">
            <v>202799114</v>
          </cell>
          <cell r="K648">
            <v>151736547.09999999</v>
          </cell>
          <cell r="L648">
            <v>0</v>
          </cell>
          <cell r="M648">
            <v>151736547.09999999</v>
          </cell>
          <cell r="O648">
            <v>1</v>
          </cell>
        </row>
        <row r="649">
          <cell r="A649" t="str">
            <v>202821063</v>
          </cell>
          <cell r="B649" t="str">
            <v>00337</v>
          </cell>
          <cell r="C649" t="str">
            <v>13301000603987856219</v>
          </cell>
          <cell r="D649" t="str">
            <v>202821063</v>
          </cell>
          <cell r="E649" t="str">
            <v xml:space="preserve">"МЕХНАТОЗОД ИСТАРА НОВБУР" ФЕРМЕР ХУЖАЛИГИ </v>
          </cell>
          <cell r="F649">
            <v>194055171.41</v>
          </cell>
          <cell r="G649">
            <v>188835000</v>
          </cell>
          <cell r="H649">
            <v>5220171.41</v>
          </cell>
          <cell r="I649" t="str">
            <v>03987856</v>
          </cell>
          <cell r="J649" t="str">
            <v>202821063</v>
          </cell>
          <cell r="K649">
            <v>161726583.74000001</v>
          </cell>
          <cell r="L649">
            <v>0</v>
          </cell>
          <cell r="M649">
            <v>161726583.74000001</v>
          </cell>
          <cell r="O649">
            <v>1</v>
          </cell>
        </row>
        <row r="650">
          <cell r="A650" t="str">
            <v>202241975</v>
          </cell>
          <cell r="B650" t="str">
            <v>00337</v>
          </cell>
          <cell r="C650" t="str">
            <v>13301000204026883219</v>
          </cell>
          <cell r="D650" t="str">
            <v>202241975</v>
          </cell>
          <cell r="E650" t="str">
            <v xml:space="preserve">"ПОиН"  НОМЛИ ХУСУСИЙ БОГ Д.Ф.Х. </v>
          </cell>
          <cell r="F650">
            <v>146654911.15000001</v>
          </cell>
          <cell r="G650">
            <v>142096000</v>
          </cell>
          <cell r="H650">
            <v>4558911.1500000004</v>
          </cell>
          <cell r="I650" t="str">
            <v>04026883</v>
          </cell>
          <cell r="J650" t="str">
            <v>202241975</v>
          </cell>
          <cell r="K650">
            <v>117092132.98999999</v>
          </cell>
          <cell r="L650">
            <v>0</v>
          </cell>
          <cell r="M650">
            <v>117092132.98999999</v>
          </cell>
          <cell r="O650">
            <v>1</v>
          </cell>
        </row>
        <row r="651">
          <cell r="A651" t="str">
            <v>204008605</v>
          </cell>
          <cell r="B651" t="str">
            <v>00337</v>
          </cell>
          <cell r="C651" t="str">
            <v>13301000804183105219</v>
          </cell>
          <cell r="D651" t="str">
            <v>204008605</v>
          </cell>
          <cell r="E651" t="str">
            <v xml:space="preserve">ОХ-ХОЛБИ  ФЕРМЕР ХУЖАЛИГИ </v>
          </cell>
          <cell r="F651">
            <v>4441598.12</v>
          </cell>
          <cell r="G651">
            <v>4220000</v>
          </cell>
          <cell r="H651">
            <v>221598.12</v>
          </cell>
          <cell r="I651" t="str">
            <v>04183105</v>
          </cell>
          <cell r="J651" t="str">
            <v>204008605</v>
          </cell>
          <cell r="K651">
            <v>0</v>
          </cell>
          <cell r="L651">
            <v>0</v>
          </cell>
          <cell r="M651">
            <v>0</v>
          </cell>
          <cell r="O651">
            <v>0</v>
          </cell>
        </row>
        <row r="652">
          <cell r="A652" t="str">
            <v>204040987</v>
          </cell>
          <cell r="B652" t="str">
            <v>00337</v>
          </cell>
          <cell r="C652" t="str">
            <v>13301000004185507219</v>
          </cell>
          <cell r="D652" t="str">
            <v>204040987</v>
          </cell>
          <cell r="E652" t="str">
            <v xml:space="preserve">ЗАМБЕК ФЕРМЕР ХУЖАЛИГИ </v>
          </cell>
          <cell r="F652">
            <v>6522923.71</v>
          </cell>
          <cell r="G652">
            <v>6270000</v>
          </cell>
          <cell r="H652">
            <v>252923.71</v>
          </cell>
          <cell r="I652" t="str">
            <v>04185507</v>
          </cell>
          <cell r="J652" t="str">
            <v>204040987</v>
          </cell>
          <cell r="K652">
            <v>0</v>
          </cell>
          <cell r="L652">
            <v>0</v>
          </cell>
          <cell r="M652">
            <v>0</v>
          </cell>
          <cell r="O652">
            <v>0</v>
          </cell>
        </row>
        <row r="653">
          <cell r="A653" t="str">
            <v>204040994</v>
          </cell>
          <cell r="B653" t="str">
            <v>00337</v>
          </cell>
          <cell r="C653" t="str">
            <v>13301000904186132219</v>
          </cell>
          <cell r="D653" t="str">
            <v>204040994</v>
          </cell>
          <cell r="E653" t="str">
            <v xml:space="preserve">ИСОКУЛ ФЕРМЕР ХУЖАЛИГИ </v>
          </cell>
          <cell r="F653">
            <v>20541177.949999999</v>
          </cell>
          <cell r="G653">
            <v>19640000</v>
          </cell>
          <cell r="H653">
            <v>901177.95</v>
          </cell>
          <cell r="I653" t="str">
            <v>04186132</v>
          </cell>
          <cell r="J653" t="str">
            <v>204040994</v>
          </cell>
          <cell r="K653">
            <v>0</v>
          </cell>
          <cell r="L653">
            <v>0</v>
          </cell>
          <cell r="M653">
            <v>0</v>
          </cell>
          <cell r="O653">
            <v>1</v>
          </cell>
        </row>
        <row r="654">
          <cell r="A654" t="str">
            <v>204488129</v>
          </cell>
          <cell r="B654" t="str">
            <v>00337</v>
          </cell>
          <cell r="C654" t="str">
            <v>13301000204254003219</v>
          </cell>
          <cell r="D654" t="str">
            <v>204488129</v>
          </cell>
          <cell r="E654" t="str">
            <v xml:space="preserve">АБДУ-ЗОКИР ФЕРМЕР ХУЖАЛИГИ </v>
          </cell>
          <cell r="F654">
            <v>713612840</v>
          </cell>
          <cell r="G654">
            <v>692828000</v>
          </cell>
          <cell r="H654">
            <v>20784840</v>
          </cell>
          <cell r="I654" t="str">
            <v>04254003</v>
          </cell>
          <cell r="J654" t="str">
            <v>204488129</v>
          </cell>
          <cell r="K654">
            <v>427207430.63999999</v>
          </cell>
          <cell r="L654">
            <v>0</v>
          </cell>
          <cell r="M654">
            <v>427207430.63999999</v>
          </cell>
          <cell r="O654">
            <v>1</v>
          </cell>
        </row>
        <row r="655">
          <cell r="A655" t="str">
            <v>204509116</v>
          </cell>
          <cell r="B655" t="str">
            <v>00337</v>
          </cell>
          <cell r="C655" t="str">
            <v>13301000104257146219</v>
          </cell>
          <cell r="D655" t="str">
            <v>204509116</v>
          </cell>
          <cell r="E655" t="str">
            <v xml:space="preserve">АЗАМАТ ФЕРМЕР ХУЖАЛИГИ </v>
          </cell>
          <cell r="F655">
            <v>10207537.359999999</v>
          </cell>
          <cell r="G655">
            <v>9705000</v>
          </cell>
          <cell r="H655">
            <v>502537.36</v>
          </cell>
          <cell r="I655" t="str">
            <v>04257146</v>
          </cell>
          <cell r="J655" t="str">
            <v>204509116</v>
          </cell>
          <cell r="K655">
            <v>0</v>
          </cell>
          <cell r="L655">
            <v>0</v>
          </cell>
          <cell r="M655">
            <v>0</v>
          </cell>
          <cell r="O655">
            <v>0</v>
          </cell>
        </row>
        <row r="656">
          <cell r="A656" t="str">
            <v>204509109</v>
          </cell>
          <cell r="B656" t="str">
            <v>00337</v>
          </cell>
          <cell r="C656" t="str">
            <v>13301000604257147219</v>
          </cell>
          <cell r="D656" t="str">
            <v>204509109</v>
          </cell>
          <cell r="E656" t="str">
            <v xml:space="preserve">ФАХРИДДИН ФЕРМЕР ХУЖАЛИГИ </v>
          </cell>
          <cell r="F656">
            <v>6653426.1699999999</v>
          </cell>
          <cell r="G656">
            <v>6430000</v>
          </cell>
          <cell r="H656">
            <v>223426.16999999998</v>
          </cell>
          <cell r="I656" t="str">
            <v>04257147</v>
          </cell>
          <cell r="J656" t="str">
            <v>204509109</v>
          </cell>
          <cell r="K656">
            <v>0</v>
          </cell>
          <cell r="L656">
            <v>0</v>
          </cell>
          <cell r="M656">
            <v>0</v>
          </cell>
          <cell r="O656">
            <v>0</v>
          </cell>
        </row>
        <row r="657">
          <cell r="A657" t="str">
            <v>204515275</v>
          </cell>
          <cell r="B657" t="str">
            <v>00337</v>
          </cell>
          <cell r="C657" t="str">
            <v>13301000904257725219</v>
          </cell>
          <cell r="D657" t="str">
            <v>204515275</v>
          </cell>
          <cell r="E657" t="str">
            <v xml:space="preserve">ХУЖА-ГАСВИЙ ФЕРМЕР ХУЖАЛИГИ </v>
          </cell>
          <cell r="F657">
            <v>6566256.4000000004</v>
          </cell>
          <cell r="G657">
            <v>5850000</v>
          </cell>
          <cell r="H657">
            <v>716256.4</v>
          </cell>
          <cell r="I657" t="str">
            <v>04257725</v>
          </cell>
          <cell r="J657" t="str">
            <v>204515275</v>
          </cell>
          <cell r="K657">
            <v>0</v>
          </cell>
          <cell r="L657">
            <v>0</v>
          </cell>
          <cell r="M657">
            <v>0</v>
          </cell>
          <cell r="O657">
            <v>0</v>
          </cell>
        </row>
        <row r="658">
          <cell r="A658" t="str">
            <v>204517945</v>
          </cell>
          <cell r="B658" t="str">
            <v>00337</v>
          </cell>
          <cell r="C658" t="str">
            <v>13301000804258108219</v>
          </cell>
          <cell r="D658" t="str">
            <v>204517945</v>
          </cell>
          <cell r="E658" t="str">
            <v xml:space="preserve">КОСИМОВА ЗЕБИ ФЕРМЕР ХУЖАЛИГИ </v>
          </cell>
          <cell r="F658">
            <v>6159382.6699999999</v>
          </cell>
          <cell r="G658">
            <v>5873000</v>
          </cell>
          <cell r="H658">
            <v>286382.67</v>
          </cell>
          <cell r="I658" t="str">
            <v>04258108</v>
          </cell>
          <cell r="J658" t="str">
            <v>204517945</v>
          </cell>
          <cell r="K658">
            <v>0</v>
          </cell>
          <cell r="L658">
            <v>0</v>
          </cell>
          <cell r="M658">
            <v>0</v>
          </cell>
          <cell r="O658">
            <v>0</v>
          </cell>
        </row>
        <row r="659">
          <cell r="A659" t="str">
            <v>204530360</v>
          </cell>
          <cell r="B659" t="str">
            <v>00337</v>
          </cell>
          <cell r="C659" t="str">
            <v>13301000604259540219</v>
          </cell>
          <cell r="D659" t="str">
            <v>204530360</v>
          </cell>
          <cell r="E659" t="str">
            <v xml:space="preserve">ЯГЛОГ-АРЧА ФЕРМЕР ХУЖАЛИГИ </v>
          </cell>
          <cell r="F659">
            <v>6603904.1100000003</v>
          </cell>
          <cell r="G659">
            <v>5850000</v>
          </cell>
          <cell r="H659">
            <v>753904.11</v>
          </cell>
          <cell r="I659" t="str">
            <v>04259540</v>
          </cell>
          <cell r="J659" t="str">
            <v>204530360</v>
          </cell>
          <cell r="K659">
            <v>0</v>
          </cell>
          <cell r="L659">
            <v>0</v>
          </cell>
          <cell r="M659">
            <v>0</v>
          </cell>
          <cell r="O659">
            <v>0</v>
          </cell>
        </row>
        <row r="660">
          <cell r="A660" t="str">
            <v>204800293</v>
          </cell>
          <cell r="B660" t="str">
            <v>00337</v>
          </cell>
          <cell r="C660" t="str">
            <v>13301000704300086219</v>
          </cell>
          <cell r="D660" t="str">
            <v>204800293</v>
          </cell>
          <cell r="E660" t="str">
            <v xml:space="preserve">КУЛБОЙ БОБО НЕВАРАСИ ЖАХОНГИР ФЕРМЕР ХУЖАЛИГИ. </v>
          </cell>
          <cell r="F660">
            <v>8945355.4900000002</v>
          </cell>
          <cell r="G660">
            <v>8861777.4299999997</v>
          </cell>
          <cell r="H660">
            <v>83578.06</v>
          </cell>
          <cell r="I660" t="str">
            <v>04300086</v>
          </cell>
          <cell r="J660" t="str">
            <v>204800293</v>
          </cell>
          <cell r="K660">
            <v>0</v>
          </cell>
          <cell r="L660">
            <v>0</v>
          </cell>
          <cell r="M660">
            <v>0</v>
          </cell>
          <cell r="O660">
            <v>0</v>
          </cell>
        </row>
        <row r="661">
          <cell r="A661" t="str">
            <v>204800301</v>
          </cell>
          <cell r="B661" t="str">
            <v>00337</v>
          </cell>
          <cell r="C661" t="str">
            <v>13301000804300087219</v>
          </cell>
          <cell r="D661" t="str">
            <v>204800301</v>
          </cell>
          <cell r="E661" t="str">
            <v xml:space="preserve">ШАЙДУЛЛО БОБО ШОХРУХ ФЕРМЕР ХУЖАЛИГИ. </v>
          </cell>
          <cell r="F661">
            <v>158564811.94</v>
          </cell>
          <cell r="G661">
            <v>152784000</v>
          </cell>
          <cell r="H661">
            <v>5780811.9399999995</v>
          </cell>
          <cell r="I661" t="str">
            <v>04300087</v>
          </cell>
          <cell r="J661" t="str">
            <v>204800301</v>
          </cell>
          <cell r="K661">
            <v>121985069.2</v>
          </cell>
          <cell r="L661">
            <v>0</v>
          </cell>
          <cell r="M661">
            <v>121985069.2</v>
          </cell>
          <cell r="O661">
            <v>1</v>
          </cell>
        </row>
        <row r="662">
          <cell r="A662" t="str">
            <v>204802876</v>
          </cell>
          <cell r="B662" t="str">
            <v>00337</v>
          </cell>
          <cell r="C662" t="str">
            <v>13301000604300568219</v>
          </cell>
          <cell r="D662" t="str">
            <v>204802876</v>
          </cell>
          <cell r="E662" t="str">
            <v xml:space="preserve">ХАЛИЛ УГЛИ РАСУЛ ФЕРМЕР ХУЖАЛИГИ. </v>
          </cell>
          <cell r="F662">
            <v>52955018</v>
          </cell>
          <cell r="G662">
            <v>51816000</v>
          </cell>
          <cell r="H662">
            <v>1139018</v>
          </cell>
          <cell r="I662" t="str">
            <v>04300568</v>
          </cell>
          <cell r="J662" t="str">
            <v>204802876</v>
          </cell>
          <cell r="K662">
            <v>45616180.350000001</v>
          </cell>
          <cell r="L662">
            <v>0</v>
          </cell>
          <cell r="M662">
            <v>45616180.350000001</v>
          </cell>
          <cell r="O662">
            <v>1</v>
          </cell>
        </row>
        <row r="663">
          <cell r="A663" t="str">
            <v>204804407</v>
          </cell>
          <cell r="B663" t="str">
            <v>00337</v>
          </cell>
          <cell r="C663" t="str">
            <v>13301000104300756219</v>
          </cell>
          <cell r="D663" t="str">
            <v>204804407</v>
          </cell>
          <cell r="E663" t="str">
            <v xml:space="preserve">АМИН УГЛИ АХМАД ФЕРМЕР ХУЖАЛИГИ. </v>
          </cell>
          <cell r="F663">
            <v>126698528.73</v>
          </cell>
          <cell r="G663">
            <v>121408000</v>
          </cell>
          <cell r="H663">
            <v>5290528.7300000004</v>
          </cell>
          <cell r="I663" t="str">
            <v>04300756</v>
          </cell>
          <cell r="J663" t="str">
            <v>204804407</v>
          </cell>
          <cell r="K663">
            <v>112854858.3</v>
          </cell>
          <cell r="L663">
            <v>0</v>
          </cell>
          <cell r="M663">
            <v>112854858.3</v>
          </cell>
          <cell r="O663">
            <v>1</v>
          </cell>
        </row>
        <row r="664">
          <cell r="A664" t="str">
            <v>204808844</v>
          </cell>
          <cell r="B664" t="str">
            <v>00337</v>
          </cell>
          <cell r="C664" t="str">
            <v>13301000804301362219</v>
          </cell>
          <cell r="D664" t="str">
            <v>204808844</v>
          </cell>
          <cell r="E664" t="str">
            <v xml:space="preserve">ЧОРИ АЛЛАЁР УГЛИ ФЕРМЕР ХУЖАЛИГИ. </v>
          </cell>
          <cell r="F664">
            <v>178477044.65000001</v>
          </cell>
          <cell r="G664">
            <v>175189337</v>
          </cell>
          <cell r="H664">
            <v>3287707.65</v>
          </cell>
          <cell r="I664" t="str">
            <v>04301362</v>
          </cell>
          <cell r="J664" t="str">
            <v>204808844</v>
          </cell>
          <cell r="K664">
            <v>168923048.30000001</v>
          </cell>
          <cell r="L664">
            <v>0</v>
          </cell>
          <cell r="M664">
            <v>168923048.30000001</v>
          </cell>
          <cell r="O664">
            <v>1</v>
          </cell>
        </row>
        <row r="665">
          <cell r="A665" t="str">
            <v>204811779</v>
          </cell>
          <cell r="B665" t="str">
            <v>00337</v>
          </cell>
          <cell r="C665" t="str">
            <v>13301000104301579219</v>
          </cell>
          <cell r="D665" t="str">
            <v>204811779</v>
          </cell>
          <cell r="E665" t="str">
            <v xml:space="preserve">АХМАДКУЛ БОТИРОВ фермер хужалиги </v>
          </cell>
          <cell r="F665">
            <v>186995974.31</v>
          </cell>
          <cell r="G665">
            <v>180584000</v>
          </cell>
          <cell r="H665">
            <v>6411974.3099999996</v>
          </cell>
          <cell r="I665" t="str">
            <v>04301579</v>
          </cell>
          <cell r="J665" t="str">
            <v>204811779</v>
          </cell>
          <cell r="K665">
            <v>184247520.95999998</v>
          </cell>
          <cell r="L665">
            <v>0</v>
          </cell>
          <cell r="M665">
            <v>184247520.95999998</v>
          </cell>
          <cell r="O665">
            <v>1</v>
          </cell>
        </row>
        <row r="666">
          <cell r="A666" t="str">
            <v>204804461</v>
          </cell>
          <cell r="B666" t="str">
            <v>00337</v>
          </cell>
          <cell r="C666" t="str">
            <v>13301000004301808219</v>
          </cell>
          <cell r="D666" t="str">
            <v>204804461</v>
          </cell>
          <cell r="E666" t="str">
            <v xml:space="preserve">SHOTO'RA QIZI FOTIMA F.Х </v>
          </cell>
          <cell r="F666">
            <v>220301185.81999999</v>
          </cell>
          <cell r="G666">
            <v>215564962</v>
          </cell>
          <cell r="H666">
            <v>4736223.82</v>
          </cell>
          <cell r="I666" t="str">
            <v>04301808</v>
          </cell>
          <cell r="J666" t="str">
            <v>204804461</v>
          </cell>
          <cell r="K666">
            <v>178289480.31999999</v>
          </cell>
          <cell r="L666">
            <v>0</v>
          </cell>
          <cell r="M666">
            <v>178289480.31999999</v>
          </cell>
          <cell r="O666">
            <v>1</v>
          </cell>
        </row>
        <row r="667">
          <cell r="A667" t="str">
            <v>204814774</v>
          </cell>
          <cell r="B667" t="str">
            <v>00337</v>
          </cell>
          <cell r="C667" t="str">
            <v>13301000604302716219</v>
          </cell>
          <cell r="D667" t="str">
            <v>204814774</v>
          </cell>
          <cell r="E667" t="str">
            <v xml:space="preserve">OTAQUL UGLI XAYDAR FERMER XUJALIGI </v>
          </cell>
          <cell r="F667">
            <v>164212899.28999999</v>
          </cell>
          <cell r="G667">
            <v>158536000</v>
          </cell>
          <cell r="H667">
            <v>5676899.2899999991</v>
          </cell>
          <cell r="I667" t="str">
            <v>04302716</v>
          </cell>
          <cell r="J667" t="str">
            <v>204814774</v>
          </cell>
          <cell r="K667">
            <v>164212899.28999999</v>
          </cell>
          <cell r="L667">
            <v>0</v>
          </cell>
          <cell r="M667">
            <v>164212899.28999999</v>
          </cell>
          <cell r="O667">
            <v>1</v>
          </cell>
        </row>
        <row r="668">
          <cell r="A668" t="str">
            <v>204846046</v>
          </cell>
          <cell r="B668" t="str">
            <v>00337</v>
          </cell>
          <cell r="C668" t="str">
            <v>13301000004305270219</v>
          </cell>
          <cell r="D668" t="str">
            <v>204846046</v>
          </cell>
          <cell r="E668" t="str">
            <v xml:space="preserve">BO''STONSOY-OQTEPA F.X </v>
          </cell>
          <cell r="F668">
            <v>364438810.60000002</v>
          </cell>
          <cell r="G668">
            <v>359125000</v>
          </cell>
          <cell r="H668">
            <v>5313810.5999999996</v>
          </cell>
          <cell r="I668" t="str">
            <v>04305270</v>
          </cell>
          <cell r="J668" t="str">
            <v>204846046</v>
          </cell>
          <cell r="K668">
            <v>334574932.80000001</v>
          </cell>
          <cell r="L668">
            <v>0</v>
          </cell>
          <cell r="M668">
            <v>334574932.80000001</v>
          </cell>
          <cell r="O668">
            <v>1</v>
          </cell>
        </row>
        <row r="669">
          <cell r="A669" t="str">
            <v>204844319</v>
          </cell>
          <cell r="B669" t="str">
            <v>00337</v>
          </cell>
          <cell r="C669" t="str">
            <v>13301000404306470219</v>
          </cell>
          <cell r="D669" t="str">
            <v>204844319</v>
          </cell>
          <cell r="E669" t="str">
            <v xml:space="preserve">ГАЙРАТ УГЛИ ФАРРУХ ФЕРМЕР ХУЖАЛИГИ. </v>
          </cell>
          <cell r="F669">
            <v>119347732.98999999</v>
          </cell>
          <cell r="G669">
            <v>115632233</v>
          </cell>
          <cell r="H669">
            <v>3715499.99</v>
          </cell>
          <cell r="I669" t="str">
            <v>04306470</v>
          </cell>
          <cell r="J669" t="str">
            <v>204844319</v>
          </cell>
          <cell r="K669">
            <v>108246758.34999999</v>
          </cell>
          <cell r="L669">
            <v>0</v>
          </cell>
          <cell r="M669">
            <v>108246758.34999999</v>
          </cell>
          <cell r="O669">
            <v>1</v>
          </cell>
        </row>
        <row r="670">
          <cell r="A670" t="str">
            <v>204856359</v>
          </cell>
          <cell r="B670" t="str">
            <v>00337</v>
          </cell>
          <cell r="C670" t="str">
            <v>13301000404307413219</v>
          </cell>
          <cell r="D670" t="str">
            <v>204856359</v>
          </cell>
          <cell r="E670" t="str">
            <v xml:space="preserve">АБДУСАЛОМ ДАВОНОВ ФЕРМЕР ХУЖАЛИГИ </v>
          </cell>
          <cell r="F670">
            <v>15250876.199999999</v>
          </cell>
          <cell r="G670">
            <v>15040356.439999999</v>
          </cell>
          <cell r="H670">
            <v>210519.76</v>
          </cell>
          <cell r="I670" t="str">
            <v>04307413</v>
          </cell>
          <cell r="J670" t="str">
            <v>204856359</v>
          </cell>
          <cell r="K670">
            <v>0</v>
          </cell>
          <cell r="L670">
            <v>0</v>
          </cell>
          <cell r="M670">
            <v>0</v>
          </cell>
          <cell r="O670">
            <v>0</v>
          </cell>
        </row>
        <row r="671">
          <cell r="A671" t="str">
            <v>204877284</v>
          </cell>
          <cell r="B671" t="str">
            <v>00337</v>
          </cell>
          <cell r="C671" t="str">
            <v>13301000504309861219</v>
          </cell>
          <cell r="D671" t="str">
            <v>204877284</v>
          </cell>
          <cell r="E671" t="str">
            <v xml:space="preserve">АЗИЗБЕК АЛИК УГЛИ ФЕРМЕР ХУЖАЛИГИ. </v>
          </cell>
          <cell r="F671">
            <v>177057544.21000001</v>
          </cell>
          <cell r="G671">
            <v>172365599.72</v>
          </cell>
          <cell r="H671">
            <v>4691944.49</v>
          </cell>
          <cell r="I671" t="str">
            <v>04309861</v>
          </cell>
          <cell r="J671" t="str">
            <v>204877284</v>
          </cell>
          <cell r="K671">
            <v>170247977.84999999</v>
          </cell>
          <cell r="L671">
            <v>0</v>
          </cell>
          <cell r="M671">
            <v>170247977.84999999</v>
          </cell>
          <cell r="O671">
            <v>1</v>
          </cell>
        </row>
        <row r="672">
          <cell r="A672" t="str">
            <v>204991549</v>
          </cell>
          <cell r="B672" t="str">
            <v>00337</v>
          </cell>
          <cell r="C672" t="str">
            <v>13301000904324534219</v>
          </cell>
          <cell r="D672" t="str">
            <v>204991549</v>
          </cell>
          <cell r="E672" t="str">
            <v>"MULLA BEGIMQUL" FERMER XOJALIGI</v>
          </cell>
          <cell r="F672">
            <v>301552185.36000001</v>
          </cell>
          <cell r="G672">
            <v>292769112</v>
          </cell>
          <cell r="H672">
            <v>8783073.3599999994</v>
          </cell>
          <cell r="I672" t="str">
            <v>04324534</v>
          </cell>
          <cell r="J672" t="str">
            <v>204991549</v>
          </cell>
          <cell r="K672">
            <v>49463180.850000001</v>
          </cell>
          <cell r="L672">
            <v>0</v>
          </cell>
          <cell r="M672">
            <v>49463180.850000001</v>
          </cell>
          <cell r="O672">
            <v>1</v>
          </cell>
        </row>
        <row r="673">
          <cell r="A673" t="str">
            <v>204991524</v>
          </cell>
          <cell r="B673" t="str">
            <v>00337</v>
          </cell>
          <cell r="C673" t="str">
            <v>13301000204325154219</v>
          </cell>
          <cell r="D673" t="str">
            <v>204991524</v>
          </cell>
          <cell r="E673" t="str">
            <v xml:space="preserve">ХУЖАЧИЛ МАХРОБ ФЕРМЕР ХУЖАЛИГИ </v>
          </cell>
          <cell r="F673">
            <v>20329722.050000001</v>
          </cell>
          <cell r="G673">
            <v>18871000</v>
          </cell>
          <cell r="H673">
            <v>1458722.05</v>
          </cell>
          <cell r="I673" t="str">
            <v>04325154</v>
          </cell>
          <cell r="J673" t="str">
            <v>204991524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 t="str">
            <v>204991564</v>
          </cell>
          <cell r="B674" t="str">
            <v>00337</v>
          </cell>
          <cell r="C674" t="str">
            <v>13301000204325203219</v>
          </cell>
          <cell r="D674" t="str">
            <v>204991564</v>
          </cell>
          <cell r="E674" t="str">
            <v xml:space="preserve">Сайриддин угли Икрориддин фермер хужалиги </v>
          </cell>
          <cell r="F674">
            <v>3143356.21</v>
          </cell>
          <cell r="G674">
            <v>2900000</v>
          </cell>
          <cell r="H674">
            <v>243356.21</v>
          </cell>
          <cell r="I674" t="str">
            <v>04325203</v>
          </cell>
          <cell r="J674" t="str">
            <v>204991564</v>
          </cell>
          <cell r="K674">
            <v>0</v>
          </cell>
          <cell r="L674">
            <v>0</v>
          </cell>
          <cell r="M674">
            <v>0</v>
          </cell>
          <cell r="O674">
            <v>0</v>
          </cell>
        </row>
        <row r="675">
          <cell r="A675" t="str">
            <v>205049744</v>
          </cell>
          <cell r="B675" t="str">
            <v>00337</v>
          </cell>
          <cell r="C675" t="str">
            <v>13301000904332064219</v>
          </cell>
          <cell r="D675" t="str">
            <v>205049744</v>
          </cell>
          <cell r="E675" t="str">
            <v xml:space="preserve">"NAZOKAT-ASU"NOMLI FERMER XOJALIGI </v>
          </cell>
          <cell r="F675">
            <v>310813080.69999999</v>
          </cell>
          <cell r="G675">
            <v>308714255</v>
          </cell>
          <cell r="H675">
            <v>2098825.7000000002</v>
          </cell>
          <cell r="I675" t="str">
            <v>04332064</v>
          </cell>
          <cell r="J675" t="str">
            <v>205049744</v>
          </cell>
          <cell r="K675">
            <v>218960501.83000001</v>
          </cell>
          <cell r="L675">
            <v>0</v>
          </cell>
          <cell r="M675">
            <v>218960501.83000001</v>
          </cell>
          <cell r="O675">
            <v>1</v>
          </cell>
        </row>
        <row r="676">
          <cell r="A676" t="str">
            <v>205049736</v>
          </cell>
          <cell r="B676" t="str">
            <v>00337</v>
          </cell>
          <cell r="C676" t="str">
            <v>13301000304333018219</v>
          </cell>
          <cell r="D676" t="str">
            <v>205049736</v>
          </cell>
          <cell r="E676" t="str">
            <v xml:space="preserve">Усмон Сувонов ФХ </v>
          </cell>
          <cell r="F676">
            <v>158109510.28</v>
          </cell>
          <cell r="G676">
            <v>153234900</v>
          </cell>
          <cell r="H676">
            <v>4874610.28</v>
          </cell>
          <cell r="I676" t="str">
            <v>04333018</v>
          </cell>
          <cell r="J676" t="str">
            <v>205049736</v>
          </cell>
          <cell r="K676">
            <v>150889120.49000001</v>
          </cell>
          <cell r="L676">
            <v>0</v>
          </cell>
          <cell r="M676">
            <v>150889120.49000001</v>
          </cell>
          <cell r="O676">
            <v>1</v>
          </cell>
        </row>
        <row r="677">
          <cell r="A677" t="str">
            <v>205304750</v>
          </cell>
          <cell r="B677" t="str">
            <v>00337</v>
          </cell>
          <cell r="C677" t="str">
            <v>13301000604367742219</v>
          </cell>
          <cell r="D677" t="str">
            <v>205304750</v>
          </cell>
          <cell r="E677" t="str">
            <v xml:space="preserve">"RAXMON OGLI UMID" FERMER XOJALIGI </v>
          </cell>
          <cell r="F677">
            <v>409590556.75999999</v>
          </cell>
          <cell r="G677">
            <v>403879000</v>
          </cell>
          <cell r="H677">
            <v>5711556.7599999998</v>
          </cell>
          <cell r="I677" t="str">
            <v>04367742</v>
          </cell>
          <cell r="J677" t="str">
            <v>205304750</v>
          </cell>
          <cell r="K677">
            <v>236979942.68000001</v>
          </cell>
          <cell r="L677">
            <v>0</v>
          </cell>
          <cell r="M677">
            <v>236979942.68000001</v>
          </cell>
          <cell r="O677">
            <v>1</v>
          </cell>
        </row>
        <row r="678">
          <cell r="A678" t="str">
            <v>205324956</v>
          </cell>
          <cell r="B678" t="str">
            <v>00337</v>
          </cell>
          <cell r="C678" t="str">
            <v>13301000504369883219</v>
          </cell>
          <cell r="D678" t="str">
            <v>205324956</v>
          </cell>
          <cell r="E678" t="str">
            <v xml:space="preserve">SULTONMUROD UGLI JAXONGIR NOMLI FERMER XUJALIGI </v>
          </cell>
          <cell r="F678">
            <v>2995579.32</v>
          </cell>
          <cell r="G678">
            <v>2800000</v>
          </cell>
          <cell r="H678">
            <v>195579.32</v>
          </cell>
          <cell r="I678" t="str">
            <v>04369883</v>
          </cell>
          <cell r="J678" t="str">
            <v>205324956</v>
          </cell>
          <cell r="K678">
            <v>0</v>
          </cell>
          <cell r="L678">
            <v>0</v>
          </cell>
          <cell r="M678">
            <v>0</v>
          </cell>
          <cell r="O678">
            <v>0</v>
          </cell>
        </row>
        <row r="679">
          <cell r="A679" t="str">
            <v>205324964</v>
          </cell>
          <cell r="B679" t="str">
            <v>00337</v>
          </cell>
          <cell r="C679" t="str">
            <v>13301000704369885219</v>
          </cell>
          <cell r="D679" t="str">
            <v>205324964</v>
          </cell>
          <cell r="E679" t="str">
            <v xml:space="preserve">SANGIMAZOR NOMLI FERMER XO'JALIGI </v>
          </cell>
          <cell r="F679">
            <v>4902661.92</v>
          </cell>
          <cell r="G679">
            <v>4714000</v>
          </cell>
          <cell r="H679">
            <v>188661.91999999998</v>
          </cell>
          <cell r="I679" t="str">
            <v>04369885</v>
          </cell>
          <cell r="J679" t="str">
            <v>205324964</v>
          </cell>
          <cell r="K679">
            <v>0</v>
          </cell>
          <cell r="L679">
            <v>0</v>
          </cell>
          <cell r="M679">
            <v>0</v>
          </cell>
          <cell r="O679">
            <v>0</v>
          </cell>
        </row>
        <row r="680">
          <cell r="A680" t="str">
            <v>205363806</v>
          </cell>
          <cell r="B680" t="str">
            <v>00337</v>
          </cell>
          <cell r="C680" t="str">
            <v>13301000904374745219</v>
          </cell>
          <cell r="D680" t="str">
            <v>205363806</v>
          </cell>
          <cell r="E680" t="str">
            <v xml:space="preserve">ЭМОМ ШОХ УГЛИ ШАРИФ Ф,Х </v>
          </cell>
          <cell r="F680">
            <v>4195545.4800000004</v>
          </cell>
          <cell r="G680">
            <v>3650000</v>
          </cell>
          <cell r="H680">
            <v>545545.48</v>
          </cell>
          <cell r="I680" t="str">
            <v>04374745</v>
          </cell>
          <cell r="J680" t="str">
            <v>205363806</v>
          </cell>
          <cell r="K680">
            <v>0</v>
          </cell>
          <cell r="L680">
            <v>0</v>
          </cell>
          <cell r="M680">
            <v>0</v>
          </cell>
          <cell r="O680">
            <v>0</v>
          </cell>
        </row>
        <row r="681">
          <cell r="A681" t="str">
            <v>205363845</v>
          </cell>
          <cell r="B681" t="str">
            <v>00337</v>
          </cell>
          <cell r="C681" t="str">
            <v>13301000804375936219</v>
          </cell>
          <cell r="D681" t="str">
            <v>205363845</v>
          </cell>
          <cell r="E681" t="str">
            <v xml:space="preserve">ЗИЁДУЛЛО АБДУМУСЛИМ ФЕРМЕР ХУЖАЛИГИ </v>
          </cell>
          <cell r="F681">
            <v>4846752.05</v>
          </cell>
          <cell r="G681">
            <v>4200000</v>
          </cell>
          <cell r="H681">
            <v>646752.04999999993</v>
          </cell>
          <cell r="I681" t="str">
            <v>04375936</v>
          </cell>
          <cell r="J681" t="str">
            <v>205363845</v>
          </cell>
          <cell r="K681">
            <v>0</v>
          </cell>
          <cell r="L681">
            <v>0</v>
          </cell>
          <cell r="M681">
            <v>0</v>
          </cell>
          <cell r="O681">
            <v>0</v>
          </cell>
        </row>
        <row r="682">
          <cell r="A682" t="str">
            <v>205386057</v>
          </cell>
          <cell r="B682" t="str">
            <v>00337</v>
          </cell>
          <cell r="C682" t="str">
            <v>13301000004376533219</v>
          </cell>
          <cell r="D682" t="str">
            <v>205386057</v>
          </cell>
          <cell r="E682" t="str">
            <v xml:space="preserve">Жаббор угли Рахмон фермер хужалиги </v>
          </cell>
          <cell r="F682">
            <v>4470547.6500000004</v>
          </cell>
          <cell r="G682">
            <v>3830000</v>
          </cell>
          <cell r="H682">
            <v>640547.65</v>
          </cell>
          <cell r="I682" t="str">
            <v>04376533</v>
          </cell>
          <cell r="J682" t="str">
            <v>205386057</v>
          </cell>
          <cell r="K682">
            <v>0</v>
          </cell>
          <cell r="L682">
            <v>0</v>
          </cell>
          <cell r="M682">
            <v>0</v>
          </cell>
          <cell r="O682">
            <v>0</v>
          </cell>
        </row>
        <row r="683">
          <cell r="A683" t="str">
            <v>205414392</v>
          </cell>
          <cell r="B683" t="str">
            <v>00337</v>
          </cell>
          <cell r="C683" t="str">
            <v>13301000504379096219</v>
          </cell>
          <cell r="D683" t="str">
            <v>205414392</v>
          </cell>
          <cell r="E683" t="str">
            <v xml:space="preserve">АЛЛАНАЗАРОВ АБДУХАМИД ФЕРМЕР ХУЖАЛИГИ </v>
          </cell>
          <cell r="F683">
            <v>107830408.2</v>
          </cell>
          <cell r="G683">
            <v>104550000</v>
          </cell>
          <cell r="H683">
            <v>3280408.2</v>
          </cell>
          <cell r="I683" t="str">
            <v>04379096</v>
          </cell>
          <cell r="J683" t="str">
            <v>205414392</v>
          </cell>
          <cell r="K683">
            <v>95322897.120000005</v>
          </cell>
          <cell r="L683">
            <v>0</v>
          </cell>
          <cell r="M683">
            <v>95322897.120000005</v>
          </cell>
          <cell r="O683">
            <v>1</v>
          </cell>
        </row>
        <row r="684">
          <cell r="A684" t="str">
            <v>205433662</v>
          </cell>
          <cell r="B684" t="str">
            <v>00337</v>
          </cell>
          <cell r="C684" t="str">
            <v>13301000504382239219</v>
          </cell>
          <cell r="D684" t="str">
            <v>205433662</v>
          </cell>
          <cell r="E684" t="str">
            <v xml:space="preserve">ЭШАЛИЕВОЧИЛ БОБО ФЕРМЕР ХУЖАЛИГИ </v>
          </cell>
          <cell r="F684">
            <v>181753132.62</v>
          </cell>
          <cell r="G684">
            <v>176939700</v>
          </cell>
          <cell r="H684">
            <v>4813432.62</v>
          </cell>
          <cell r="I684" t="str">
            <v>04382239</v>
          </cell>
          <cell r="J684" t="str">
            <v>205433662</v>
          </cell>
          <cell r="K684">
            <v>95495687.540000007</v>
          </cell>
          <cell r="L684">
            <v>0</v>
          </cell>
          <cell r="M684">
            <v>95495687.540000007</v>
          </cell>
          <cell r="O684">
            <v>1</v>
          </cell>
        </row>
        <row r="685">
          <cell r="A685" t="str">
            <v>205402850</v>
          </cell>
          <cell r="B685" t="str">
            <v>00337</v>
          </cell>
          <cell r="C685" t="str">
            <v>13301000304383008219</v>
          </cell>
          <cell r="D685" t="str">
            <v>205402850</v>
          </cell>
          <cell r="E685" t="str">
            <v xml:space="preserve">САИДКУЛ УГЛИ НИЗОМИДДИН ФЕРМЕР ХУЖАЛИГИ </v>
          </cell>
          <cell r="F685">
            <v>6712857.8600000003</v>
          </cell>
          <cell r="G685">
            <v>6457600</v>
          </cell>
          <cell r="H685">
            <v>255257.86</v>
          </cell>
          <cell r="I685" t="str">
            <v>04383008</v>
          </cell>
          <cell r="J685" t="str">
            <v>205402850</v>
          </cell>
          <cell r="K685">
            <v>0</v>
          </cell>
          <cell r="L685">
            <v>0</v>
          </cell>
          <cell r="M685">
            <v>0</v>
          </cell>
          <cell r="O685">
            <v>0</v>
          </cell>
        </row>
        <row r="686">
          <cell r="A686" t="str">
            <v>205456451</v>
          </cell>
          <cell r="B686" t="str">
            <v>00337</v>
          </cell>
          <cell r="C686" t="str">
            <v>13301000704384808219</v>
          </cell>
          <cell r="D686" t="str">
            <v>205456451</v>
          </cell>
          <cell r="E686" t="str">
            <v xml:space="preserve">"Абдиев Шоди Амин" фермер хужалиги </v>
          </cell>
          <cell r="F686">
            <v>182356298.30000001</v>
          </cell>
          <cell r="G686">
            <v>175580500</v>
          </cell>
          <cell r="H686">
            <v>6775798.2999999998</v>
          </cell>
          <cell r="I686" t="str">
            <v>04384808</v>
          </cell>
          <cell r="J686" t="str">
            <v>205456451</v>
          </cell>
          <cell r="K686">
            <v>178602968.64000002</v>
          </cell>
          <cell r="L686">
            <v>0</v>
          </cell>
          <cell r="M686">
            <v>178602968.64000002</v>
          </cell>
          <cell r="O686">
            <v>1</v>
          </cell>
        </row>
        <row r="687">
          <cell r="A687" t="str">
            <v>205487707</v>
          </cell>
          <cell r="B687" t="str">
            <v>00337</v>
          </cell>
          <cell r="C687" t="str">
            <v>13301000604385543219</v>
          </cell>
          <cell r="D687" t="str">
            <v>205487707</v>
          </cell>
          <cell r="E687" t="str">
            <v xml:space="preserve">БОГУ-МУСО БЕКТЕМИР ФЕРМЕР ХУЖАЛИГИ </v>
          </cell>
          <cell r="F687">
            <v>4580400.41</v>
          </cell>
          <cell r="G687">
            <v>4324000</v>
          </cell>
          <cell r="H687">
            <v>256400.41</v>
          </cell>
          <cell r="I687" t="str">
            <v>04385543</v>
          </cell>
          <cell r="J687" t="str">
            <v>205487707</v>
          </cell>
          <cell r="K687">
            <v>0</v>
          </cell>
          <cell r="L687">
            <v>0</v>
          </cell>
          <cell r="M687">
            <v>0</v>
          </cell>
          <cell r="O687">
            <v>0</v>
          </cell>
        </row>
        <row r="688">
          <cell r="A688" t="str">
            <v>205487714</v>
          </cell>
          <cell r="B688" t="str">
            <v>00337</v>
          </cell>
          <cell r="C688" t="str">
            <v>13301000904385544219</v>
          </cell>
          <cell r="D688" t="str">
            <v>205487714</v>
          </cell>
          <cell r="E688" t="str">
            <v xml:space="preserve">ДАРАИ-САРИ НАВО ФЕРМЕР ХУЖАЛИГИ </v>
          </cell>
          <cell r="F688">
            <v>6215403.4199999999</v>
          </cell>
          <cell r="G688">
            <v>5910000</v>
          </cell>
          <cell r="H688">
            <v>305403.42000000004</v>
          </cell>
          <cell r="I688" t="str">
            <v>04385544</v>
          </cell>
          <cell r="J688" t="str">
            <v>205487714</v>
          </cell>
          <cell r="K688">
            <v>0</v>
          </cell>
          <cell r="L688">
            <v>0</v>
          </cell>
          <cell r="M688">
            <v>0</v>
          </cell>
          <cell r="O688">
            <v>0</v>
          </cell>
        </row>
        <row r="689">
          <cell r="A689" t="str">
            <v>205494944</v>
          </cell>
          <cell r="B689" t="str">
            <v>00337</v>
          </cell>
          <cell r="C689" t="str">
            <v>13301000904386964219</v>
          </cell>
          <cell r="D689" t="str">
            <v>205494944</v>
          </cell>
          <cell r="E689" t="str">
            <v xml:space="preserve">Валикул Мелибоев Жабборий ФХ </v>
          </cell>
          <cell r="F689">
            <v>5332635.95</v>
          </cell>
          <cell r="G689">
            <v>5003000</v>
          </cell>
          <cell r="H689">
            <v>329635.95</v>
          </cell>
          <cell r="I689" t="str">
            <v>04386964</v>
          </cell>
          <cell r="J689" t="str">
            <v>205494944</v>
          </cell>
          <cell r="K689">
            <v>0</v>
          </cell>
          <cell r="L689">
            <v>0</v>
          </cell>
          <cell r="M689">
            <v>0</v>
          </cell>
          <cell r="O689">
            <v>0</v>
          </cell>
        </row>
        <row r="690">
          <cell r="A690" t="str">
            <v>205511770</v>
          </cell>
          <cell r="B690" t="str">
            <v>00337</v>
          </cell>
          <cell r="C690" t="str">
            <v>13301000104389269219</v>
          </cell>
          <cell r="D690" t="str">
            <v>205511770</v>
          </cell>
          <cell r="E690" t="str">
            <v xml:space="preserve">ИБРАГИМОВ ЭРГАШ ЮНУС ФЕРМЕР ХУЖАЛИГИ </v>
          </cell>
          <cell r="F690">
            <v>203795622.66</v>
          </cell>
          <cell r="G690">
            <v>198617000.59999999</v>
          </cell>
          <cell r="H690">
            <v>5178622.0600000005</v>
          </cell>
          <cell r="I690" t="str">
            <v>04389269</v>
          </cell>
          <cell r="J690" t="str">
            <v>205511770</v>
          </cell>
          <cell r="K690">
            <v>162815716.56</v>
          </cell>
          <cell r="L690">
            <v>0</v>
          </cell>
          <cell r="M690">
            <v>162815716.56</v>
          </cell>
          <cell r="O690">
            <v>1</v>
          </cell>
        </row>
        <row r="691">
          <cell r="A691" t="str">
            <v>205511716</v>
          </cell>
          <cell r="B691" t="str">
            <v>00337</v>
          </cell>
          <cell r="C691" t="str">
            <v>13301000604389625219</v>
          </cell>
          <cell r="D691" t="str">
            <v>205511716</v>
          </cell>
          <cell r="E691" t="str">
            <v xml:space="preserve">УНГБОЕВА ЛОБАР МЕХРИНИСО ФЕРМЕР ХУЖАЛИГИ </v>
          </cell>
          <cell r="F691">
            <v>26421097.530000001</v>
          </cell>
          <cell r="G691">
            <v>25643000</v>
          </cell>
          <cell r="H691">
            <v>778097.53</v>
          </cell>
          <cell r="I691" t="str">
            <v>04389625</v>
          </cell>
          <cell r="J691" t="str">
            <v>205511716</v>
          </cell>
          <cell r="K691">
            <v>0</v>
          </cell>
          <cell r="L691">
            <v>0</v>
          </cell>
          <cell r="M691">
            <v>0</v>
          </cell>
          <cell r="O691">
            <v>0</v>
          </cell>
        </row>
        <row r="692">
          <cell r="A692" t="str">
            <v>205322674</v>
          </cell>
          <cell r="B692" t="str">
            <v>00337</v>
          </cell>
          <cell r="C692" t="str">
            <v>13301000504391107219</v>
          </cell>
          <cell r="D692" t="str">
            <v>205322674</v>
          </cell>
          <cell r="E692" t="str">
            <v xml:space="preserve">САРДОРБЕК ЗИиЕВ Ф.Х </v>
          </cell>
          <cell r="F692">
            <v>157061546.45000002</v>
          </cell>
          <cell r="G692">
            <v>155798802.84</v>
          </cell>
          <cell r="H692">
            <v>1262743.6099999999</v>
          </cell>
          <cell r="I692" t="str">
            <v>04391107</v>
          </cell>
          <cell r="J692" t="str">
            <v>205322674</v>
          </cell>
          <cell r="K692">
            <v>95402994.179999992</v>
          </cell>
          <cell r="L692">
            <v>0</v>
          </cell>
          <cell r="M692">
            <v>95402994.179999992</v>
          </cell>
          <cell r="O692">
            <v>1</v>
          </cell>
        </row>
        <row r="693">
          <cell r="A693" t="str">
            <v>205517010</v>
          </cell>
          <cell r="B693" t="str">
            <v>00337</v>
          </cell>
          <cell r="C693" t="str">
            <v>13301000004391924219</v>
          </cell>
          <cell r="D693" t="str">
            <v>205517010</v>
          </cell>
          <cell r="E693" t="str">
            <v xml:space="preserve">РАИМОВА ЗУХРА - ГУЛАСАМ ФЕРМЕР ХУЖАЛИГИ </v>
          </cell>
          <cell r="F693">
            <v>115862517.05</v>
          </cell>
          <cell r="G693">
            <v>111259049</v>
          </cell>
          <cell r="H693">
            <v>4603468.05</v>
          </cell>
          <cell r="I693" t="str">
            <v>04391924</v>
          </cell>
          <cell r="J693" t="str">
            <v>205517010</v>
          </cell>
          <cell r="K693">
            <v>109559833.58</v>
          </cell>
          <cell r="L693">
            <v>0</v>
          </cell>
          <cell r="M693">
            <v>109559833.58</v>
          </cell>
          <cell r="O693">
            <v>1</v>
          </cell>
        </row>
        <row r="694">
          <cell r="A694" t="str">
            <v>205494968</v>
          </cell>
          <cell r="B694" t="str">
            <v>00337</v>
          </cell>
          <cell r="C694" t="str">
            <v>13301000904392645219</v>
          </cell>
          <cell r="D694" t="str">
            <v>205494968</v>
          </cell>
          <cell r="E694" t="str">
            <v xml:space="preserve">БАРЧИНОЙ МОХИ ЖАМОЛ ФЕРМЕР ХУЖАЛИГИ </v>
          </cell>
          <cell r="F694">
            <v>61281307.18</v>
          </cell>
          <cell r="G694">
            <v>58535141.109999999</v>
          </cell>
          <cell r="H694">
            <v>2746166.07</v>
          </cell>
          <cell r="I694" t="str">
            <v>04392645</v>
          </cell>
          <cell r="J694" t="str">
            <v>205494968</v>
          </cell>
          <cell r="K694">
            <v>61281307.18</v>
          </cell>
          <cell r="L694">
            <v>0</v>
          </cell>
          <cell r="M694">
            <v>61281307.18</v>
          </cell>
          <cell r="O694">
            <v>1</v>
          </cell>
        </row>
        <row r="695">
          <cell r="A695" t="str">
            <v>205556232</v>
          </cell>
          <cell r="B695" t="str">
            <v>00337</v>
          </cell>
          <cell r="C695" t="str">
            <v>13301000504394476219</v>
          </cell>
          <cell r="D695" t="str">
            <v>205556232</v>
          </cell>
          <cell r="E695" t="str">
            <v xml:space="preserve">"ЗИЕЕВ САИДМУРОД КОБИЛОВИЧ" ФХ </v>
          </cell>
          <cell r="F695">
            <v>150898596.97999999</v>
          </cell>
          <cell r="G695">
            <v>148374470.94</v>
          </cell>
          <cell r="H695">
            <v>2524126.04</v>
          </cell>
          <cell r="I695" t="str">
            <v>04394476</v>
          </cell>
          <cell r="J695" t="str">
            <v>205556232</v>
          </cell>
          <cell r="K695">
            <v>150898596.97999999</v>
          </cell>
          <cell r="L695">
            <v>0</v>
          </cell>
          <cell r="M695">
            <v>150898596.97999999</v>
          </cell>
          <cell r="O695">
            <v>1</v>
          </cell>
        </row>
        <row r="696">
          <cell r="A696" t="str">
            <v>205565317</v>
          </cell>
          <cell r="B696" t="str">
            <v>00337</v>
          </cell>
          <cell r="C696" t="str">
            <v>13301000704396927219</v>
          </cell>
          <cell r="D696" t="str">
            <v>205565317</v>
          </cell>
          <cell r="E696" t="str">
            <v xml:space="preserve">Холиерова Динора Зафарбек фермер хужалиги </v>
          </cell>
          <cell r="F696">
            <v>220314625.94</v>
          </cell>
          <cell r="G696">
            <v>219051437.97999999</v>
          </cell>
          <cell r="H696">
            <v>1263187.96</v>
          </cell>
          <cell r="I696" t="str">
            <v>04396927</v>
          </cell>
          <cell r="J696" t="str">
            <v>205565317</v>
          </cell>
          <cell r="K696">
            <v>203689698.25999999</v>
          </cell>
          <cell r="L696">
            <v>0</v>
          </cell>
          <cell r="M696">
            <v>203689698.25999999</v>
          </cell>
          <cell r="O696">
            <v>1</v>
          </cell>
        </row>
        <row r="697">
          <cell r="A697" t="str">
            <v>205626604</v>
          </cell>
          <cell r="B697" t="str">
            <v>00337</v>
          </cell>
          <cell r="C697" t="str">
            <v>13301000504402046219</v>
          </cell>
          <cell r="D697" t="str">
            <v>205626604</v>
          </cell>
          <cell r="E697" t="str">
            <v xml:space="preserve">КАХХОРОВ АЗИЗ ИНОЯТУЛЛО ФЕРМЕР ХУЖАЛИГИ </v>
          </cell>
          <cell r="F697">
            <v>5850334.6799999997</v>
          </cell>
          <cell r="G697">
            <v>5280000</v>
          </cell>
          <cell r="H697">
            <v>570334.68000000005</v>
          </cell>
          <cell r="I697" t="str">
            <v>04402046</v>
          </cell>
          <cell r="J697" t="str">
            <v>205626604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 t="str">
            <v>205619990</v>
          </cell>
          <cell r="B698" t="str">
            <v>00337</v>
          </cell>
          <cell r="C698" t="str">
            <v>13301000304402651219</v>
          </cell>
          <cell r="D698" t="str">
            <v>205619990</v>
          </cell>
          <cell r="E698" t="str">
            <v xml:space="preserve">КИЛИЧЕВ УКТАМ ФЕРМЕР ХУЖАЛИГИ </v>
          </cell>
          <cell r="F698">
            <v>152233347.81</v>
          </cell>
          <cell r="G698">
            <v>150079729.59</v>
          </cell>
          <cell r="H698">
            <v>2153618.2200000002</v>
          </cell>
          <cell r="I698" t="str">
            <v>04402651</v>
          </cell>
          <cell r="J698" t="str">
            <v>205619990</v>
          </cell>
          <cell r="K698">
            <v>110624746.73</v>
          </cell>
          <cell r="L698">
            <v>0</v>
          </cell>
          <cell r="M698">
            <v>110624746.73</v>
          </cell>
          <cell r="O698">
            <v>1</v>
          </cell>
        </row>
        <row r="699">
          <cell r="A699" t="str">
            <v>205662330</v>
          </cell>
          <cell r="B699" t="str">
            <v>00337</v>
          </cell>
          <cell r="C699" t="str">
            <v>13301000704405636219</v>
          </cell>
          <cell r="D699" t="str">
            <v>205662330</v>
          </cell>
          <cell r="E699" t="str">
            <v xml:space="preserve">СУВОНОВ БОХОДИР САМАРИДДИН ФЕРМЕР ХУЖАЛИГИ </v>
          </cell>
          <cell r="F699">
            <v>95692844.969999999</v>
          </cell>
          <cell r="G699">
            <v>92187800</v>
          </cell>
          <cell r="H699">
            <v>3505044.97</v>
          </cell>
          <cell r="I699" t="str">
            <v>04405636</v>
          </cell>
          <cell r="J699" t="str">
            <v>205662330</v>
          </cell>
          <cell r="K699">
            <v>91119999.980000004</v>
          </cell>
          <cell r="L699">
            <v>0</v>
          </cell>
          <cell r="M699">
            <v>91119999.980000004</v>
          </cell>
          <cell r="O699">
            <v>1</v>
          </cell>
        </row>
        <row r="700">
          <cell r="A700" t="str">
            <v>205677288</v>
          </cell>
          <cell r="B700" t="str">
            <v>00337</v>
          </cell>
          <cell r="C700" t="str">
            <v>13301000104407622219</v>
          </cell>
          <cell r="D700" t="str">
            <v>205677288</v>
          </cell>
          <cell r="E700" t="str">
            <v xml:space="preserve">ЧОРИЕВ ШЕРЗОД УРАЛОВИЧ ФЕРМЕР ХУЖАЛИГИ </v>
          </cell>
          <cell r="F700">
            <v>87868309.340000004</v>
          </cell>
          <cell r="G700">
            <v>85757400</v>
          </cell>
          <cell r="H700">
            <v>2110909.34</v>
          </cell>
          <cell r="I700" t="str">
            <v>04407622</v>
          </cell>
          <cell r="J700" t="str">
            <v>205677288</v>
          </cell>
          <cell r="K700">
            <v>5565829.4800000004</v>
          </cell>
          <cell r="L700">
            <v>0</v>
          </cell>
          <cell r="M700">
            <v>5565829.4800000004</v>
          </cell>
          <cell r="O700">
            <v>1</v>
          </cell>
        </row>
        <row r="701">
          <cell r="A701" t="str">
            <v>205712386</v>
          </cell>
          <cell r="B701" t="str">
            <v>00337</v>
          </cell>
          <cell r="C701" t="str">
            <v>13301000804414837219</v>
          </cell>
          <cell r="D701" t="str">
            <v>205712386</v>
          </cell>
          <cell r="E701" t="str">
            <v xml:space="preserve">ДУСБОБОЕВ АМРИДДИН АМРУЛЛОЕВИЧ ФЕРМЕР ХУЖАЛИГИ </v>
          </cell>
          <cell r="F701">
            <v>8921444.7100000009</v>
          </cell>
          <cell r="G701">
            <v>8475000</v>
          </cell>
          <cell r="H701">
            <v>446444.70999999996</v>
          </cell>
          <cell r="I701" t="str">
            <v>04414837</v>
          </cell>
          <cell r="J701" t="str">
            <v>205712386</v>
          </cell>
          <cell r="K701">
            <v>0</v>
          </cell>
          <cell r="L701">
            <v>0</v>
          </cell>
          <cell r="M701">
            <v>0</v>
          </cell>
          <cell r="O701">
            <v>0</v>
          </cell>
        </row>
        <row r="702">
          <cell r="A702" t="str">
            <v>205712379</v>
          </cell>
          <cell r="B702" t="str">
            <v>00337</v>
          </cell>
          <cell r="C702" t="str">
            <v>13301000004422022219</v>
          </cell>
          <cell r="D702" t="str">
            <v>205712379</v>
          </cell>
          <cell r="E702" t="str">
            <v xml:space="preserve">"MAXMUD RAXIM DONIYOR" ФЕРМЕР ХУЖАЛИГИ </v>
          </cell>
          <cell r="F702">
            <v>6851580.2800000003</v>
          </cell>
          <cell r="G702">
            <v>6600000</v>
          </cell>
          <cell r="H702">
            <v>251580.28</v>
          </cell>
          <cell r="I702" t="str">
            <v>04422022</v>
          </cell>
          <cell r="J702" t="str">
            <v>205712379</v>
          </cell>
          <cell r="K702">
            <v>0</v>
          </cell>
          <cell r="L702">
            <v>0</v>
          </cell>
          <cell r="M702">
            <v>0</v>
          </cell>
          <cell r="O702">
            <v>0</v>
          </cell>
        </row>
        <row r="703">
          <cell r="A703" t="str">
            <v>205626611</v>
          </cell>
          <cell r="B703" t="str">
            <v>00337</v>
          </cell>
          <cell r="C703" t="str">
            <v>13301000704429522219</v>
          </cell>
          <cell r="D703" t="str">
            <v>205626611</v>
          </cell>
          <cell r="E703" t="str">
            <v xml:space="preserve">ШОКИР - РАСУЛ КУРБОН ФЕРМЕР ХУЖАЛИГИ </v>
          </cell>
          <cell r="F703">
            <v>5555888.4900000002</v>
          </cell>
          <cell r="G703">
            <v>5100000</v>
          </cell>
          <cell r="H703">
            <v>455888.49</v>
          </cell>
          <cell r="I703" t="str">
            <v>04429522</v>
          </cell>
          <cell r="J703" t="str">
            <v>205626611</v>
          </cell>
          <cell r="K703">
            <v>0</v>
          </cell>
          <cell r="L703">
            <v>0</v>
          </cell>
          <cell r="M703">
            <v>0</v>
          </cell>
          <cell r="O703">
            <v>0</v>
          </cell>
        </row>
        <row r="704">
          <cell r="A704" t="str">
            <v>206001534</v>
          </cell>
          <cell r="B704" t="str">
            <v>00337</v>
          </cell>
          <cell r="C704" t="str">
            <v>13301000104457072219</v>
          </cell>
          <cell r="D704" t="str">
            <v>206001534</v>
          </cell>
          <cell r="E704" t="str">
            <v xml:space="preserve">Мусурмонкулов Болта Ёрматович ф.х </v>
          </cell>
          <cell r="F704">
            <v>151560584.19</v>
          </cell>
          <cell r="G704">
            <v>146723300</v>
          </cell>
          <cell r="H704">
            <v>4837284.1899999995</v>
          </cell>
          <cell r="I704" t="str">
            <v>04457072</v>
          </cell>
          <cell r="J704" t="str">
            <v>206001534</v>
          </cell>
          <cell r="K704">
            <v>139290230.72</v>
          </cell>
          <cell r="L704">
            <v>0</v>
          </cell>
          <cell r="M704">
            <v>139290230.72</v>
          </cell>
          <cell r="O704">
            <v>1</v>
          </cell>
        </row>
        <row r="705">
          <cell r="A705" t="str">
            <v>206054216</v>
          </cell>
          <cell r="B705" t="str">
            <v>00337</v>
          </cell>
          <cell r="C705" t="str">
            <v>13301000604457774219</v>
          </cell>
          <cell r="D705" t="str">
            <v>206054216</v>
          </cell>
          <cell r="E705" t="str">
            <v xml:space="preserve">"UMIROV BAXTIYOR ERGASHEVICH" fermer xo`jaligi </v>
          </cell>
          <cell r="F705">
            <v>193222822.71000001</v>
          </cell>
          <cell r="G705">
            <v>188335000</v>
          </cell>
          <cell r="H705">
            <v>4887822.71</v>
          </cell>
          <cell r="I705" t="str">
            <v>04457774</v>
          </cell>
          <cell r="J705" t="str">
            <v>206054216</v>
          </cell>
          <cell r="K705">
            <v>175462717.80000001</v>
          </cell>
          <cell r="L705">
            <v>0</v>
          </cell>
          <cell r="M705">
            <v>175462717.80000001</v>
          </cell>
          <cell r="O705">
            <v>1</v>
          </cell>
        </row>
        <row r="706">
          <cell r="A706" t="str">
            <v>206060193</v>
          </cell>
          <cell r="B706" t="str">
            <v>00337</v>
          </cell>
          <cell r="C706" t="str">
            <v>13301000104458300219</v>
          </cell>
          <cell r="D706" t="str">
            <v>206060193</v>
          </cell>
          <cell r="E706" t="str">
            <v xml:space="preserve">ЭШБОЙ ФАЙЗ БАРАКА ФЕРМЕР ХУЖАЛИГИ </v>
          </cell>
          <cell r="F706">
            <v>341012853.30000001</v>
          </cell>
          <cell r="G706">
            <v>329579200</v>
          </cell>
          <cell r="H706">
            <v>11433653.300000001</v>
          </cell>
          <cell r="I706" t="str">
            <v>04458300</v>
          </cell>
          <cell r="J706" t="str">
            <v>206060193</v>
          </cell>
          <cell r="K706">
            <v>311748360.59000003</v>
          </cell>
          <cell r="L706">
            <v>0</v>
          </cell>
          <cell r="M706">
            <v>311748360.59000003</v>
          </cell>
          <cell r="O706">
            <v>1</v>
          </cell>
        </row>
        <row r="707">
          <cell r="A707" t="str">
            <v>206060408</v>
          </cell>
          <cell r="B707" t="str">
            <v>00337</v>
          </cell>
          <cell r="C707" t="str">
            <v>13301000404458319219</v>
          </cell>
          <cell r="D707" t="str">
            <v>206060408</v>
          </cell>
          <cell r="E707" t="str">
            <v xml:space="preserve">БОБОКУЛОВ РАЙИМ БОБОКУЛОВИЧ ФЕРМЕР ХУЖАЛИГИ </v>
          </cell>
          <cell r="F707">
            <v>292983169.81</v>
          </cell>
          <cell r="G707">
            <v>285002000</v>
          </cell>
          <cell r="H707">
            <v>7981169.8099999996</v>
          </cell>
          <cell r="I707" t="str">
            <v>04458319</v>
          </cell>
          <cell r="J707" t="str">
            <v>206060408</v>
          </cell>
          <cell r="K707">
            <v>289611558.25</v>
          </cell>
          <cell r="L707">
            <v>0</v>
          </cell>
          <cell r="M707">
            <v>289611558.25</v>
          </cell>
          <cell r="O707">
            <v>1</v>
          </cell>
        </row>
        <row r="708">
          <cell r="A708" t="str">
            <v>206060430</v>
          </cell>
          <cell r="B708" t="str">
            <v>00337</v>
          </cell>
          <cell r="C708" t="str">
            <v>13301000904458442219</v>
          </cell>
          <cell r="D708" t="str">
            <v>206060430</v>
          </cell>
          <cell r="E708" t="str">
            <v xml:space="preserve">ШОКИР АЛИ- ХАКИМ Ф.Х </v>
          </cell>
          <cell r="F708">
            <v>114858786.62</v>
          </cell>
          <cell r="G708">
            <v>110796957</v>
          </cell>
          <cell r="H708">
            <v>4061829.62</v>
          </cell>
          <cell r="I708" t="str">
            <v>04458442</v>
          </cell>
          <cell r="J708" t="str">
            <v>206060430</v>
          </cell>
          <cell r="K708">
            <v>94520480.180000007</v>
          </cell>
          <cell r="L708">
            <v>0</v>
          </cell>
          <cell r="M708">
            <v>94520480.180000007</v>
          </cell>
          <cell r="O708">
            <v>1</v>
          </cell>
        </row>
        <row r="709">
          <cell r="A709" t="str">
            <v>206060447</v>
          </cell>
          <cell r="B709" t="str">
            <v>00337</v>
          </cell>
          <cell r="C709" t="str">
            <v>13301000704458446219</v>
          </cell>
          <cell r="D709" t="str">
            <v>206060447</v>
          </cell>
          <cell r="E709" t="str">
            <v xml:space="preserve">"ШОДМОНОВ ИСОМИДДИН СУЮНОВИЧ" ФХ </v>
          </cell>
          <cell r="F709">
            <v>279353652.36000001</v>
          </cell>
          <cell r="G709">
            <v>271171800</v>
          </cell>
          <cell r="H709">
            <v>8181852.3599999994</v>
          </cell>
          <cell r="I709" t="str">
            <v>04458446</v>
          </cell>
          <cell r="J709" t="str">
            <v>206060447</v>
          </cell>
          <cell r="K709">
            <v>248143128.99000001</v>
          </cell>
          <cell r="L709">
            <v>0</v>
          </cell>
          <cell r="M709">
            <v>248143128.99000001</v>
          </cell>
          <cell r="O709">
            <v>1</v>
          </cell>
        </row>
        <row r="710">
          <cell r="A710" t="str">
            <v>206060257</v>
          </cell>
          <cell r="B710" t="str">
            <v>00337</v>
          </cell>
          <cell r="C710" t="str">
            <v>13301000404458689219</v>
          </cell>
          <cell r="D710" t="str">
            <v>206060257</v>
          </cell>
          <cell r="E710" t="str">
            <v xml:space="preserve">ЧУКУРКУЛ ФАЙЗ БАРАКА ФЕРМЕР ХУЖАЛИГИ </v>
          </cell>
          <cell r="F710">
            <v>164650068.42000002</v>
          </cell>
          <cell r="G710">
            <v>160758789.59</v>
          </cell>
          <cell r="H710">
            <v>3891278.83</v>
          </cell>
          <cell r="I710" t="str">
            <v>04458689</v>
          </cell>
          <cell r="J710" t="str">
            <v>206060257</v>
          </cell>
          <cell r="K710">
            <v>144957711.99000001</v>
          </cell>
          <cell r="L710">
            <v>0</v>
          </cell>
          <cell r="M710">
            <v>144957711.99000001</v>
          </cell>
          <cell r="O710">
            <v>1</v>
          </cell>
        </row>
        <row r="711">
          <cell r="A711" t="str">
            <v>206060390</v>
          </cell>
          <cell r="B711" t="str">
            <v>00337</v>
          </cell>
          <cell r="C711" t="str">
            <v>13301000104458725219</v>
          </cell>
          <cell r="D711" t="str">
            <v>206060390</v>
          </cell>
          <cell r="E711" t="str">
            <v xml:space="preserve">АБДУЛЛАЕВ МУРОТАЛИ МУХАММАДИЕВИЧ ФЕРМЕР ХУЖАЛИГИ </v>
          </cell>
          <cell r="F711">
            <v>325515878.41000003</v>
          </cell>
          <cell r="G711">
            <v>317771000</v>
          </cell>
          <cell r="H711">
            <v>7744878.4100000001</v>
          </cell>
          <cell r="I711" t="str">
            <v>04458725</v>
          </cell>
          <cell r="J711" t="str">
            <v>206060390</v>
          </cell>
          <cell r="K711">
            <v>292777355.50999999</v>
          </cell>
          <cell r="L711">
            <v>0</v>
          </cell>
          <cell r="M711">
            <v>292777355.50999999</v>
          </cell>
          <cell r="O711">
            <v>1</v>
          </cell>
        </row>
        <row r="712">
          <cell r="A712" t="str">
            <v>206073690</v>
          </cell>
          <cell r="B712" t="str">
            <v>00337</v>
          </cell>
          <cell r="C712" t="str">
            <v>13301000104458828219</v>
          </cell>
          <cell r="D712" t="str">
            <v>206073690</v>
          </cell>
          <cell r="E712" t="str">
            <v xml:space="preserve">ИСМАТ ХИКМАТ - БАРКА ФЕРМЕР ХУЖАЛИГИ </v>
          </cell>
          <cell r="F712">
            <v>142093966.30000001</v>
          </cell>
          <cell r="G712">
            <v>137634000</v>
          </cell>
          <cell r="H712">
            <v>4459966.3</v>
          </cell>
          <cell r="I712" t="str">
            <v>04458828</v>
          </cell>
          <cell r="J712" t="str">
            <v>206073690</v>
          </cell>
          <cell r="K712">
            <v>101299770.94</v>
          </cell>
          <cell r="L712">
            <v>0</v>
          </cell>
          <cell r="M712">
            <v>101299770.94</v>
          </cell>
          <cell r="O712">
            <v>1</v>
          </cell>
        </row>
        <row r="713">
          <cell r="A713" t="str">
            <v>206060289</v>
          </cell>
          <cell r="B713" t="str">
            <v>00337</v>
          </cell>
          <cell r="C713" t="str">
            <v>13301000004459228219</v>
          </cell>
          <cell r="D713" t="str">
            <v>206060289</v>
          </cell>
          <cell r="E713" t="str">
            <v xml:space="preserve">МАРЖОНА ДОНИЁР ФАЙЗ ФЕРМЕР ХУЖАЛИГИ </v>
          </cell>
          <cell r="F713">
            <v>168559844.47</v>
          </cell>
          <cell r="G713">
            <v>163979155.41999999</v>
          </cell>
          <cell r="H713">
            <v>4580689.05</v>
          </cell>
          <cell r="I713" t="str">
            <v>04459228</v>
          </cell>
          <cell r="J713" t="str">
            <v>206060289</v>
          </cell>
          <cell r="K713">
            <v>41861025.030000001</v>
          </cell>
          <cell r="L713">
            <v>0</v>
          </cell>
          <cell r="M713">
            <v>41861025.030000001</v>
          </cell>
          <cell r="O713">
            <v>1</v>
          </cell>
        </row>
        <row r="714">
          <cell r="A714" t="str">
            <v>206073715</v>
          </cell>
          <cell r="B714" t="str">
            <v>00337</v>
          </cell>
          <cell r="C714" t="str">
            <v>13301000604459416219</v>
          </cell>
          <cell r="D714" t="str">
            <v>206073715</v>
          </cell>
          <cell r="E714" t="str">
            <v xml:space="preserve">"АХМЕДОВ НОРМУРОД УСКИНОВИЧ" ФХ </v>
          </cell>
          <cell r="F714">
            <v>218304859.22</v>
          </cell>
          <cell r="G714">
            <v>211604322</v>
          </cell>
          <cell r="H714">
            <v>6700537.2199999997</v>
          </cell>
          <cell r="I714" t="str">
            <v>04459416</v>
          </cell>
          <cell r="J714" t="str">
            <v>206073715</v>
          </cell>
          <cell r="K714">
            <v>188171995.87</v>
          </cell>
          <cell r="L714">
            <v>0</v>
          </cell>
          <cell r="M714">
            <v>188171995.87</v>
          </cell>
          <cell r="O714">
            <v>1</v>
          </cell>
        </row>
        <row r="715">
          <cell r="A715" t="str">
            <v>206013163</v>
          </cell>
          <cell r="B715" t="str">
            <v>00337</v>
          </cell>
          <cell r="C715" t="str">
            <v>13301000204460678219</v>
          </cell>
          <cell r="D715" t="str">
            <v>206013163</v>
          </cell>
          <cell r="E715" t="str">
            <v xml:space="preserve">ТОШПУЛАТОВ БОХОДИР ЖУРАНИЁЗОВИЧ ФЕРМЕР ХУЖАЛИГИ </v>
          </cell>
          <cell r="F715">
            <v>52983720.670000002</v>
          </cell>
          <cell r="G715">
            <v>51632000</v>
          </cell>
          <cell r="H715">
            <v>1351720.6700000002</v>
          </cell>
          <cell r="I715" t="str">
            <v>04460678</v>
          </cell>
          <cell r="J715" t="str">
            <v>206013163</v>
          </cell>
          <cell r="K715">
            <v>33523902.549999997</v>
          </cell>
          <cell r="L715">
            <v>0</v>
          </cell>
          <cell r="M715">
            <v>33523902.549999997</v>
          </cell>
          <cell r="O715">
            <v>1</v>
          </cell>
        </row>
        <row r="716">
          <cell r="A716" t="str">
            <v>206081129</v>
          </cell>
          <cell r="B716" t="str">
            <v>00337</v>
          </cell>
          <cell r="C716" t="str">
            <v>13301000804460746219</v>
          </cell>
          <cell r="D716" t="str">
            <v>206081129</v>
          </cell>
          <cell r="E716" t="str">
            <v xml:space="preserve">ШОДИЕВ МИРЗО ШОХРУХБЕК ФЕРМЕР ХУЖАЛИГИ </v>
          </cell>
          <cell r="F716">
            <v>216390562.88</v>
          </cell>
          <cell r="G716">
            <v>209000000</v>
          </cell>
          <cell r="H716">
            <v>7390562.8799999999</v>
          </cell>
          <cell r="I716" t="str">
            <v>04460746</v>
          </cell>
          <cell r="J716" t="str">
            <v>206081129</v>
          </cell>
          <cell r="K716">
            <v>184688857.58999997</v>
          </cell>
          <cell r="L716">
            <v>0</v>
          </cell>
          <cell r="M716">
            <v>184688857.58999997</v>
          </cell>
          <cell r="O716">
            <v>1</v>
          </cell>
        </row>
        <row r="717">
          <cell r="A717" t="str">
            <v>206086381</v>
          </cell>
          <cell r="B717" t="str">
            <v>00337</v>
          </cell>
          <cell r="C717" t="str">
            <v>13301000804461046219</v>
          </cell>
          <cell r="D717" t="str">
            <v>206086381</v>
          </cell>
          <cell r="E717" t="str">
            <v xml:space="preserve">УРИНБУЛОК-САРДОБА ФЕРМЕР ХУЖАЛИГИ </v>
          </cell>
          <cell r="F717">
            <v>138028165.61000001</v>
          </cell>
          <cell r="G717">
            <v>126880000</v>
          </cell>
          <cell r="H717">
            <v>11148165.609999999</v>
          </cell>
          <cell r="I717" t="str">
            <v>04461046</v>
          </cell>
          <cell r="J717" t="str">
            <v>206086381</v>
          </cell>
          <cell r="K717">
            <v>117162422.19</v>
          </cell>
          <cell r="L717">
            <v>0</v>
          </cell>
          <cell r="M717">
            <v>117162422.19</v>
          </cell>
          <cell r="O717">
            <v>1</v>
          </cell>
        </row>
        <row r="718">
          <cell r="A718" t="str">
            <v>206098153</v>
          </cell>
          <cell r="B718" t="str">
            <v>00337</v>
          </cell>
          <cell r="C718" t="str">
            <v>13301000504461150219</v>
          </cell>
          <cell r="D718" t="str">
            <v>206098153</v>
          </cell>
          <cell r="E718" t="str">
            <v xml:space="preserve">ТОШТЕМИР-САНЖАР-ШЕРЗОД ФЕРМЕР ХУЖАЛИГИ </v>
          </cell>
          <cell r="F718">
            <v>55293227.920000002</v>
          </cell>
          <cell r="G718">
            <v>53407755</v>
          </cell>
          <cell r="H718">
            <v>1885472.92</v>
          </cell>
          <cell r="I718" t="str">
            <v>04461150</v>
          </cell>
          <cell r="J718" t="str">
            <v>206098153</v>
          </cell>
          <cell r="K718">
            <v>55293227.920000002</v>
          </cell>
          <cell r="L718">
            <v>0</v>
          </cell>
          <cell r="M718">
            <v>55293227.920000002</v>
          </cell>
          <cell r="O718">
            <v>1</v>
          </cell>
        </row>
        <row r="719">
          <cell r="A719" t="str">
            <v>206108954</v>
          </cell>
          <cell r="B719" t="str">
            <v>00337</v>
          </cell>
          <cell r="C719" t="str">
            <v>13301000104462087219</v>
          </cell>
          <cell r="D719" t="str">
            <v>206108954</v>
          </cell>
          <cell r="E719" t="str">
            <v xml:space="preserve">ШОХИ АБИ НАСИ ФЕРМЕР ХУЖАЛИГИ </v>
          </cell>
          <cell r="F719">
            <v>204848735.25999999</v>
          </cell>
          <cell r="G719">
            <v>199100000</v>
          </cell>
          <cell r="H719">
            <v>5748735.2599999998</v>
          </cell>
          <cell r="I719" t="str">
            <v>04462087</v>
          </cell>
          <cell r="J719" t="str">
            <v>206108954</v>
          </cell>
          <cell r="K719">
            <v>166089625.13999999</v>
          </cell>
          <cell r="L719">
            <v>0</v>
          </cell>
          <cell r="M719">
            <v>166089625.13999999</v>
          </cell>
          <cell r="O719">
            <v>1</v>
          </cell>
        </row>
        <row r="720">
          <cell r="A720" t="str">
            <v>206108961</v>
          </cell>
          <cell r="B720" t="str">
            <v>00337</v>
          </cell>
          <cell r="C720" t="str">
            <v>13301000204462088219</v>
          </cell>
          <cell r="D720" t="str">
            <v>206108961</v>
          </cell>
          <cell r="E720" t="str">
            <v xml:space="preserve">КАМОЛ СИРОЖ БАРАКА ФЕРМЕР ХУЖАЛИГИ </v>
          </cell>
          <cell r="F720">
            <v>212203681.52000001</v>
          </cell>
          <cell r="G720">
            <v>206090000</v>
          </cell>
          <cell r="H720">
            <v>6113681.5199999996</v>
          </cell>
          <cell r="I720" t="str">
            <v>04462088</v>
          </cell>
          <cell r="J720" t="str">
            <v>206108961</v>
          </cell>
          <cell r="K720">
            <v>131382278.31999999</v>
          </cell>
          <cell r="L720">
            <v>0</v>
          </cell>
          <cell r="M720">
            <v>131382278.31999999</v>
          </cell>
          <cell r="O720">
            <v>1</v>
          </cell>
        </row>
        <row r="721">
          <cell r="A721" t="str">
            <v>206114909</v>
          </cell>
          <cell r="B721" t="str">
            <v>00337</v>
          </cell>
          <cell r="C721" t="str">
            <v>13301000204462877219</v>
          </cell>
          <cell r="D721" t="str">
            <v>206114909</v>
          </cell>
          <cell r="E721" t="str">
            <v xml:space="preserve">СОХАТМУРОД ТУРСУН МИРЖАЛОЛ ФЕРМЕР ХУЖАЛИГИ </v>
          </cell>
          <cell r="F721">
            <v>122469413.39</v>
          </cell>
          <cell r="G721">
            <v>117589000</v>
          </cell>
          <cell r="H721">
            <v>4880413.3900000006</v>
          </cell>
          <cell r="I721" t="str">
            <v>04462877</v>
          </cell>
          <cell r="J721" t="str">
            <v>206114909</v>
          </cell>
          <cell r="K721">
            <v>110546215.89</v>
          </cell>
          <cell r="L721">
            <v>0</v>
          </cell>
          <cell r="M721">
            <v>110546215.89</v>
          </cell>
          <cell r="O721">
            <v>1</v>
          </cell>
        </row>
        <row r="722">
          <cell r="A722" t="str">
            <v>206121274</v>
          </cell>
          <cell r="B722" t="str">
            <v>00337</v>
          </cell>
          <cell r="C722" t="str">
            <v>13301000904464289219</v>
          </cell>
          <cell r="D722" t="str">
            <v>206121274</v>
          </cell>
          <cell r="E722" t="str">
            <v xml:space="preserve">АХМЕДОВ МУХАММАД ШОКИРОВИЧ ФЕРМЕР ХУЖАЛИГИ. </v>
          </cell>
          <cell r="F722">
            <v>242772506.37</v>
          </cell>
          <cell r="G722">
            <v>236764337</v>
          </cell>
          <cell r="H722">
            <v>6008169.3700000001</v>
          </cell>
          <cell r="I722" t="str">
            <v>04464289</v>
          </cell>
          <cell r="J722" t="str">
            <v>206121274</v>
          </cell>
          <cell r="K722">
            <v>179307910.44</v>
          </cell>
          <cell r="L722">
            <v>0</v>
          </cell>
          <cell r="M722">
            <v>179307910.44</v>
          </cell>
          <cell r="O722">
            <v>1</v>
          </cell>
        </row>
        <row r="723">
          <cell r="A723" t="str">
            <v>206114948</v>
          </cell>
          <cell r="B723" t="str">
            <v>00337</v>
          </cell>
          <cell r="C723" t="str">
            <v>13301000104464837219</v>
          </cell>
          <cell r="D723" t="str">
            <v>206114948</v>
          </cell>
          <cell r="E723" t="str">
            <v xml:space="preserve">ЭШОНКУЛОВ УРОЛ БОЗОРОВИЧ ФЕРМЕР ХУЖАЛИГИ. </v>
          </cell>
          <cell r="F723">
            <v>199898659.43000001</v>
          </cell>
          <cell r="G723">
            <v>194716000</v>
          </cell>
          <cell r="H723">
            <v>5182659.43</v>
          </cell>
          <cell r="I723" t="str">
            <v>04464837</v>
          </cell>
          <cell r="J723" t="str">
            <v>206114948</v>
          </cell>
          <cell r="K723">
            <v>188556642.57999998</v>
          </cell>
          <cell r="L723">
            <v>0</v>
          </cell>
          <cell r="M723">
            <v>188556642.57999998</v>
          </cell>
          <cell r="O723">
            <v>1</v>
          </cell>
        </row>
        <row r="724">
          <cell r="A724" t="str">
            <v>206086359</v>
          </cell>
          <cell r="B724" t="str">
            <v>00337</v>
          </cell>
          <cell r="C724" t="str">
            <v>13301000504465021219</v>
          </cell>
          <cell r="D724" t="str">
            <v>206086359</v>
          </cell>
          <cell r="E724" t="str">
            <v xml:space="preserve">"ХАЙИТМУРОДОВ СУХРОБ ОТАМУРОДОВИЧ" ФХ </v>
          </cell>
          <cell r="F724">
            <v>128159986.73999999</v>
          </cell>
          <cell r="G724">
            <v>123849600</v>
          </cell>
          <cell r="H724">
            <v>4310386.74</v>
          </cell>
          <cell r="I724" t="str">
            <v>04465021</v>
          </cell>
          <cell r="J724" t="str">
            <v>206086359</v>
          </cell>
          <cell r="K724">
            <v>112876686.36000001</v>
          </cell>
          <cell r="L724">
            <v>0</v>
          </cell>
          <cell r="M724">
            <v>112876686.36000001</v>
          </cell>
          <cell r="O724">
            <v>1</v>
          </cell>
        </row>
        <row r="725">
          <cell r="A725" t="str">
            <v>206137776</v>
          </cell>
          <cell r="B725" t="str">
            <v>00337</v>
          </cell>
          <cell r="C725" t="str">
            <v>13301000904465233219</v>
          </cell>
          <cell r="D725" t="str">
            <v>206137776</v>
          </cell>
          <cell r="E725" t="str">
            <v xml:space="preserve">ASHURALIEV ODIL QUDRATOVICH F.X. </v>
          </cell>
          <cell r="F725">
            <v>163320381.79000002</v>
          </cell>
          <cell r="G725">
            <v>158742077.96000001</v>
          </cell>
          <cell r="H725">
            <v>4578303.83</v>
          </cell>
          <cell r="I725" t="str">
            <v>04465233</v>
          </cell>
          <cell r="J725" t="str">
            <v>206137776</v>
          </cell>
          <cell r="K725">
            <v>128238216.91</v>
          </cell>
          <cell r="L725">
            <v>0</v>
          </cell>
          <cell r="M725">
            <v>128238216.91</v>
          </cell>
          <cell r="O725">
            <v>1</v>
          </cell>
        </row>
        <row r="726">
          <cell r="A726" t="str">
            <v>206105903</v>
          </cell>
          <cell r="B726" t="str">
            <v>00337</v>
          </cell>
          <cell r="C726" t="str">
            <v>13301000204465565219</v>
          </cell>
          <cell r="D726" t="str">
            <v>206105903</v>
          </cell>
          <cell r="E726" t="str">
            <v xml:space="preserve">Самандар-Санжар-Сайриддин фермер хужалиги </v>
          </cell>
          <cell r="F726">
            <v>160373309.25</v>
          </cell>
          <cell r="G726">
            <v>155825600</v>
          </cell>
          <cell r="H726">
            <v>4547709.25</v>
          </cell>
          <cell r="I726" t="str">
            <v>04465565</v>
          </cell>
          <cell r="J726" t="str">
            <v>206105903</v>
          </cell>
          <cell r="K726">
            <v>156102280.29000002</v>
          </cell>
          <cell r="L726">
            <v>0</v>
          </cell>
          <cell r="M726">
            <v>156102280.29000002</v>
          </cell>
          <cell r="O726">
            <v>1</v>
          </cell>
        </row>
        <row r="727">
          <cell r="A727" t="str">
            <v>206148747</v>
          </cell>
          <cell r="B727" t="str">
            <v>00337</v>
          </cell>
          <cell r="C727" t="str">
            <v>13301000904467900219</v>
          </cell>
          <cell r="D727" t="str">
            <v>206148747</v>
          </cell>
          <cell r="E727" t="str">
            <v xml:space="preserve">ТОЖИЕВ ШОПУЛАТ ХУРРАМОВИЧ ФЕРМЕР ХУЖАЛИГИ </v>
          </cell>
          <cell r="F727">
            <v>40884481.119999997</v>
          </cell>
          <cell r="G727">
            <v>38515775.869999997</v>
          </cell>
          <cell r="H727">
            <v>2368705.25</v>
          </cell>
          <cell r="I727" t="str">
            <v>04467900</v>
          </cell>
          <cell r="J727" t="str">
            <v>206148747</v>
          </cell>
          <cell r="K727">
            <v>0</v>
          </cell>
          <cell r="L727">
            <v>0</v>
          </cell>
          <cell r="M727">
            <v>0</v>
          </cell>
          <cell r="O727">
            <v>0</v>
          </cell>
        </row>
        <row r="728">
          <cell r="A728" t="str">
            <v>206161226</v>
          </cell>
          <cell r="B728" t="str">
            <v>00337</v>
          </cell>
          <cell r="C728" t="str">
            <v>13301000404469363219</v>
          </cell>
          <cell r="D728" t="str">
            <v>206161226</v>
          </cell>
          <cell r="E728" t="str">
            <v xml:space="preserve">АЛИКУЛОВ ЗАВКИДДИН ГАФФОРОВИЧ ФЕРМЕР ХУЖАЛИГИ </v>
          </cell>
          <cell r="F728">
            <v>150358142.59999999</v>
          </cell>
          <cell r="G728">
            <v>144800000</v>
          </cell>
          <cell r="H728">
            <v>5558142.5999999996</v>
          </cell>
          <cell r="I728" t="str">
            <v>04469363</v>
          </cell>
          <cell r="J728" t="str">
            <v>206161226</v>
          </cell>
          <cell r="K728">
            <v>142426194.91999999</v>
          </cell>
          <cell r="L728">
            <v>0</v>
          </cell>
          <cell r="M728">
            <v>142426194.91999999</v>
          </cell>
          <cell r="O728">
            <v>1</v>
          </cell>
        </row>
        <row r="729">
          <cell r="A729" t="str">
            <v>206179029</v>
          </cell>
          <cell r="B729" t="str">
            <v>00337</v>
          </cell>
          <cell r="C729" t="str">
            <v>13301000204470200219</v>
          </cell>
          <cell r="D729" t="str">
            <v>206179029</v>
          </cell>
          <cell r="E729" t="str">
            <v xml:space="preserve">Мухиддин Аслиддин-Бакр   фермер хужалиги </v>
          </cell>
          <cell r="F729">
            <v>172630662.33000001</v>
          </cell>
          <cell r="G729">
            <v>168669500</v>
          </cell>
          <cell r="H729">
            <v>3961162.33</v>
          </cell>
          <cell r="I729" t="str">
            <v>04470200</v>
          </cell>
          <cell r="J729" t="str">
            <v>206179029</v>
          </cell>
          <cell r="K729">
            <v>164639201.16</v>
          </cell>
          <cell r="L729">
            <v>0</v>
          </cell>
          <cell r="M729">
            <v>164639201.16</v>
          </cell>
          <cell r="O729">
            <v>1</v>
          </cell>
        </row>
        <row r="730">
          <cell r="A730" t="str">
            <v>206194034</v>
          </cell>
          <cell r="B730" t="str">
            <v>00337</v>
          </cell>
          <cell r="C730" t="str">
            <v>13301000704472106219</v>
          </cell>
          <cell r="D730" t="str">
            <v>206194034</v>
          </cell>
          <cell r="E730" t="str">
            <v xml:space="preserve">Билол Файз Барака фермер хужалиги </v>
          </cell>
          <cell r="F730">
            <v>105497483.67</v>
          </cell>
          <cell r="G730">
            <v>102341000</v>
          </cell>
          <cell r="H730">
            <v>3156483.67</v>
          </cell>
          <cell r="I730" t="str">
            <v>04472106</v>
          </cell>
          <cell r="J730" t="str">
            <v>206194034</v>
          </cell>
          <cell r="K730">
            <v>105497483.66999999</v>
          </cell>
          <cell r="L730">
            <v>0</v>
          </cell>
          <cell r="M730">
            <v>105497483.66999999</v>
          </cell>
          <cell r="O730">
            <v>1</v>
          </cell>
        </row>
        <row r="731">
          <cell r="A731" t="str">
            <v>206199296</v>
          </cell>
          <cell r="B731" t="str">
            <v>00337</v>
          </cell>
          <cell r="C731" t="str">
            <v>13301000804473371219</v>
          </cell>
          <cell r="D731" t="str">
            <v>206199296</v>
          </cell>
          <cell r="E731" t="str">
            <v xml:space="preserve">Исо-Полвон-Барака-Файз  фермер хужалиги </v>
          </cell>
          <cell r="F731">
            <v>159838179.19</v>
          </cell>
          <cell r="G731">
            <v>153744000</v>
          </cell>
          <cell r="H731">
            <v>6094179.1899999995</v>
          </cell>
          <cell r="I731" t="str">
            <v>04473371</v>
          </cell>
          <cell r="J731" t="str">
            <v>206199296</v>
          </cell>
          <cell r="K731">
            <v>159838179.19</v>
          </cell>
          <cell r="L731">
            <v>0</v>
          </cell>
          <cell r="M731">
            <v>159838179.19</v>
          </cell>
          <cell r="O731">
            <v>1</v>
          </cell>
        </row>
        <row r="732">
          <cell r="A732" t="str">
            <v>206267346</v>
          </cell>
          <cell r="B732" t="str">
            <v>00337</v>
          </cell>
          <cell r="C732" t="str">
            <v>13301000304479770219</v>
          </cell>
          <cell r="D732" t="str">
            <v>206267346</v>
          </cell>
          <cell r="E732" t="str">
            <v xml:space="preserve">Кулбоев Килич Кулбоевич фермер хужалиги </v>
          </cell>
          <cell r="F732">
            <v>138472220.74000001</v>
          </cell>
          <cell r="G732">
            <v>132687000</v>
          </cell>
          <cell r="H732">
            <v>5785220.7400000002</v>
          </cell>
          <cell r="I732" t="str">
            <v>04479770</v>
          </cell>
          <cell r="J732" t="str">
            <v>206267346</v>
          </cell>
          <cell r="K732">
            <v>125298338.5</v>
          </cell>
          <cell r="L732">
            <v>0</v>
          </cell>
          <cell r="M732">
            <v>125298338.5</v>
          </cell>
          <cell r="O732">
            <v>1</v>
          </cell>
        </row>
        <row r="733">
          <cell r="A733" t="str">
            <v>206333350</v>
          </cell>
          <cell r="B733" t="str">
            <v>00337</v>
          </cell>
          <cell r="C733" t="str">
            <v>13301000204484285219</v>
          </cell>
          <cell r="D733" t="str">
            <v>206333350</v>
          </cell>
          <cell r="E733" t="str">
            <v xml:space="preserve">СОБИРОВ ЧОРИ СОБИРОВИЧ фермер хужалиги </v>
          </cell>
          <cell r="F733">
            <v>8204433.3899999997</v>
          </cell>
          <cell r="G733">
            <v>8017000</v>
          </cell>
          <cell r="H733">
            <v>187433.39</v>
          </cell>
          <cell r="I733" t="str">
            <v>04484285</v>
          </cell>
          <cell r="J733" t="str">
            <v>206333350</v>
          </cell>
          <cell r="K733">
            <v>8204433.3899999997</v>
          </cell>
          <cell r="L733">
            <v>0</v>
          </cell>
          <cell r="M733">
            <v>8204433.3899999997</v>
          </cell>
          <cell r="O733">
            <v>1</v>
          </cell>
        </row>
        <row r="734">
          <cell r="A734" t="str">
            <v>206321144</v>
          </cell>
          <cell r="B734" t="str">
            <v>00337</v>
          </cell>
          <cell r="C734" t="str">
            <v>13301000704484798219</v>
          </cell>
          <cell r="D734" t="str">
            <v>206321144</v>
          </cell>
          <cell r="E734" t="str">
            <v xml:space="preserve">ШЕРАЛИ  ШЕРПУЛАТ   ХАЛИМ фермер хужалиги </v>
          </cell>
          <cell r="F734">
            <v>243964296.53999999</v>
          </cell>
          <cell r="G734">
            <v>242955575</v>
          </cell>
          <cell r="H734">
            <v>1008721.54</v>
          </cell>
          <cell r="I734" t="str">
            <v>04484798</v>
          </cell>
          <cell r="J734" t="str">
            <v>206321144</v>
          </cell>
          <cell r="K734">
            <v>206848140.19</v>
          </cell>
          <cell r="L734">
            <v>0</v>
          </cell>
          <cell r="M734">
            <v>206848140.19</v>
          </cell>
          <cell r="O734">
            <v>1</v>
          </cell>
        </row>
        <row r="735">
          <cell r="A735" t="str">
            <v>206788687</v>
          </cell>
          <cell r="B735" t="str">
            <v>00337</v>
          </cell>
          <cell r="C735" t="str">
            <v>13301000704541379219</v>
          </cell>
          <cell r="D735" t="str">
            <v>206788687</v>
          </cell>
          <cell r="E735" t="str">
            <v xml:space="preserve">УРИНОВ ЗИЁ ИЛЁС ФХ </v>
          </cell>
          <cell r="F735">
            <v>177081399.18000001</v>
          </cell>
          <cell r="G735">
            <v>174856000</v>
          </cell>
          <cell r="H735">
            <v>2225399.1799999997</v>
          </cell>
          <cell r="I735" t="str">
            <v>04541379</v>
          </cell>
          <cell r="J735" t="str">
            <v>206788687</v>
          </cell>
          <cell r="K735">
            <v>172455644.59999999</v>
          </cell>
          <cell r="L735">
            <v>0</v>
          </cell>
          <cell r="M735">
            <v>172455644.59999999</v>
          </cell>
          <cell r="O735">
            <v>1</v>
          </cell>
        </row>
        <row r="736">
          <cell r="A736" t="str">
            <v>206788670</v>
          </cell>
          <cell r="B736" t="str">
            <v>00337</v>
          </cell>
          <cell r="C736" t="str">
            <v>13301000904541533219</v>
          </cell>
          <cell r="D736" t="str">
            <v>206788670</v>
          </cell>
          <cell r="E736" t="str">
            <v xml:space="preserve">ТАНГИ-ДЕВОЛ-ДАРА Ф.Х </v>
          </cell>
          <cell r="F736">
            <v>177261541.52000001</v>
          </cell>
          <cell r="G736">
            <v>171762000</v>
          </cell>
          <cell r="H736">
            <v>5499541.5200000005</v>
          </cell>
          <cell r="I736" t="str">
            <v>04541533</v>
          </cell>
          <cell r="J736" t="str">
            <v>206788670</v>
          </cell>
          <cell r="K736">
            <v>143459739.66</v>
          </cell>
          <cell r="L736">
            <v>0</v>
          </cell>
          <cell r="M736">
            <v>143459739.66</v>
          </cell>
          <cell r="O736">
            <v>1</v>
          </cell>
        </row>
        <row r="737">
          <cell r="A737" t="str">
            <v>300127164</v>
          </cell>
          <cell r="B737" t="str">
            <v>00337</v>
          </cell>
          <cell r="C737" t="str">
            <v>13301000904568960219</v>
          </cell>
          <cell r="D737" t="str">
            <v>300127164</v>
          </cell>
          <cell r="E737" t="str">
            <v xml:space="preserve">ХАСАН ШАЙМАН ПАЛВОН ФЕРМЕР ХУЖАЛИГИ </v>
          </cell>
          <cell r="F737">
            <v>126605115.63</v>
          </cell>
          <cell r="G737">
            <v>122144000</v>
          </cell>
          <cell r="H737">
            <v>4461115.63</v>
          </cell>
          <cell r="I737" t="str">
            <v>04568960</v>
          </cell>
          <cell r="J737" t="str">
            <v>300127164</v>
          </cell>
          <cell r="K737">
            <v>111449924.27</v>
          </cell>
          <cell r="L737">
            <v>0</v>
          </cell>
          <cell r="M737">
            <v>111449924.27</v>
          </cell>
          <cell r="O737">
            <v>1</v>
          </cell>
        </row>
        <row r="738">
          <cell r="A738" t="str">
            <v>300509582</v>
          </cell>
          <cell r="B738" t="str">
            <v>00337</v>
          </cell>
          <cell r="C738" t="str">
            <v>13301000504633429219</v>
          </cell>
          <cell r="D738" t="str">
            <v>300509582</v>
          </cell>
          <cell r="E738" t="str">
            <v xml:space="preserve">Жумаев Панжи Ортикович фермер хужалиги </v>
          </cell>
          <cell r="F738">
            <v>141358401.61000001</v>
          </cell>
          <cell r="G738">
            <v>135929000</v>
          </cell>
          <cell r="H738">
            <v>5429401.6100000003</v>
          </cell>
          <cell r="I738" t="str">
            <v>04633429</v>
          </cell>
          <cell r="J738" t="str">
            <v>300509582</v>
          </cell>
          <cell r="K738">
            <v>13716575.73</v>
          </cell>
          <cell r="L738">
            <v>0</v>
          </cell>
          <cell r="M738">
            <v>13716575.73</v>
          </cell>
          <cell r="O738">
            <v>1</v>
          </cell>
        </row>
        <row r="739">
          <cell r="A739" t="str">
            <v>300717292</v>
          </cell>
          <cell r="B739" t="str">
            <v>00337</v>
          </cell>
          <cell r="C739" t="str">
            <v>13301000104678251219</v>
          </cell>
          <cell r="D739" t="str">
            <v>300717292</v>
          </cell>
          <cell r="E739" t="str">
            <v xml:space="preserve">ИМОМОВ ХУРШИД КУРБОНОВИЧ ФЕРМЕР ХУЖАЛИГИ </v>
          </cell>
          <cell r="F739">
            <v>2228958.08</v>
          </cell>
          <cell r="G739">
            <v>2062000</v>
          </cell>
          <cell r="H739">
            <v>166958.08000000002</v>
          </cell>
          <cell r="I739" t="str">
            <v>04678251</v>
          </cell>
          <cell r="J739" t="str">
            <v>300717292</v>
          </cell>
          <cell r="K739">
            <v>0</v>
          </cell>
          <cell r="L739">
            <v>0</v>
          </cell>
          <cell r="M739">
            <v>0</v>
          </cell>
          <cell r="O739">
            <v>1</v>
          </cell>
        </row>
        <row r="740">
          <cell r="A740" t="str">
            <v>300941539</v>
          </cell>
          <cell r="B740" t="str">
            <v>00337</v>
          </cell>
          <cell r="C740" t="str">
            <v>13301000504731984219</v>
          </cell>
          <cell r="D740" t="str">
            <v>300941539</v>
          </cell>
          <cell r="E740" t="str">
            <v xml:space="preserve">Холмуродов Батош фермер хужалиги </v>
          </cell>
          <cell r="F740">
            <v>165061863.69999999</v>
          </cell>
          <cell r="G740">
            <v>160534000</v>
          </cell>
          <cell r="H740">
            <v>4527863.7</v>
          </cell>
          <cell r="I740" t="str">
            <v>04731984</v>
          </cell>
          <cell r="J740" t="str">
            <v>300941539</v>
          </cell>
          <cell r="K740">
            <v>158756541.38000003</v>
          </cell>
          <cell r="L740">
            <v>0</v>
          </cell>
          <cell r="M740">
            <v>158756541.38000003</v>
          </cell>
          <cell r="O740">
            <v>1</v>
          </cell>
        </row>
        <row r="741">
          <cell r="A741" t="str">
            <v>301798802</v>
          </cell>
          <cell r="B741" t="str">
            <v>00337</v>
          </cell>
          <cell r="C741" t="str">
            <v>13301000904882668219</v>
          </cell>
          <cell r="D741" t="str">
            <v>301798802</v>
          </cell>
          <cell r="E741" t="str">
            <v xml:space="preserve">Худойбердиев Уразали фермер хужалиги </v>
          </cell>
          <cell r="F741">
            <v>253694210.68000001</v>
          </cell>
          <cell r="G741">
            <v>249445000</v>
          </cell>
          <cell r="H741">
            <v>4249210.68</v>
          </cell>
          <cell r="I741" t="str">
            <v>04882668</v>
          </cell>
          <cell r="J741" t="str">
            <v>301798802</v>
          </cell>
          <cell r="K741">
            <v>193238696.84</v>
          </cell>
          <cell r="L741">
            <v>0</v>
          </cell>
          <cell r="M741">
            <v>193238696.84</v>
          </cell>
          <cell r="O741">
            <v>1</v>
          </cell>
        </row>
        <row r="742">
          <cell r="A742" t="str">
            <v>301807077</v>
          </cell>
          <cell r="B742" t="str">
            <v>00337</v>
          </cell>
          <cell r="C742" t="str">
            <v>13301000904884750219</v>
          </cell>
          <cell r="D742" t="str">
            <v>301807077</v>
          </cell>
          <cell r="E742" t="str">
            <v xml:space="preserve">Достонбек-Элдорбек-Уткирбек ф/х </v>
          </cell>
          <cell r="F742">
            <v>102686846.55</v>
          </cell>
          <cell r="G742">
            <v>100209211.33</v>
          </cell>
          <cell r="H742">
            <v>2477635.2200000002</v>
          </cell>
          <cell r="I742" t="str">
            <v>04884750</v>
          </cell>
          <cell r="J742" t="str">
            <v>301807077</v>
          </cell>
          <cell r="K742">
            <v>47318284.009999998</v>
          </cell>
          <cell r="L742">
            <v>0</v>
          </cell>
          <cell r="M742">
            <v>47318284.009999998</v>
          </cell>
          <cell r="O742">
            <v>1</v>
          </cell>
        </row>
        <row r="743">
          <cell r="A743" t="str">
            <v>301820617</v>
          </cell>
          <cell r="B743" t="str">
            <v>00337</v>
          </cell>
          <cell r="C743" t="str">
            <v>13301000804885494219</v>
          </cell>
          <cell r="D743" t="str">
            <v>301820617</v>
          </cell>
          <cell r="E743" t="str">
            <v xml:space="preserve">Элбек-Султонбек-Авлодбек Ф/Х </v>
          </cell>
          <cell r="F743">
            <v>34258658.020000003</v>
          </cell>
          <cell r="G743">
            <v>33324000</v>
          </cell>
          <cell r="H743">
            <v>934658.02</v>
          </cell>
          <cell r="I743" t="str">
            <v>04885494</v>
          </cell>
          <cell r="J743" t="str">
            <v>301820617</v>
          </cell>
          <cell r="K743">
            <v>27521327.210000001</v>
          </cell>
          <cell r="L743">
            <v>0</v>
          </cell>
          <cell r="M743">
            <v>27521327.210000001</v>
          </cell>
          <cell r="O743">
            <v>1</v>
          </cell>
        </row>
        <row r="744">
          <cell r="A744" t="str">
            <v>301886559</v>
          </cell>
          <cell r="B744" t="str">
            <v>00337</v>
          </cell>
          <cell r="C744" t="str">
            <v>13301000304894198219</v>
          </cell>
          <cell r="D744" t="str">
            <v>301886559</v>
          </cell>
          <cell r="E744" t="str">
            <v xml:space="preserve">Эркин -Элдор Норбек ФХ </v>
          </cell>
          <cell r="F744">
            <v>143576042.59999999</v>
          </cell>
          <cell r="G744">
            <v>138391783.44999999</v>
          </cell>
          <cell r="H744">
            <v>5184259.1500000004</v>
          </cell>
          <cell r="I744" t="str">
            <v>04894198</v>
          </cell>
          <cell r="J744" t="str">
            <v>301886559</v>
          </cell>
          <cell r="K744">
            <v>140712120.15000001</v>
          </cell>
          <cell r="L744">
            <v>0</v>
          </cell>
          <cell r="M744">
            <v>140712120.15000001</v>
          </cell>
          <cell r="O744">
            <v>1</v>
          </cell>
        </row>
        <row r="745">
          <cell r="A745" t="str">
            <v>302190318</v>
          </cell>
          <cell r="B745" t="str">
            <v>00337</v>
          </cell>
          <cell r="C745" t="str">
            <v>13301000904955078219</v>
          </cell>
          <cell r="D745" t="str">
            <v>302190318</v>
          </cell>
          <cell r="E745" t="str">
            <v xml:space="preserve">Дилшодбек Нурбек Кувончбек фер хуж </v>
          </cell>
          <cell r="F745">
            <v>200530706.53</v>
          </cell>
          <cell r="G745">
            <v>194131000</v>
          </cell>
          <cell r="H745">
            <v>6399706.5300000003</v>
          </cell>
          <cell r="I745" t="str">
            <v>04955078</v>
          </cell>
          <cell r="J745" t="str">
            <v>302190318</v>
          </cell>
          <cell r="K745">
            <v>200530706.53</v>
          </cell>
          <cell r="L745">
            <v>0</v>
          </cell>
          <cell r="M745">
            <v>200530706.53</v>
          </cell>
          <cell r="O745">
            <v>1</v>
          </cell>
        </row>
        <row r="746">
          <cell r="A746" t="str">
            <v>302206420</v>
          </cell>
          <cell r="B746" t="str">
            <v>00337</v>
          </cell>
          <cell r="C746" t="str">
            <v>13301000904957025219</v>
          </cell>
          <cell r="D746" t="str">
            <v>302206420</v>
          </cell>
          <cell r="E746" t="str">
            <v xml:space="preserve">АСИЛЗОД ЧОРВА МОЛЛАРИ ЧОРВАЧИЛИК ФЕРМЕР ХУЖАЛИГИ </v>
          </cell>
          <cell r="F746">
            <v>147243129.38999999</v>
          </cell>
          <cell r="G746">
            <v>143256800</v>
          </cell>
          <cell r="H746">
            <v>3986329.3899999997</v>
          </cell>
          <cell r="I746" t="str">
            <v>04957025</v>
          </cell>
          <cell r="J746" t="str">
            <v>302206420</v>
          </cell>
          <cell r="K746">
            <v>0</v>
          </cell>
          <cell r="L746">
            <v>0</v>
          </cell>
          <cell r="M746">
            <v>0</v>
          </cell>
          <cell r="O746">
            <v>1</v>
          </cell>
        </row>
        <row r="747">
          <cell r="A747" t="str">
            <v>302240278</v>
          </cell>
          <cell r="B747" t="str">
            <v>00337</v>
          </cell>
          <cell r="C747" t="str">
            <v>13301000404963301219</v>
          </cell>
          <cell r="D747" t="str">
            <v>302240278</v>
          </cell>
          <cell r="E747" t="str">
            <v xml:space="preserve">Озодбек-Имон-Ихлос ф.х </v>
          </cell>
          <cell r="F747">
            <v>127883480.91</v>
          </cell>
          <cell r="G747">
            <v>124306761</v>
          </cell>
          <cell r="H747">
            <v>3576719.91</v>
          </cell>
          <cell r="I747" t="str">
            <v>04963301</v>
          </cell>
          <cell r="J747" t="str">
            <v>302240278</v>
          </cell>
          <cell r="K747">
            <v>56445352.270000003</v>
          </cell>
          <cell r="L747">
            <v>0</v>
          </cell>
          <cell r="M747">
            <v>56445352.270000003</v>
          </cell>
          <cell r="O747">
            <v>1</v>
          </cell>
        </row>
        <row r="748">
          <cell r="A748" t="str">
            <v>302450619</v>
          </cell>
          <cell r="B748" t="str">
            <v>00337</v>
          </cell>
          <cell r="C748" t="str">
            <v>13301000605011069219</v>
          </cell>
          <cell r="D748" t="str">
            <v>302450619</v>
          </cell>
          <cell r="E748" t="str">
            <v xml:space="preserve">Октепа Омад Барака фермер хужалиги </v>
          </cell>
          <cell r="F748">
            <v>22373857.099999998</v>
          </cell>
          <cell r="G748">
            <v>21639346.579999998</v>
          </cell>
          <cell r="H748">
            <v>734510.52</v>
          </cell>
          <cell r="I748" t="str">
            <v>05011069</v>
          </cell>
          <cell r="J748" t="str">
            <v>302450619</v>
          </cell>
          <cell r="K748">
            <v>0</v>
          </cell>
          <cell r="L748">
            <v>0</v>
          </cell>
          <cell r="M748">
            <v>0</v>
          </cell>
          <cell r="O748">
            <v>0</v>
          </cell>
        </row>
        <row r="749">
          <cell r="A749" t="str">
            <v>302528273</v>
          </cell>
          <cell r="B749" t="str">
            <v>00337</v>
          </cell>
          <cell r="C749" t="str">
            <v>13301000905025707219</v>
          </cell>
          <cell r="D749" t="str">
            <v>302528273</v>
          </cell>
          <cell r="E749" t="str">
            <v xml:space="preserve">Тура Тургун палвон  фермер хужалиги </v>
          </cell>
          <cell r="F749">
            <v>168553636.63</v>
          </cell>
          <cell r="G749">
            <v>163419000</v>
          </cell>
          <cell r="H749">
            <v>5134636.63</v>
          </cell>
          <cell r="I749" t="str">
            <v>05025707</v>
          </cell>
          <cell r="J749" t="str">
            <v>302528273</v>
          </cell>
          <cell r="K749">
            <v>138086114.00999999</v>
          </cell>
          <cell r="L749">
            <v>0</v>
          </cell>
          <cell r="M749">
            <v>138086114.00999999</v>
          </cell>
          <cell r="O749">
            <v>1</v>
          </cell>
        </row>
        <row r="750">
          <cell r="A750" t="str">
            <v>306262310</v>
          </cell>
          <cell r="B750" t="str">
            <v>00337</v>
          </cell>
          <cell r="C750" t="str">
            <v>13301000205042046219</v>
          </cell>
          <cell r="D750" t="str">
            <v>306262310</v>
          </cell>
          <cell r="E750" t="str">
            <v xml:space="preserve">ZOHIRSHOH ASILBEK </v>
          </cell>
          <cell r="F750">
            <v>40028714.649999999</v>
          </cell>
          <cell r="G750">
            <v>38000000</v>
          </cell>
          <cell r="H750">
            <v>2028714.6500000001</v>
          </cell>
          <cell r="I750" t="str">
            <v>05042046</v>
          </cell>
          <cell r="J750" t="str">
            <v>306262310</v>
          </cell>
          <cell r="K750">
            <v>0</v>
          </cell>
          <cell r="L750">
            <v>0</v>
          </cell>
          <cell r="M750">
            <v>0</v>
          </cell>
          <cell r="O750">
            <v>1</v>
          </cell>
        </row>
        <row r="751">
          <cell r="A751" t="str">
            <v>306279272</v>
          </cell>
          <cell r="B751" t="str">
            <v>00337</v>
          </cell>
          <cell r="C751" t="str">
            <v>13301000405045176219</v>
          </cell>
          <cell r="D751" t="str">
            <v>306279272</v>
          </cell>
          <cell r="E751" t="str">
            <v xml:space="preserve">SHEROBOD AGRO OMAD FERMER XO'JALIGI </v>
          </cell>
          <cell r="F751">
            <v>208057951.50999999</v>
          </cell>
          <cell r="G751">
            <v>204200000</v>
          </cell>
          <cell r="H751">
            <v>3857951.51</v>
          </cell>
          <cell r="I751" t="str">
            <v>05045176</v>
          </cell>
          <cell r="J751" t="str">
            <v>306279272</v>
          </cell>
          <cell r="K751">
            <v>10370680.43</v>
          </cell>
          <cell r="L751">
            <v>0</v>
          </cell>
          <cell r="M751">
            <v>10370680.43</v>
          </cell>
          <cell r="O751">
            <v>1</v>
          </cell>
        </row>
        <row r="752">
          <cell r="A752" t="str">
            <v>306279289</v>
          </cell>
          <cell r="B752" t="str">
            <v>00337</v>
          </cell>
          <cell r="C752" t="str">
            <v>13301000305045437219</v>
          </cell>
          <cell r="D752" t="str">
            <v>306279289</v>
          </cell>
          <cell r="E752" t="str">
            <v xml:space="preserve">ISTIQBOL OLTIN FERMER XO'JALIGI </v>
          </cell>
          <cell r="F752">
            <v>34769525.060000002</v>
          </cell>
          <cell r="G752">
            <v>34294000</v>
          </cell>
          <cell r="H752">
            <v>475525.06</v>
          </cell>
          <cell r="I752" t="str">
            <v>05045437</v>
          </cell>
          <cell r="J752" t="str">
            <v>306279289</v>
          </cell>
          <cell r="K752">
            <v>0</v>
          </cell>
          <cell r="L752">
            <v>0</v>
          </cell>
          <cell r="M752">
            <v>0</v>
          </cell>
          <cell r="O752">
            <v>0</v>
          </cell>
        </row>
        <row r="753">
          <cell r="A753" t="str">
            <v>306297354</v>
          </cell>
          <cell r="B753" t="str">
            <v>00337</v>
          </cell>
          <cell r="C753" t="str">
            <v>13301000705048469219</v>
          </cell>
          <cell r="D753" t="str">
            <v>306297354</v>
          </cell>
          <cell r="E753" t="str">
            <v xml:space="preserve">AZIZA VALIJON QIZI FERMER XO'JALIGI </v>
          </cell>
          <cell r="F753">
            <v>48388869.32</v>
          </cell>
          <cell r="G753">
            <v>46700000</v>
          </cell>
          <cell r="H753">
            <v>1688869.32</v>
          </cell>
          <cell r="I753" t="str">
            <v>05048469</v>
          </cell>
          <cell r="J753" t="str">
            <v>306297354</v>
          </cell>
          <cell r="K753">
            <v>0</v>
          </cell>
          <cell r="L753">
            <v>0</v>
          </cell>
          <cell r="M753">
            <v>0</v>
          </cell>
          <cell r="O753">
            <v>0</v>
          </cell>
        </row>
        <row r="754">
          <cell r="A754">
            <v>0</v>
          </cell>
          <cell r="E754" t="str">
            <v>Шеробод</v>
          </cell>
          <cell r="F754">
            <v>44323866576.200516</v>
          </cell>
          <cell r="G754">
            <v>42969805412.349991</v>
          </cell>
          <cell r="H754">
            <v>1354061163.8505003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O754">
            <v>0</v>
          </cell>
        </row>
        <row r="755">
          <cell r="A755" t="str">
            <v>201317817</v>
          </cell>
          <cell r="B755" t="str">
            <v>00343</v>
          </cell>
          <cell r="C755" t="str">
            <v>13301000800357600219</v>
          </cell>
          <cell r="D755" t="str">
            <v>201317817</v>
          </cell>
          <cell r="E755" t="str">
            <v xml:space="preserve">Саидносирхон фермер хужалиги </v>
          </cell>
          <cell r="F755">
            <v>167643669.03999999</v>
          </cell>
          <cell r="G755">
            <v>166912000</v>
          </cell>
          <cell r="H755">
            <v>731669.04</v>
          </cell>
          <cell r="I755" t="str">
            <v>00357600</v>
          </cell>
          <cell r="J755" t="str">
            <v>201317817</v>
          </cell>
          <cell r="K755">
            <v>122920655.40000001</v>
          </cell>
          <cell r="L755">
            <v>0</v>
          </cell>
          <cell r="M755">
            <v>122920655.40000001</v>
          </cell>
          <cell r="O755">
            <v>1</v>
          </cell>
        </row>
        <row r="756">
          <cell r="A756" t="str">
            <v>303144561</v>
          </cell>
          <cell r="B756" t="str">
            <v>00343</v>
          </cell>
          <cell r="C756" t="str">
            <v>13301000900417681219</v>
          </cell>
          <cell r="D756" t="str">
            <v>303144561</v>
          </cell>
          <cell r="E756" t="str">
            <v xml:space="preserve">Мурод Кушбеги фермир хужалиги </v>
          </cell>
          <cell r="F756">
            <v>113320429.04000001</v>
          </cell>
          <cell r="G756">
            <v>110520000</v>
          </cell>
          <cell r="H756">
            <v>2800429.04</v>
          </cell>
          <cell r="I756" t="str">
            <v>00417681</v>
          </cell>
          <cell r="J756" t="str">
            <v>303144561</v>
          </cell>
          <cell r="K756">
            <v>105053109.98</v>
          </cell>
          <cell r="L756">
            <v>0</v>
          </cell>
          <cell r="M756">
            <v>105053109.98</v>
          </cell>
          <cell r="O756">
            <v>1</v>
          </cell>
        </row>
        <row r="757">
          <cell r="A757" t="str">
            <v>303366436</v>
          </cell>
          <cell r="B757" t="str">
            <v>00343</v>
          </cell>
          <cell r="C757" t="str">
            <v>13301000300476736219</v>
          </cell>
          <cell r="D757" t="str">
            <v>303366436</v>
          </cell>
          <cell r="E757" t="str">
            <v xml:space="preserve">Элнурбек-Сурхон фермер хужалиги </v>
          </cell>
          <cell r="F757">
            <v>124349584.76000001</v>
          </cell>
          <cell r="G757">
            <v>123720000</v>
          </cell>
          <cell r="H757">
            <v>629584.76</v>
          </cell>
          <cell r="I757" t="str">
            <v>00476736</v>
          </cell>
          <cell r="J757" t="str">
            <v>303366436</v>
          </cell>
          <cell r="K757">
            <v>92224401.680000007</v>
          </cell>
          <cell r="L757">
            <v>0</v>
          </cell>
          <cell r="M757">
            <v>92224401.680000007</v>
          </cell>
          <cell r="O757">
            <v>1</v>
          </cell>
        </row>
        <row r="758">
          <cell r="A758" t="str">
            <v>303530880</v>
          </cell>
          <cell r="B758" t="str">
            <v>00343</v>
          </cell>
          <cell r="C758" t="str">
            <v>13301000900525354219</v>
          </cell>
          <cell r="D758" t="str">
            <v>303530880</v>
          </cell>
          <cell r="E758" t="str">
            <v xml:space="preserve">Саидмаликхон -Ангор  фермер хужалиги </v>
          </cell>
          <cell r="F758">
            <v>118916811.09999999</v>
          </cell>
          <cell r="G758">
            <v>117631000</v>
          </cell>
          <cell r="H758">
            <v>1285811.1000000001</v>
          </cell>
          <cell r="I758" t="str">
            <v>00525354</v>
          </cell>
          <cell r="J758" t="str">
            <v>303530880</v>
          </cell>
          <cell r="K758">
            <v>92267226.329999998</v>
          </cell>
          <cell r="L758">
            <v>0</v>
          </cell>
          <cell r="M758">
            <v>92267226.329999998</v>
          </cell>
          <cell r="O758">
            <v>1</v>
          </cell>
        </row>
        <row r="759">
          <cell r="A759" t="str">
            <v>303680893</v>
          </cell>
          <cell r="B759" t="str">
            <v>00343</v>
          </cell>
          <cell r="C759" t="str">
            <v>13301000400548502219</v>
          </cell>
          <cell r="D759" t="str">
            <v>303680893</v>
          </cell>
          <cell r="E759" t="str">
            <v xml:space="preserve">"ABDIYEVA SAFARGUL" FERMER XO'JALIGI </v>
          </cell>
          <cell r="F759">
            <v>141861893.91</v>
          </cell>
          <cell r="G759">
            <v>138170000</v>
          </cell>
          <cell r="H759">
            <v>3691893.91</v>
          </cell>
          <cell r="I759" t="str">
            <v>00548502</v>
          </cell>
          <cell r="J759" t="str">
            <v>303680893</v>
          </cell>
          <cell r="K759">
            <v>117556040.06</v>
          </cell>
          <cell r="L759">
            <v>0</v>
          </cell>
          <cell r="M759">
            <v>117556040.06</v>
          </cell>
          <cell r="O759">
            <v>0</v>
          </cell>
        </row>
        <row r="760">
          <cell r="A760" t="str">
            <v>303702444</v>
          </cell>
          <cell r="B760" t="str">
            <v>00343</v>
          </cell>
          <cell r="C760" t="str">
            <v>13301000900556995219</v>
          </cell>
          <cell r="D760" t="str">
            <v>303702444</v>
          </cell>
          <cell r="E760" t="str">
            <v xml:space="preserve">"RAXIMA-ANGOR"фермер хужалиги </v>
          </cell>
          <cell r="F760">
            <v>1102774204.76</v>
          </cell>
          <cell r="G760">
            <v>1092400000</v>
          </cell>
          <cell r="H760">
            <v>10374204.76</v>
          </cell>
          <cell r="I760" t="str">
            <v>00556995</v>
          </cell>
          <cell r="J760" t="str">
            <v>303702444</v>
          </cell>
          <cell r="K760">
            <v>582110023.53999996</v>
          </cell>
          <cell r="L760">
            <v>0</v>
          </cell>
          <cell r="M760">
            <v>582110023.53999996</v>
          </cell>
          <cell r="O760">
            <v>1</v>
          </cell>
        </row>
        <row r="761">
          <cell r="A761" t="str">
            <v>303847328</v>
          </cell>
          <cell r="B761" t="str">
            <v>00343</v>
          </cell>
          <cell r="C761" t="str">
            <v>13301000900596999219</v>
          </cell>
          <cell r="D761" t="str">
            <v>303847328</v>
          </cell>
          <cell r="E761" t="str">
            <v xml:space="preserve">""RUZIMURATOV-ERKIN"ФЕРМЕР ХУЖАЛИГИ </v>
          </cell>
          <cell r="F761">
            <v>126428062.14</v>
          </cell>
          <cell r="G761">
            <v>124560000</v>
          </cell>
          <cell r="H761">
            <v>1868062.1400000001</v>
          </cell>
          <cell r="I761" t="str">
            <v>00596999</v>
          </cell>
          <cell r="J761" t="str">
            <v>303847328</v>
          </cell>
          <cell r="K761">
            <v>97254919.769999996</v>
          </cell>
          <cell r="L761">
            <v>0</v>
          </cell>
          <cell r="M761">
            <v>97254919.769999996</v>
          </cell>
          <cell r="O761">
            <v>1</v>
          </cell>
        </row>
        <row r="762">
          <cell r="A762" t="str">
            <v>303843128</v>
          </cell>
          <cell r="B762" t="str">
            <v>00343</v>
          </cell>
          <cell r="C762" t="str">
            <v>13301000000597002219</v>
          </cell>
          <cell r="D762" t="str">
            <v>303843128</v>
          </cell>
          <cell r="E762" t="str">
            <v xml:space="preserve">"RASHID-ANGOR"ФЕРМЕР ХУЖАЛИГИ </v>
          </cell>
          <cell r="F762">
            <v>151366856.71000001</v>
          </cell>
          <cell r="G762">
            <v>150583000</v>
          </cell>
          <cell r="H762">
            <v>783856.71</v>
          </cell>
          <cell r="I762" t="str">
            <v>00597002</v>
          </cell>
          <cell r="J762" t="str">
            <v>303843128</v>
          </cell>
          <cell r="K762">
            <v>133667963.38</v>
          </cell>
          <cell r="L762">
            <v>0</v>
          </cell>
          <cell r="M762">
            <v>133667963.38</v>
          </cell>
          <cell r="O762">
            <v>1</v>
          </cell>
        </row>
        <row r="763">
          <cell r="A763" t="str">
            <v>303850436</v>
          </cell>
          <cell r="B763" t="str">
            <v>00343</v>
          </cell>
          <cell r="C763" t="str">
            <v>13301000400597949219</v>
          </cell>
          <cell r="D763" t="str">
            <v>303850436</v>
          </cell>
          <cell r="E763" t="str">
            <v xml:space="preserve">"XOMKON TOLASI"фенрмер хужалиги </v>
          </cell>
          <cell r="F763">
            <v>182665065.58000001</v>
          </cell>
          <cell r="G763">
            <v>181680000</v>
          </cell>
          <cell r="H763">
            <v>985065.58</v>
          </cell>
          <cell r="I763" t="str">
            <v>00597949</v>
          </cell>
          <cell r="J763" t="str">
            <v>303850436</v>
          </cell>
          <cell r="K763">
            <v>84510976.540000007</v>
          </cell>
          <cell r="L763">
            <v>0</v>
          </cell>
          <cell r="M763">
            <v>84510976.540000007</v>
          </cell>
          <cell r="O763">
            <v>0</v>
          </cell>
        </row>
        <row r="764">
          <cell r="A764" t="str">
            <v>303850372</v>
          </cell>
          <cell r="B764" t="str">
            <v>00343</v>
          </cell>
          <cell r="C764" t="str">
            <v>13301000500597950219</v>
          </cell>
          <cell r="D764" t="str">
            <v>303850372</v>
          </cell>
          <cell r="E764" t="str">
            <v xml:space="preserve">"XOMKON MASHALI"ФЕРМЕР ХУЖАЛИГИ </v>
          </cell>
          <cell r="F764">
            <v>208758082.19</v>
          </cell>
          <cell r="G764">
            <v>207000000</v>
          </cell>
          <cell r="H764">
            <v>1758082.19</v>
          </cell>
          <cell r="I764" t="str">
            <v>00597950</v>
          </cell>
          <cell r="J764" t="str">
            <v>303850372</v>
          </cell>
          <cell r="K764">
            <v>109290750.27</v>
          </cell>
          <cell r="L764">
            <v>0</v>
          </cell>
          <cell r="M764">
            <v>109290750.27</v>
          </cell>
          <cell r="O764">
            <v>0</v>
          </cell>
        </row>
        <row r="765">
          <cell r="A765" t="str">
            <v>303872639</v>
          </cell>
          <cell r="B765" t="str">
            <v>00343</v>
          </cell>
          <cell r="C765" t="str">
            <v>13301000700605676219</v>
          </cell>
          <cell r="D765" t="str">
            <v>303872639</v>
          </cell>
          <cell r="E765" t="str">
            <v xml:space="preserve">"YAXYOBEK-SURXON" фермер хужалиги </v>
          </cell>
          <cell r="F765">
            <v>179210468.99000001</v>
          </cell>
          <cell r="G765">
            <v>175080000</v>
          </cell>
          <cell r="H765">
            <v>4130468.9899999998</v>
          </cell>
          <cell r="I765" t="str">
            <v>00605676</v>
          </cell>
          <cell r="J765" t="str">
            <v>303872639</v>
          </cell>
          <cell r="K765">
            <v>60578547.670000002</v>
          </cell>
          <cell r="L765">
            <v>0</v>
          </cell>
          <cell r="M765">
            <v>60578547.670000002</v>
          </cell>
          <cell r="O765">
            <v>1</v>
          </cell>
        </row>
        <row r="766">
          <cell r="A766" t="str">
            <v>303905215</v>
          </cell>
          <cell r="B766" t="str">
            <v>00343</v>
          </cell>
          <cell r="C766" t="str">
            <v>13301000900612351219</v>
          </cell>
          <cell r="D766" t="str">
            <v>303905215</v>
          </cell>
          <cell r="E766" t="str">
            <v xml:space="preserve">"TOJINOROV BEXZOD" FERMER XO'JALIGI </v>
          </cell>
          <cell r="F766">
            <v>24429107.370000001</v>
          </cell>
          <cell r="G766">
            <v>23733000</v>
          </cell>
          <cell r="H766">
            <v>696107.36999999988</v>
          </cell>
          <cell r="I766" t="str">
            <v>00612351</v>
          </cell>
          <cell r="J766" t="str">
            <v>303905215</v>
          </cell>
          <cell r="K766">
            <v>17220031.920000002</v>
          </cell>
          <cell r="L766">
            <v>0</v>
          </cell>
          <cell r="M766">
            <v>17220031.920000002</v>
          </cell>
          <cell r="O766">
            <v>1</v>
          </cell>
        </row>
        <row r="767">
          <cell r="A767" t="str">
            <v>303969904</v>
          </cell>
          <cell r="B767" t="str">
            <v>00343</v>
          </cell>
          <cell r="C767" t="str">
            <v>13301000500623426219</v>
          </cell>
          <cell r="D767" t="str">
            <v>303969904</v>
          </cell>
          <cell r="E767" t="str">
            <v xml:space="preserve">"RUSTAM-ANGOR"ФЕРМЕР ХУЖАЛИГИ </v>
          </cell>
          <cell r="F767">
            <v>111714954.84</v>
          </cell>
          <cell r="G767">
            <v>110159400</v>
          </cell>
          <cell r="H767">
            <v>1555554.84</v>
          </cell>
          <cell r="I767" t="str">
            <v>00623426</v>
          </cell>
          <cell r="J767" t="str">
            <v>303969904</v>
          </cell>
          <cell r="K767">
            <v>72654748.430000007</v>
          </cell>
          <cell r="L767">
            <v>0</v>
          </cell>
          <cell r="M767">
            <v>72654748.430000007</v>
          </cell>
          <cell r="O767">
            <v>1</v>
          </cell>
        </row>
        <row r="768">
          <cell r="A768" t="str">
            <v>303951516</v>
          </cell>
          <cell r="B768" t="str">
            <v>00343</v>
          </cell>
          <cell r="C768" t="str">
            <v>13301000600624977219</v>
          </cell>
          <cell r="D768" t="str">
            <v>303951516</v>
          </cell>
          <cell r="E768" t="str">
            <v xml:space="preserve">"ABDULLO-SURXON-ANGOR"ФЕРМЕР ХУЖАЛИГИ </v>
          </cell>
          <cell r="F768">
            <v>108398343.29000001</v>
          </cell>
          <cell r="G768">
            <v>107837000</v>
          </cell>
          <cell r="H768">
            <v>561343.29</v>
          </cell>
          <cell r="I768" t="str">
            <v>00624977</v>
          </cell>
          <cell r="J768" t="str">
            <v>303951516</v>
          </cell>
          <cell r="K768">
            <v>0</v>
          </cell>
          <cell r="L768">
            <v>0</v>
          </cell>
          <cell r="M768">
            <v>0</v>
          </cell>
          <cell r="O768">
            <v>1</v>
          </cell>
        </row>
        <row r="769">
          <cell r="A769" t="str">
            <v>304138211</v>
          </cell>
          <cell r="B769" t="str">
            <v>00343</v>
          </cell>
          <cell r="C769" t="str">
            <v>13301000900639097219</v>
          </cell>
          <cell r="D769" t="str">
            <v>304138211</v>
          </cell>
          <cell r="E769" t="str">
            <v xml:space="preserve">"ANGOR-MADANIYAT"ФЕРМЕР ХУЖАЛИГИ </v>
          </cell>
          <cell r="F769">
            <v>147272228.66</v>
          </cell>
          <cell r="G769">
            <v>144120000</v>
          </cell>
          <cell r="H769">
            <v>3152228.6599999997</v>
          </cell>
          <cell r="I769" t="str">
            <v>00639097</v>
          </cell>
          <cell r="J769" t="str">
            <v>304138211</v>
          </cell>
          <cell r="K769">
            <v>50396589.299999997</v>
          </cell>
          <cell r="L769">
            <v>0</v>
          </cell>
          <cell r="M769">
            <v>50396589.299999997</v>
          </cell>
          <cell r="O769">
            <v>1</v>
          </cell>
        </row>
        <row r="770">
          <cell r="A770" t="str">
            <v>304264744</v>
          </cell>
          <cell r="B770" t="str">
            <v>00343</v>
          </cell>
          <cell r="C770" t="str">
            <v>13301000600657943219</v>
          </cell>
          <cell r="D770" t="str">
            <v>304264744</v>
          </cell>
          <cell r="E770" t="str">
            <v xml:space="preserve">"PIRMAT-ANGOR" фермер хужалиги </v>
          </cell>
          <cell r="F770">
            <v>18567691.710000001</v>
          </cell>
          <cell r="G770">
            <v>16705000</v>
          </cell>
          <cell r="H770">
            <v>1862691.71</v>
          </cell>
          <cell r="I770" t="str">
            <v>00657943</v>
          </cell>
          <cell r="J770" t="str">
            <v>304264744</v>
          </cell>
          <cell r="K770">
            <v>8665914.3800000008</v>
          </cell>
          <cell r="L770">
            <v>0</v>
          </cell>
          <cell r="M770">
            <v>8665914.3800000008</v>
          </cell>
          <cell r="O770">
            <v>1</v>
          </cell>
        </row>
        <row r="771">
          <cell r="A771" t="str">
            <v>304274993</v>
          </cell>
          <cell r="B771" t="str">
            <v>00343</v>
          </cell>
          <cell r="C771" t="str">
            <v>13301000100661285219</v>
          </cell>
          <cell r="D771" t="str">
            <v>304274993</v>
          </cell>
          <cell r="E771" t="str">
            <v xml:space="preserve">"MANSUR-ANGOR" ФЕРМЕР ХУЖАЛИГИ </v>
          </cell>
          <cell r="F771">
            <v>109057540.75</v>
          </cell>
          <cell r="G771">
            <v>108520000</v>
          </cell>
          <cell r="H771">
            <v>537540.75</v>
          </cell>
          <cell r="I771" t="str">
            <v>00661285</v>
          </cell>
          <cell r="J771" t="str">
            <v>304274993</v>
          </cell>
          <cell r="K771">
            <v>86026552</v>
          </cell>
          <cell r="L771">
            <v>0</v>
          </cell>
          <cell r="M771">
            <v>86026552</v>
          </cell>
          <cell r="O771">
            <v>1</v>
          </cell>
        </row>
        <row r="772">
          <cell r="A772" t="str">
            <v>304290326</v>
          </cell>
          <cell r="B772" t="str">
            <v>00343</v>
          </cell>
          <cell r="C772" t="str">
            <v>13301000300661287219</v>
          </cell>
          <cell r="D772" t="str">
            <v>304290326</v>
          </cell>
          <cell r="E772" t="str">
            <v xml:space="preserve">"BAXTIYORBEK-ANGOR"FERMER XO'JALIGI </v>
          </cell>
          <cell r="F772">
            <v>250616475.87</v>
          </cell>
          <cell r="G772">
            <v>249119999.5</v>
          </cell>
          <cell r="H772">
            <v>1496476.37</v>
          </cell>
          <cell r="I772" t="str">
            <v>00661287</v>
          </cell>
          <cell r="J772" t="str">
            <v>304290326</v>
          </cell>
          <cell r="K772">
            <v>199098153.96000001</v>
          </cell>
          <cell r="L772">
            <v>0</v>
          </cell>
          <cell r="M772">
            <v>199098153.96000001</v>
          </cell>
          <cell r="O772">
            <v>0</v>
          </cell>
        </row>
        <row r="773">
          <cell r="A773" t="str">
            <v>304159154</v>
          </cell>
          <cell r="B773" t="str">
            <v>00343</v>
          </cell>
          <cell r="C773" t="str">
            <v>13301000400661323219</v>
          </cell>
          <cell r="D773" t="str">
            <v>304159154</v>
          </cell>
          <cell r="E773" t="str">
            <v xml:space="preserve">"ABDISOAT-ANGOR" ФХ </v>
          </cell>
          <cell r="F773">
            <v>9695780.25</v>
          </cell>
          <cell r="G773">
            <v>9466800</v>
          </cell>
          <cell r="H773">
            <v>228980.25</v>
          </cell>
          <cell r="I773" t="str">
            <v>00661323</v>
          </cell>
          <cell r="J773" t="str">
            <v>304159154</v>
          </cell>
          <cell r="K773">
            <v>7264550.2199999997</v>
          </cell>
          <cell r="L773">
            <v>0</v>
          </cell>
          <cell r="M773">
            <v>7264550.2199999997</v>
          </cell>
          <cell r="O773">
            <v>1</v>
          </cell>
        </row>
        <row r="774">
          <cell r="A774" t="str">
            <v>304290982</v>
          </cell>
          <cell r="B774" t="str">
            <v>00343</v>
          </cell>
          <cell r="C774" t="str">
            <v>13301000200662423219</v>
          </cell>
          <cell r="D774" t="str">
            <v>304290982</v>
          </cell>
          <cell r="E774" t="str">
            <v xml:space="preserve">"MAMURQULOV SHOQUL"ФЕРМЕР ХУЖАЛИГИ </v>
          </cell>
          <cell r="F774">
            <v>223115450.40000001</v>
          </cell>
          <cell r="G774">
            <v>217439600</v>
          </cell>
          <cell r="H774">
            <v>5675850.4000000004</v>
          </cell>
          <cell r="I774" t="str">
            <v>00662423</v>
          </cell>
          <cell r="J774" t="str">
            <v>304290982</v>
          </cell>
          <cell r="K774">
            <v>176835363.49000001</v>
          </cell>
          <cell r="L774">
            <v>0</v>
          </cell>
          <cell r="M774">
            <v>176835363.49000001</v>
          </cell>
          <cell r="O774">
            <v>1</v>
          </cell>
        </row>
        <row r="775">
          <cell r="A775" t="str">
            <v>304352120</v>
          </cell>
          <cell r="B775" t="str">
            <v>00343</v>
          </cell>
          <cell r="C775" t="str">
            <v>13301000700678003219</v>
          </cell>
          <cell r="D775" t="str">
            <v>304352120</v>
          </cell>
          <cell r="E775" t="str">
            <v xml:space="preserve">AGROEXPORT-TALLIMARON AGROFIRMASI. MCHJ SHAKLIDAGI. </v>
          </cell>
          <cell r="F775">
            <v>174360040.52000001</v>
          </cell>
          <cell r="G775">
            <v>162689100</v>
          </cell>
          <cell r="H775">
            <v>11670940.52</v>
          </cell>
          <cell r="I775" t="str">
            <v>00678003</v>
          </cell>
          <cell r="J775" t="str">
            <v>304352120</v>
          </cell>
          <cell r="K775">
            <v>73935764.049999997</v>
          </cell>
          <cell r="L775">
            <v>0</v>
          </cell>
          <cell r="M775">
            <v>73935764.049999997</v>
          </cell>
          <cell r="O775">
            <v>1</v>
          </cell>
        </row>
        <row r="776">
          <cell r="A776" t="str">
            <v>304510572</v>
          </cell>
          <cell r="B776" t="str">
            <v>00343</v>
          </cell>
          <cell r="C776" t="str">
            <v>13301000200712122219</v>
          </cell>
          <cell r="D776" t="str">
            <v>304510572</v>
          </cell>
          <cell r="E776" t="str">
            <v xml:space="preserve">"RAVSHANBEK-POLVON-ANGOR"фермер хужалиги </v>
          </cell>
          <cell r="F776">
            <v>120742493.76000001</v>
          </cell>
          <cell r="G776">
            <v>120117226</v>
          </cell>
          <cell r="H776">
            <v>625267.76</v>
          </cell>
          <cell r="I776" t="str">
            <v>00712122</v>
          </cell>
          <cell r="J776" t="str">
            <v>304510572</v>
          </cell>
          <cell r="K776">
            <v>38171799.759999998</v>
          </cell>
          <cell r="L776">
            <v>0</v>
          </cell>
          <cell r="M776">
            <v>38171799.759999998</v>
          </cell>
          <cell r="O776">
            <v>1</v>
          </cell>
        </row>
        <row r="777">
          <cell r="A777" t="str">
            <v>305071035</v>
          </cell>
          <cell r="B777" t="str">
            <v>00343</v>
          </cell>
          <cell r="C777" t="str">
            <v>13301000600802283219</v>
          </cell>
          <cell r="D777" t="str">
            <v>305071035</v>
          </cell>
          <cell r="E777" t="str">
            <v xml:space="preserve">ANGOR SURXON G'URURI MChJ </v>
          </cell>
          <cell r="F777">
            <v>11191280000</v>
          </cell>
          <cell r="G777">
            <v>10961280000</v>
          </cell>
          <cell r="H777">
            <v>230000000</v>
          </cell>
          <cell r="I777" t="str">
            <v>00802283</v>
          </cell>
          <cell r="J777" t="str">
            <v>305071035</v>
          </cell>
          <cell r="K777">
            <v>7672307811.1499996</v>
          </cell>
          <cell r="L777">
            <v>0</v>
          </cell>
          <cell r="M777">
            <v>7672307811.1499996</v>
          </cell>
          <cell r="O777">
            <v>1</v>
          </cell>
        </row>
        <row r="778">
          <cell r="A778" t="str">
            <v>305351984</v>
          </cell>
          <cell r="B778" t="str">
            <v>00343</v>
          </cell>
          <cell r="C778" t="str">
            <v>13301000400849499219</v>
          </cell>
          <cell r="D778" t="str">
            <v>305351984</v>
          </cell>
          <cell r="E778" t="str">
            <v xml:space="preserve">"NEW PROGRESS ANGOR" FERMER XUJALIGI </v>
          </cell>
          <cell r="F778">
            <v>184997212.27000001</v>
          </cell>
          <cell r="G778">
            <v>184039200</v>
          </cell>
          <cell r="H778">
            <v>958012.27</v>
          </cell>
          <cell r="I778" t="str">
            <v>00849499</v>
          </cell>
          <cell r="J778" t="str">
            <v>305351984</v>
          </cell>
          <cell r="K778">
            <v>137495974.25</v>
          </cell>
          <cell r="L778">
            <v>0</v>
          </cell>
          <cell r="M778">
            <v>137495974.25</v>
          </cell>
          <cell r="O778">
            <v>1</v>
          </cell>
        </row>
        <row r="779">
          <cell r="A779" t="str">
            <v>305543705</v>
          </cell>
          <cell r="B779" t="str">
            <v>00343</v>
          </cell>
          <cell r="C779" t="str">
            <v>13301000600880404219</v>
          </cell>
          <cell r="D779" t="str">
            <v>305543705</v>
          </cell>
          <cell r="E779" t="str">
            <v xml:space="preserve">"XOMKON-G'ALLAKORI"FERMER XUJALIGI </v>
          </cell>
          <cell r="F779">
            <v>133992651.55</v>
          </cell>
          <cell r="G779">
            <v>131232800</v>
          </cell>
          <cell r="H779">
            <v>2759851.55</v>
          </cell>
          <cell r="I779" t="str">
            <v>00880404</v>
          </cell>
          <cell r="J779" t="str">
            <v>305543705</v>
          </cell>
          <cell r="K779">
            <v>103367257.06999999</v>
          </cell>
          <cell r="L779">
            <v>0</v>
          </cell>
          <cell r="M779">
            <v>103367257.06999999</v>
          </cell>
          <cell r="O779">
            <v>1</v>
          </cell>
        </row>
        <row r="780">
          <cell r="A780" t="str">
            <v>305543658</v>
          </cell>
          <cell r="B780" t="str">
            <v>00343</v>
          </cell>
          <cell r="C780" t="str">
            <v>13301000400880405219</v>
          </cell>
          <cell r="D780" t="str">
            <v>305543658</v>
          </cell>
          <cell r="E780" t="str">
            <v xml:space="preserve">"ABDIRAXMANOV BEKZOD"FERMER XUJALIGI </v>
          </cell>
          <cell r="F780">
            <v>172260640.22999999</v>
          </cell>
          <cell r="G780">
            <v>168840000</v>
          </cell>
          <cell r="H780">
            <v>3420640.23</v>
          </cell>
          <cell r="I780" t="str">
            <v>00880405</v>
          </cell>
          <cell r="J780" t="str">
            <v>305543658</v>
          </cell>
          <cell r="K780">
            <v>121406557.2</v>
          </cell>
          <cell r="L780">
            <v>0</v>
          </cell>
          <cell r="M780">
            <v>121406557.2</v>
          </cell>
          <cell r="O780">
            <v>1</v>
          </cell>
        </row>
        <row r="781">
          <cell r="A781" t="str">
            <v>305567785</v>
          </cell>
          <cell r="B781" t="str">
            <v>00343</v>
          </cell>
          <cell r="C781" t="str">
            <v>13301000600885155219</v>
          </cell>
          <cell r="D781" t="str">
            <v>305567785</v>
          </cell>
          <cell r="E781" t="str">
            <v xml:space="preserve">XUDOYOROV TURDI femer xujaligi </v>
          </cell>
          <cell r="F781">
            <v>121146586.15000001</v>
          </cell>
          <cell r="G781">
            <v>118336000</v>
          </cell>
          <cell r="H781">
            <v>2810586.15</v>
          </cell>
          <cell r="I781" t="str">
            <v>00885155</v>
          </cell>
          <cell r="J781" t="str">
            <v>305567785</v>
          </cell>
          <cell r="K781">
            <v>90890233.469999999</v>
          </cell>
          <cell r="L781">
            <v>0</v>
          </cell>
          <cell r="M781">
            <v>90890233.469999999</v>
          </cell>
          <cell r="O781">
            <v>1</v>
          </cell>
        </row>
        <row r="782">
          <cell r="A782" t="str">
            <v>305910913</v>
          </cell>
          <cell r="B782" t="str">
            <v>00343</v>
          </cell>
          <cell r="C782" t="str">
            <v>13301000400951609219</v>
          </cell>
          <cell r="D782" t="str">
            <v>305910913</v>
          </cell>
          <cell r="E782" t="str">
            <v xml:space="preserve">ANGOR DARVOZA  fermir xujaligi </v>
          </cell>
          <cell r="F782">
            <v>70290198.810000002</v>
          </cell>
          <cell r="G782">
            <v>69240000</v>
          </cell>
          <cell r="H782">
            <v>1050198.81</v>
          </cell>
          <cell r="I782" t="str">
            <v>00951609</v>
          </cell>
          <cell r="J782" t="str">
            <v>305910913</v>
          </cell>
          <cell r="K782">
            <v>71966614.629999995</v>
          </cell>
          <cell r="L782">
            <v>0</v>
          </cell>
          <cell r="M782">
            <v>71966614.629999995</v>
          </cell>
          <cell r="O782">
            <v>1</v>
          </cell>
        </row>
        <row r="783">
          <cell r="A783" t="str">
            <v>305913093</v>
          </cell>
          <cell r="B783" t="str">
            <v>00343</v>
          </cell>
          <cell r="C783" t="str">
            <v>13301000100952050219</v>
          </cell>
          <cell r="D783" t="str">
            <v>305913093</v>
          </cell>
          <cell r="E783" t="str">
            <v xml:space="preserve">NURLI KELAJAK-ANGOR fermer xujaligi </v>
          </cell>
          <cell r="F783">
            <v>89294814.579999998</v>
          </cell>
          <cell r="G783">
            <v>87839600</v>
          </cell>
          <cell r="H783">
            <v>1455214.58</v>
          </cell>
          <cell r="I783" t="str">
            <v>00952050</v>
          </cell>
          <cell r="J783" t="str">
            <v>305913093</v>
          </cell>
          <cell r="K783">
            <v>76424944.870000005</v>
          </cell>
          <cell r="L783">
            <v>0</v>
          </cell>
          <cell r="M783">
            <v>76424944.870000005</v>
          </cell>
          <cell r="O783">
            <v>1</v>
          </cell>
        </row>
        <row r="784">
          <cell r="A784" t="str">
            <v>305944751</v>
          </cell>
          <cell r="B784" t="str">
            <v>00343</v>
          </cell>
          <cell r="C784" t="str">
            <v>13301000200958375219</v>
          </cell>
          <cell r="D784" t="str">
            <v>305944751</v>
          </cell>
          <cell r="E784" t="str">
            <v xml:space="preserve">SHAXRUZBEK POLVON fermer xujaligi </v>
          </cell>
          <cell r="F784">
            <v>49731863.700000003</v>
          </cell>
          <cell r="G784">
            <v>48960000</v>
          </cell>
          <cell r="H784">
            <v>771863.7</v>
          </cell>
          <cell r="I784" t="str">
            <v>00958375</v>
          </cell>
          <cell r="J784" t="str">
            <v>305944751</v>
          </cell>
          <cell r="K784">
            <v>21888621.949999999</v>
          </cell>
          <cell r="L784">
            <v>0</v>
          </cell>
          <cell r="M784">
            <v>21888621.949999999</v>
          </cell>
          <cell r="O784">
            <v>1</v>
          </cell>
        </row>
        <row r="785">
          <cell r="A785" t="str">
            <v>306047577</v>
          </cell>
          <cell r="B785" t="str">
            <v>00343</v>
          </cell>
          <cell r="C785" t="str">
            <v>13301000000985176219</v>
          </cell>
          <cell r="D785" t="str">
            <v>306047577</v>
          </cell>
          <cell r="E785" t="str">
            <v xml:space="preserve">SHUXRAT IQBOLI  fermer xujaligi </v>
          </cell>
          <cell r="F785">
            <v>61808143.420000002</v>
          </cell>
          <cell r="G785">
            <v>60856000</v>
          </cell>
          <cell r="H785">
            <v>952143.42</v>
          </cell>
          <cell r="I785" t="str">
            <v>00985176</v>
          </cell>
          <cell r="J785" t="str">
            <v>306047577</v>
          </cell>
          <cell r="K785">
            <v>30748624.73</v>
          </cell>
          <cell r="L785">
            <v>0</v>
          </cell>
          <cell r="M785">
            <v>30748624.73</v>
          </cell>
          <cell r="O785">
            <v>1</v>
          </cell>
        </row>
        <row r="786">
          <cell r="A786" t="str">
            <v>206701312</v>
          </cell>
          <cell r="B786" t="str">
            <v>00343</v>
          </cell>
          <cell r="C786" t="str">
            <v>13301000404527720219</v>
          </cell>
          <cell r="D786" t="str">
            <v>206701312</v>
          </cell>
          <cell r="E786" t="str">
            <v xml:space="preserve">Чорвадор-Нормумин фермер хужалиги </v>
          </cell>
          <cell r="F786">
            <v>59241781.229999997</v>
          </cell>
          <cell r="G786">
            <v>58346000</v>
          </cell>
          <cell r="H786">
            <v>895781.23</v>
          </cell>
          <cell r="I786" t="str">
            <v>04527720</v>
          </cell>
          <cell r="J786" t="str">
            <v>206701312</v>
          </cell>
          <cell r="K786">
            <v>816274.8</v>
          </cell>
          <cell r="L786">
            <v>0</v>
          </cell>
          <cell r="M786">
            <v>816274.8</v>
          </cell>
          <cell r="O786">
            <v>1</v>
          </cell>
        </row>
        <row r="787">
          <cell r="A787" t="str">
            <v>300682949</v>
          </cell>
          <cell r="B787" t="str">
            <v>00343</v>
          </cell>
          <cell r="C787" t="str">
            <v>13301000004677745219</v>
          </cell>
          <cell r="D787" t="str">
            <v>300682949</v>
          </cell>
          <cell r="E787" t="str">
            <v xml:space="preserve">Анвар-Ангор фермер хужалиги </v>
          </cell>
          <cell r="F787">
            <v>16815389.59</v>
          </cell>
          <cell r="G787">
            <v>16742000</v>
          </cell>
          <cell r="H787">
            <v>73389.59</v>
          </cell>
          <cell r="I787" t="str">
            <v>04677745</v>
          </cell>
          <cell r="J787" t="str">
            <v>300682949</v>
          </cell>
          <cell r="K787">
            <v>9126955.4900000002</v>
          </cell>
          <cell r="L787">
            <v>0</v>
          </cell>
          <cell r="M787">
            <v>9126955.4900000002</v>
          </cell>
          <cell r="O787">
            <v>1</v>
          </cell>
        </row>
        <row r="788">
          <cell r="A788" t="str">
            <v>301518982</v>
          </cell>
          <cell r="B788" t="str">
            <v>00343</v>
          </cell>
          <cell r="C788" t="str">
            <v>13301000904882669219</v>
          </cell>
          <cell r="D788" t="str">
            <v>301518982</v>
          </cell>
          <cell r="E788" t="str">
            <v xml:space="preserve">"XONNAZAROV ZAFAR"  fermer xo'jaligi </v>
          </cell>
          <cell r="F788">
            <v>136469309.43000001</v>
          </cell>
          <cell r="G788">
            <v>135762600</v>
          </cell>
          <cell r="H788">
            <v>706709.43</v>
          </cell>
          <cell r="I788" t="str">
            <v>04882669</v>
          </cell>
          <cell r="J788" t="str">
            <v>301518982</v>
          </cell>
          <cell r="K788">
            <v>107591353.40000001</v>
          </cell>
          <cell r="L788">
            <v>0</v>
          </cell>
          <cell r="M788">
            <v>107591353.40000001</v>
          </cell>
          <cell r="O788">
            <v>1</v>
          </cell>
        </row>
        <row r="789">
          <cell r="A789">
            <v>0</v>
          </cell>
          <cell r="E789" t="str">
            <v>Ангор</v>
          </cell>
          <cell r="F789">
            <v>16202593826.599998</v>
          </cell>
          <cell r="G789">
            <v>15899637325.5</v>
          </cell>
          <cell r="H789">
            <v>302956501.09999996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O789">
            <v>0</v>
          </cell>
        </row>
        <row r="790">
          <cell r="A790" t="str">
            <v>302560022</v>
          </cell>
          <cell r="B790" t="str">
            <v>00345</v>
          </cell>
          <cell r="C790" t="str">
            <v>13301000300201875219</v>
          </cell>
          <cell r="D790" t="str">
            <v>302560022</v>
          </cell>
          <cell r="E790" t="str">
            <v xml:space="preserve">Аслиддин Баходирович фермер хужалиги </v>
          </cell>
          <cell r="F790">
            <v>66787270.82</v>
          </cell>
          <cell r="G790">
            <v>65936300</v>
          </cell>
          <cell r="H790">
            <v>850970.82</v>
          </cell>
          <cell r="I790" t="str">
            <v>00201875</v>
          </cell>
          <cell r="J790" t="str">
            <v>302560022</v>
          </cell>
          <cell r="K790">
            <v>66801636.579999998</v>
          </cell>
          <cell r="L790">
            <v>0</v>
          </cell>
          <cell r="M790">
            <v>66801636.579999998</v>
          </cell>
          <cell r="O790">
            <v>1</v>
          </cell>
        </row>
        <row r="791">
          <cell r="A791" t="str">
            <v>302577751</v>
          </cell>
          <cell r="B791" t="str">
            <v>00345</v>
          </cell>
          <cell r="C791" t="str">
            <v>13301000700206791219</v>
          </cell>
          <cell r="D791" t="str">
            <v>302577751</v>
          </cell>
          <cell r="E791" t="str">
            <v xml:space="preserve">Зиё-Нур-Истара фермер хужалиги </v>
          </cell>
          <cell r="F791">
            <v>132742431.31</v>
          </cell>
          <cell r="G791">
            <v>131651200</v>
          </cell>
          <cell r="H791">
            <v>1091231.31</v>
          </cell>
          <cell r="I791" t="str">
            <v>00206791</v>
          </cell>
          <cell r="J791" t="str">
            <v>302577751</v>
          </cell>
          <cell r="K791">
            <v>117703645.97</v>
          </cell>
          <cell r="L791">
            <v>0</v>
          </cell>
          <cell r="M791">
            <v>117703645.97</v>
          </cell>
          <cell r="O791">
            <v>1</v>
          </cell>
        </row>
        <row r="792">
          <cell r="A792" t="str">
            <v>302580948</v>
          </cell>
          <cell r="B792" t="str">
            <v>00345</v>
          </cell>
          <cell r="C792" t="str">
            <v>13301000900213276219</v>
          </cell>
          <cell r="D792" t="str">
            <v>302580948</v>
          </cell>
          <cell r="E792" t="str">
            <v xml:space="preserve">Тургун Янгибоев фермер хужалиги </v>
          </cell>
          <cell r="F792">
            <v>149437451.47999999</v>
          </cell>
          <cell r="G792">
            <v>145810000</v>
          </cell>
          <cell r="H792">
            <v>3627451.4800000004</v>
          </cell>
          <cell r="I792" t="str">
            <v>00213276</v>
          </cell>
          <cell r="J792" t="str">
            <v>302580948</v>
          </cell>
          <cell r="K792">
            <v>115698685.16</v>
          </cell>
          <cell r="L792">
            <v>0</v>
          </cell>
          <cell r="M792">
            <v>115698685.16</v>
          </cell>
          <cell r="O792">
            <v>1</v>
          </cell>
        </row>
        <row r="793">
          <cell r="A793" t="str">
            <v>302588556</v>
          </cell>
          <cell r="B793" t="str">
            <v>00345</v>
          </cell>
          <cell r="C793" t="str">
            <v>13301000000221737219</v>
          </cell>
          <cell r="D793" t="str">
            <v>302588556</v>
          </cell>
          <cell r="E793" t="str">
            <v xml:space="preserve">"Зарафшон Бандихон" фермер хужалиги </v>
          </cell>
          <cell r="F793">
            <v>97455606.569999993</v>
          </cell>
          <cell r="G793">
            <v>96648000</v>
          </cell>
          <cell r="H793">
            <v>807606.57</v>
          </cell>
          <cell r="I793" t="str">
            <v>00221737</v>
          </cell>
          <cell r="J793" t="str">
            <v>302588556</v>
          </cell>
          <cell r="K793">
            <v>74353572.439999998</v>
          </cell>
          <cell r="L793">
            <v>0</v>
          </cell>
          <cell r="M793">
            <v>74353572.439999998</v>
          </cell>
          <cell r="O793">
            <v>1</v>
          </cell>
        </row>
        <row r="794">
          <cell r="A794" t="str">
            <v>302607713</v>
          </cell>
          <cell r="B794" t="str">
            <v>00345</v>
          </cell>
          <cell r="C794" t="str">
            <v>13301000000224001219</v>
          </cell>
          <cell r="D794" t="str">
            <v>302607713</v>
          </cell>
          <cell r="E794" t="str">
            <v xml:space="preserve">"BEKZODBEK    BOZOROV"   Фермер хужалиги </v>
          </cell>
          <cell r="F794">
            <v>72898030.180000007</v>
          </cell>
          <cell r="G794">
            <v>71377000</v>
          </cell>
          <cell r="H794">
            <v>1521030.1800000002</v>
          </cell>
          <cell r="I794" t="str">
            <v>00224001</v>
          </cell>
          <cell r="J794" t="str">
            <v>302607713</v>
          </cell>
          <cell r="K794">
            <v>67215360.200000003</v>
          </cell>
          <cell r="L794">
            <v>0</v>
          </cell>
          <cell r="M794">
            <v>67215360.200000003</v>
          </cell>
          <cell r="O794">
            <v>1</v>
          </cell>
        </row>
        <row r="795">
          <cell r="A795" t="str">
            <v>302615062</v>
          </cell>
          <cell r="B795" t="str">
            <v>00345</v>
          </cell>
          <cell r="C795" t="str">
            <v>13301000900226431219</v>
          </cell>
          <cell r="D795" t="str">
            <v>302615062</v>
          </cell>
          <cell r="E795" t="str">
            <v xml:space="preserve">Собир Хамзаев фер хуж </v>
          </cell>
          <cell r="F795">
            <v>115092868.89</v>
          </cell>
          <cell r="G795">
            <v>113240000</v>
          </cell>
          <cell r="H795">
            <v>1852868.89</v>
          </cell>
          <cell r="I795" t="str">
            <v>00226431</v>
          </cell>
          <cell r="J795" t="str">
            <v>302615062</v>
          </cell>
          <cell r="K795">
            <v>101771679.75</v>
          </cell>
          <cell r="L795">
            <v>0</v>
          </cell>
          <cell r="M795">
            <v>101771679.75</v>
          </cell>
          <cell r="O795">
            <v>1</v>
          </cell>
        </row>
        <row r="796">
          <cell r="A796" t="str">
            <v>302607769</v>
          </cell>
          <cell r="B796" t="str">
            <v>00345</v>
          </cell>
          <cell r="C796" t="str">
            <v>13301000200230398219</v>
          </cell>
          <cell r="D796" t="str">
            <v>302607769</v>
          </cell>
          <cell r="E796" t="str">
            <v xml:space="preserve">Абдурахмон Вахитов фермер хужалиги </v>
          </cell>
          <cell r="F796">
            <v>34782209.109999999</v>
          </cell>
          <cell r="G796">
            <v>33929600</v>
          </cell>
          <cell r="H796">
            <v>852609.11</v>
          </cell>
          <cell r="I796" t="str">
            <v>00230398</v>
          </cell>
          <cell r="J796" t="str">
            <v>302607769</v>
          </cell>
          <cell r="K796">
            <v>33502215.949999999</v>
          </cell>
          <cell r="L796">
            <v>0</v>
          </cell>
          <cell r="M796">
            <v>33502215.949999999</v>
          </cell>
          <cell r="O796">
            <v>1</v>
          </cell>
        </row>
        <row r="797">
          <cell r="A797" t="str">
            <v>302804175</v>
          </cell>
          <cell r="B797" t="str">
            <v>00345</v>
          </cell>
          <cell r="C797" t="str">
            <v>13301000600276188219</v>
          </cell>
          <cell r="D797" t="str">
            <v>302804175</v>
          </cell>
          <cell r="E797" t="str">
            <v xml:space="preserve">Ibragim Pulatov fermer xo`jaligi </v>
          </cell>
          <cell r="F797">
            <v>202897429.33000001</v>
          </cell>
          <cell r="G797">
            <v>197441000</v>
          </cell>
          <cell r="H797">
            <v>5456429.3300000001</v>
          </cell>
          <cell r="I797" t="str">
            <v>00276188</v>
          </cell>
          <cell r="J797" t="str">
            <v>302804175</v>
          </cell>
          <cell r="K797">
            <v>137775306.84</v>
          </cell>
          <cell r="L797">
            <v>0</v>
          </cell>
          <cell r="M797">
            <v>137775306.84</v>
          </cell>
          <cell r="O797">
            <v>1</v>
          </cell>
        </row>
        <row r="798">
          <cell r="A798" t="str">
            <v>302811491</v>
          </cell>
          <cell r="B798" t="str">
            <v>00345</v>
          </cell>
          <cell r="C798" t="str">
            <v>13301000400278850219</v>
          </cell>
          <cell r="D798" t="str">
            <v>302811491</v>
          </cell>
          <cell r="E798" t="str">
            <v xml:space="preserve">Аббосбек-Дилмурод фермер хужалиги </v>
          </cell>
          <cell r="F798">
            <v>105358721.06999999</v>
          </cell>
          <cell r="G798">
            <v>102900000</v>
          </cell>
          <cell r="H798">
            <v>2458721.0700000003</v>
          </cell>
          <cell r="I798" t="str">
            <v>00278850</v>
          </cell>
          <cell r="J798" t="str">
            <v>302811491</v>
          </cell>
          <cell r="K798">
            <v>36237873.43</v>
          </cell>
          <cell r="L798">
            <v>0</v>
          </cell>
          <cell r="M798">
            <v>36237873.43</v>
          </cell>
          <cell r="O798">
            <v>1</v>
          </cell>
        </row>
        <row r="799">
          <cell r="A799" t="str">
            <v>302808107</v>
          </cell>
          <cell r="B799" t="str">
            <v>00345</v>
          </cell>
          <cell r="C799" t="str">
            <v>13301000500283432219</v>
          </cell>
          <cell r="D799" t="str">
            <v>302808107</v>
          </cell>
          <cell r="E799" t="str">
            <v xml:space="preserve">Kelajak Sarlochini fermer xo'jaligi </v>
          </cell>
          <cell r="F799">
            <v>150692483.97</v>
          </cell>
          <cell r="G799">
            <v>149449000</v>
          </cell>
          <cell r="H799">
            <v>1243483.97</v>
          </cell>
          <cell r="I799" t="str">
            <v>00283432</v>
          </cell>
          <cell r="J799" t="str">
            <v>302808107</v>
          </cell>
          <cell r="K799">
            <v>148924574.72999999</v>
          </cell>
          <cell r="L799">
            <v>0</v>
          </cell>
          <cell r="M799">
            <v>148924574.72999999</v>
          </cell>
          <cell r="O799">
            <v>1</v>
          </cell>
        </row>
        <row r="800">
          <cell r="A800" t="str">
            <v>302828873</v>
          </cell>
          <cell r="B800" t="str">
            <v>00345</v>
          </cell>
          <cell r="C800" t="str">
            <v>13301000700284742219</v>
          </cell>
          <cell r="D800" t="str">
            <v>302828873</v>
          </cell>
          <cell r="E800" t="str">
            <v xml:space="preserve">Мухаммадбек Шахзодбек ф/х </v>
          </cell>
          <cell r="F800">
            <v>126355402.62</v>
          </cell>
          <cell r="G800">
            <v>122899640</v>
          </cell>
          <cell r="H800">
            <v>3455762.62</v>
          </cell>
          <cell r="I800" t="str">
            <v>00284742</v>
          </cell>
          <cell r="J800" t="str">
            <v>302828873</v>
          </cell>
          <cell r="K800">
            <v>113415651.22999999</v>
          </cell>
          <cell r="L800">
            <v>0</v>
          </cell>
          <cell r="M800">
            <v>113415651.22999999</v>
          </cell>
          <cell r="O800">
            <v>1</v>
          </cell>
        </row>
        <row r="801">
          <cell r="A801" t="str">
            <v>302832141</v>
          </cell>
          <cell r="B801" t="str">
            <v>00345</v>
          </cell>
          <cell r="C801" t="str">
            <v>13301000900284824219</v>
          </cell>
          <cell r="D801" t="str">
            <v>302832141</v>
          </cell>
          <cell r="E801" t="str">
            <v xml:space="preserve">"Vaqt va Imkoniyat" фермер хужалиги </v>
          </cell>
          <cell r="F801">
            <v>160288574.27000001</v>
          </cell>
          <cell r="G801">
            <v>158960200</v>
          </cell>
          <cell r="H801">
            <v>1328374.27</v>
          </cell>
          <cell r="I801" t="str">
            <v>00284824</v>
          </cell>
          <cell r="J801" t="str">
            <v>302832141</v>
          </cell>
          <cell r="K801">
            <v>157395266.77000001</v>
          </cell>
          <cell r="L801">
            <v>0</v>
          </cell>
          <cell r="M801">
            <v>157395266.77000001</v>
          </cell>
          <cell r="O801">
            <v>1</v>
          </cell>
        </row>
        <row r="802">
          <cell r="A802" t="str">
            <v>302840496</v>
          </cell>
          <cell r="B802" t="str">
            <v>00345</v>
          </cell>
          <cell r="C802" t="str">
            <v>13301000300286426219</v>
          </cell>
          <cell r="D802" t="str">
            <v>302840496</v>
          </cell>
          <cell r="E802" t="str">
            <v xml:space="preserve">Бандихон Шаршара ф\х </v>
          </cell>
          <cell r="F802">
            <v>144632148.38</v>
          </cell>
          <cell r="G802">
            <v>142034000</v>
          </cell>
          <cell r="H802">
            <v>2598148.38</v>
          </cell>
          <cell r="I802" t="str">
            <v>00286426</v>
          </cell>
          <cell r="J802" t="str">
            <v>302840496</v>
          </cell>
          <cell r="K802">
            <v>62307454.230000004</v>
          </cell>
          <cell r="L802">
            <v>0</v>
          </cell>
          <cell r="M802">
            <v>62307454.230000004</v>
          </cell>
          <cell r="O802">
            <v>1</v>
          </cell>
        </row>
        <row r="803">
          <cell r="A803" t="str">
            <v>302808810</v>
          </cell>
          <cell r="B803" t="str">
            <v>00345</v>
          </cell>
          <cell r="C803" t="str">
            <v>13301000700287000219</v>
          </cell>
          <cell r="D803" t="str">
            <v>302808810</v>
          </cell>
          <cell r="E803" t="str">
            <v xml:space="preserve">Етакчи замин ф\х </v>
          </cell>
          <cell r="F803">
            <v>80530884.510000005</v>
          </cell>
          <cell r="G803">
            <v>76500000</v>
          </cell>
          <cell r="H803">
            <v>4030884.51</v>
          </cell>
          <cell r="I803" t="str">
            <v>00287000</v>
          </cell>
          <cell r="J803" t="str">
            <v>302808810</v>
          </cell>
          <cell r="K803">
            <v>59439748.43</v>
          </cell>
          <cell r="L803">
            <v>0</v>
          </cell>
          <cell r="M803">
            <v>59439748.43</v>
          </cell>
          <cell r="O803">
            <v>1</v>
          </cell>
        </row>
        <row r="804">
          <cell r="A804" t="str">
            <v>302849523</v>
          </cell>
          <cell r="B804" t="str">
            <v>00345</v>
          </cell>
          <cell r="C804" t="str">
            <v>13301000000287552219</v>
          </cell>
          <cell r="D804" t="str">
            <v>302849523</v>
          </cell>
          <cell r="E804" t="str">
            <v xml:space="preserve">Амириддин Усаров fermer xo`jaligi </v>
          </cell>
          <cell r="F804">
            <v>179932361.15000001</v>
          </cell>
          <cell r="G804">
            <v>177310000</v>
          </cell>
          <cell r="H804">
            <v>2622361.15</v>
          </cell>
          <cell r="I804" t="str">
            <v>00287552</v>
          </cell>
          <cell r="J804" t="str">
            <v>302849523</v>
          </cell>
          <cell r="K804">
            <v>179919570.27000001</v>
          </cell>
          <cell r="L804">
            <v>0</v>
          </cell>
          <cell r="M804">
            <v>179919570.27000001</v>
          </cell>
          <cell r="O804">
            <v>1</v>
          </cell>
        </row>
        <row r="805">
          <cell r="A805" t="str">
            <v>302827645</v>
          </cell>
          <cell r="B805" t="str">
            <v>00345</v>
          </cell>
          <cell r="C805" t="str">
            <v>13301000300289540219</v>
          </cell>
          <cell r="D805" t="str">
            <v>302827645</v>
          </cell>
          <cell r="E805" t="str">
            <v xml:space="preserve">Музаффар Хуррамов фермер хужалиги </v>
          </cell>
          <cell r="F805">
            <v>95804525.989999995</v>
          </cell>
          <cell r="G805">
            <v>95022160</v>
          </cell>
          <cell r="H805">
            <v>782365.99</v>
          </cell>
          <cell r="I805" t="str">
            <v>00289540</v>
          </cell>
          <cell r="J805" t="str">
            <v>302827645</v>
          </cell>
          <cell r="K805">
            <v>92066782.049999997</v>
          </cell>
          <cell r="L805">
            <v>0</v>
          </cell>
          <cell r="M805">
            <v>92066782.049999997</v>
          </cell>
          <cell r="O805">
            <v>1</v>
          </cell>
        </row>
        <row r="806">
          <cell r="A806" t="str">
            <v>302862793</v>
          </cell>
          <cell r="B806" t="str">
            <v>00345</v>
          </cell>
          <cell r="C806" t="str">
            <v>13301000000290535219</v>
          </cell>
          <cell r="D806" t="str">
            <v>302862793</v>
          </cell>
          <cell r="E806" t="str">
            <v xml:space="preserve">САРБОН НАВБАХОР Ф\Х </v>
          </cell>
          <cell r="F806">
            <v>76835212.510000005</v>
          </cell>
          <cell r="G806">
            <v>75180400</v>
          </cell>
          <cell r="H806">
            <v>1654812.51</v>
          </cell>
          <cell r="I806" t="str">
            <v>00290535</v>
          </cell>
          <cell r="J806" t="str">
            <v>302862793</v>
          </cell>
          <cell r="K806">
            <v>32995015.829999998</v>
          </cell>
          <cell r="L806">
            <v>0</v>
          </cell>
          <cell r="M806">
            <v>32995015.829999998</v>
          </cell>
          <cell r="O806">
            <v>1</v>
          </cell>
        </row>
        <row r="807">
          <cell r="A807" t="str">
            <v>302902290</v>
          </cell>
          <cell r="B807" t="str">
            <v>00345</v>
          </cell>
          <cell r="C807" t="str">
            <v>13301000100297424219</v>
          </cell>
          <cell r="D807" t="str">
            <v>302902290</v>
          </cell>
          <cell r="E807" t="str">
            <v xml:space="preserve">Арнобулок Зиё фермер хужалиги </v>
          </cell>
          <cell r="F807">
            <v>24644611.18</v>
          </cell>
          <cell r="G807">
            <v>23788400</v>
          </cell>
          <cell r="H807">
            <v>856211.17999999993</v>
          </cell>
          <cell r="I807" t="str">
            <v>00297424</v>
          </cell>
          <cell r="J807" t="str">
            <v>302902290</v>
          </cell>
          <cell r="K807">
            <v>17654335.010000002</v>
          </cell>
          <cell r="L807">
            <v>0</v>
          </cell>
          <cell r="M807">
            <v>17654335.010000002</v>
          </cell>
          <cell r="O807">
            <v>1</v>
          </cell>
        </row>
        <row r="808">
          <cell r="A808" t="str">
            <v>302885069</v>
          </cell>
          <cell r="B808" t="str">
            <v>00345</v>
          </cell>
          <cell r="C808" t="str">
            <v>13301000400301297219</v>
          </cell>
          <cell r="D808" t="str">
            <v>302885069</v>
          </cell>
          <cell r="E808" t="str">
            <v xml:space="preserve">Кучкорбулок Миришкори фермер хужалиги </v>
          </cell>
          <cell r="F808">
            <v>148973743.55000001</v>
          </cell>
          <cell r="G808">
            <v>143775000</v>
          </cell>
          <cell r="H808">
            <v>5198743.55</v>
          </cell>
          <cell r="I808" t="str">
            <v>00301297</v>
          </cell>
          <cell r="J808" t="str">
            <v>302885069</v>
          </cell>
          <cell r="K808">
            <v>108375089.38</v>
          </cell>
          <cell r="L808">
            <v>0</v>
          </cell>
          <cell r="M808">
            <v>108375089.38</v>
          </cell>
          <cell r="O808">
            <v>1</v>
          </cell>
        </row>
        <row r="809">
          <cell r="A809" t="str">
            <v>302924295</v>
          </cell>
          <cell r="B809" t="str">
            <v>00345</v>
          </cell>
          <cell r="C809" t="str">
            <v>13301000900308265219</v>
          </cell>
          <cell r="D809" t="str">
            <v>302924295</v>
          </cell>
          <cell r="E809" t="str">
            <v xml:space="preserve">Истара Диёри  фермер хужалиги </v>
          </cell>
          <cell r="F809">
            <v>137652228.61000001</v>
          </cell>
          <cell r="G809">
            <v>132849620</v>
          </cell>
          <cell r="H809">
            <v>4802608.6100000003</v>
          </cell>
          <cell r="I809" t="str">
            <v>00308265</v>
          </cell>
          <cell r="J809" t="str">
            <v>302924295</v>
          </cell>
          <cell r="K809">
            <v>66042301.719999999</v>
          </cell>
          <cell r="L809">
            <v>0</v>
          </cell>
          <cell r="M809">
            <v>66042301.719999999</v>
          </cell>
          <cell r="O809">
            <v>1</v>
          </cell>
        </row>
        <row r="810">
          <cell r="A810" t="str">
            <v>302934046</v>
          </cell>
          <cell r="B810" t="str">
            <v>00345</v>
          </cell>
          <cell r="C810" t="str">
            <v>13301000000314572219</v>
          </cell>
          <cell r="D810" t="str">
            <v>302934046</v>
          </cell>
          <cell r="E810" t="str">
            <v xml:space="preserve">Кизирик Мехр Муруввати фермер хужалиги </v>
          </cell>
          <cell r="F810">
            <v>209754551.13</v>
          </cell>
          <cell r="G810">
            <v>205465000</v>
          </cell>
          <cell r="H810">
            <v>4289551.13</v>
          </cell>
          <cell r="I810" t="str">
            <v>00314572</v>
          </cell>
          <cell r="J810" t="str">
            <v>302934046</v>
          </cell>
          <cell r="K810">
            <v>172684439.16999999</v>
          </cell>
          <cell r="L810">
            <v>0</v>
          </cell>
          <cell r="M810">
            <v>172684439.16999999</v>
          </cell>
          <cell r="O810">
            <v>1</v>
          </cell>
        </row>
        <row r="811">
          <cell r="A811" t="str">
            <v>302902441</v>
          </cell>
          <cell r="B811" t="str">
            <v>00345</v>
          </cell>
          <cell r="C811" t="str">
            <v>13301000200322684219</v>
          </cell>
          <cell r="D811" t="str">
            <v>302902441</v>
          </cell>
          <cell r="E811" t="str">
            <v xml:space="preserve">"SOHIB NAZAR IFTIXORI" fermer xo'jaligi </v>
          </cell>
          <cell r="F811">
            <v>26339889.809999999</v>
          </cell>
          <cell r="G811">
            <v>25583200</v>
          </cell>
          <cell r="H811">
            <v>756689.81</v>
          </cell>
          <cell r="I811" t="str">
            <v>00322684</v>
          </cell>
          <cell r="J811" t="str">
            <v>302902441</v>
          </cell>
          <cell r="K811">
            <v>24025899.960000001</v>
          </cell>
          <cell r="L811">
            <v>0</v>
          </cell>
          <cell r="M811">
            <v>24025899.960000001</v>
          </cell>
          <cell r="O811">
            <v>1</v>
          </cell>
        </row>
        <row r="812">
          <cell r="A812" t="str">
            <v>302947504</v>
          </cell>
          <cell r="B812" t="str">
            <v>00345</v>
          </cell>
          <cell r="C812" t="str">
            <v>13301000000330672219</v>
          </cell>
          <cell r="D812" t="str">
            <v>302947504</v>
          </cell>
          <cell r="E812" t="str">
            <v xml:space="preserve">Сохибкирон Шохрух фермер хужалиги </v>
          </cell>
          <cell r="F812">
            <v>142981618.18000001</v>
          </cell>
          <cell r="G812">
            <v>139463600</v>
          </cell>
          <cell r="H812">
            <v>3518018.1799999997</v>
          </cell>
          <cell r="I812" t="str">
            <v>00330672</v>
          </cell>
          <cell r="J812" t="str">
            <v>302947504</v>
          </cell>
          <cell r="K812">
            <v>129561210.89</v>
          </cell>
          <cell r="L812">
            <v>0</v>
          </cell>
          <cell r="M812">
            <v>129561210.89</v>
          </cell>
          <cell r="O812">
            <v>1</v>
          </cell>
        </row>
        <row r="813">
          <cell r="A813" t="str">
            <v>302963834</v>
          </cell>
          <cell r="B813" t="str">
            <v>00345</v>
          </cell>
          <cell r="C813" t="str">
            <v>13301000100356040219</v>
          </cell>
          <cell r="D813" t="str">
            <v>302963834</v>
          </cell>
          <cell r="E813" t="str">
            <v xml:space="preserve">"Polvontosh Lochini" фермер хужалиги </v>
          </cell>
          <cell r="F813">
            <v>13712179.710000001</v>
          </cell>
          <cell r="G813">
            <v>12853680</v>
          </cell>
          <cell r="H813">
            <v>858499.71000000008</v>
          </cell>
          <cell r="I813" t="str">
            <v>00356040</v>
          </cell>
          <cell r="J813" t="str">
            <v>302963834</v>
          </cell>
          <cell r="K813">
            <v>0</v>
          </cell>
          <cell r="L813">
            <v>0</v>
          </cell>
          <cell r="M813">
            <v>0</v>
          </cell>
          <cell r="O813">
            <v>0</v>
          </cell>
        </row>
        <row r="814">
          <cell r="A814" t="str">
            <v>201708844</v>
          </cell>
          <cell r="B814" t="str">
            <v>00345</v>
          </cell>
          <cell r="C814" t="str">
            <v>13301000300359938219</v>
          </cell>
          <cell r="D814" t="str">
            <v>201708844</v>
          </cell>
          <cell r="E814" t="str">
            <v xml:space="preserve">МАМАТКУЛ  ДЕКОН ФЕРМЕР ХУЖАЛИГИ </v>
          </cell>
          <cell r="F814">
            <v>129992316.86</v>
          </cell>
          <cell r="G814">
            <v>128730000</v>
          </cell>
          <cell r="H814">
            <v>1262316.8600000001</v>
          </cell>
          <cell r="I814" t="str">
            <v>00359938</v>
          </cell>
          <cell r="J814" t="str">
            <v>201708844</v>
          </cell>
          <cell r="K814">
            <v>100554324.78999999</v>
          </cell>
          <cell r="L814">
            <v>0</v>
          </cell>
          <cell r="M814">
            <v>100554324.78999999</v>
          </cell>
          <cell r="O814">
            <v>1</v>
          </cell>
        </row>
        <row r="815">
          <cell r="A815" t="str">
            <v>201399669</v>
          </cell>
          <cell r="B815" t="str">
            <v>00345</v>
          </cell>
          <cell r="C815" t="str">
            <v>13301000200360015219</v>
          </cell>
          <cell r="D815" t="str">
            <v>201399669</v>
          </cell>
          <cell r="E815" t="str">
            <v xml:space="preserve">У Баходир фермер хужалиги </v>
          </cell>
          <cell r="F815">
            <v>162094992.47999999</v>
          </cell>
          <cell r="G815">
            <v>142244500</v>
          </cell>
          <cell r="H815">
            <v>19850492.48</v>
          </cell>
          <cell r="I815" t="str">
            <v>00360015</v>
          </cell>
          <cell r="J815" t="str">
            <v>201399669</v>
          </cell>
          <cell r="K815">
            <v>37353741.239999995</v>
          </cell>
          <cell r="L815">
            <v>0</v>
          </cell>
          <cell r="M815">
            <v>37353741.239999995</v>
          </cell>
          <cell r="O815">
            <v>1</v>
          </cell>
        </row>
        <row r="816">
          <cell r="A816" t="str">
            <v>303017308</v>
          </cell>
          <cell r="B816" t="str">
            <v>00345</v>
          </cell>
          <cell r="C816" t="str">
            <v>13301000100380321219</v>
          </cell>
          <cell r="D816" t="str">
            <v>303017308</v>
          </cell>
          <cell r="E816" t="str">
            <v xml:space="preserve">QALDIRGOCH  POYDEVORI  FERMER   XOJALIGI </v>
          </cell>
          <cell r="F816">
            <v>98549243.400000006</v>
          </cell>
          <cell r="G816">
            <v>94956000</v>
          </cell>
          <cell r="H816">
            <v>3593243.4000000004</v>
          </cell>
          <cell r="I816" t="str">
            <v>00380321</v>
          </cell>
          <cell r="J816" t="str">
            <v>303017308</v>
          </cell>
          <cell r="K816">
            <v>48664040.5</v>
          </cell>
          <cell r="L816">
            <v>0</v>
          </cell>
          <cell r="M816">
            <v>48664040.5</v>
          </cell>
          <cell r="O816">
            <v>1</v>
          </cell>
        </row>
        <row r="817">
          <cell r="A817" t="str">
            <v>303129413</v>
          </cell>
          <cell r="B817" t="str">
            <v>00345</v>
          </cell>
          <cell r="C817" t="str">
            <v>13301000800413997219</v>
          </cell>
          <cell r="D817" t="str">
            <v>303129413</v>
          </cell>
          <cell r="E817" t="str">
            <v xml:space="preserve">Гуломжон Шерхон фермер хужалиги </v>
          </cell>
          <cell r="F817">
            <v>44424812.119999997</v>
          </cell>
          <cell r="G817">
            <v>40416000</v>
          </cell>
          <cell r="H817">
            <v>4008812.12</v>
          </cell>
          <cell r="I817" t="str">
            <v>00413997</v>
          </cell>
          <cell r="J817" t="str">
            <v>303129413</v>
          </cell>
          <cell r="K817">
            <v>0</v>
          </cell>
          <cell r="L817">
            <v>0</v>
          </cell>
          <cell r="M817">
            <v>0</v>
          </cell>
          <cell r="O817">
            <v>0</v>
          </cell>
        </row>
        <row r="818">
          <cell r="A818" t="str">
            <v>303137450</v>
          </cell>
          <cell r="B818" t="str">
            <v>00345</v>
          </cell>
          <cell r="C818" t="str">
            <v>13301000600418804219</v>
          </cell>
          <cell r="D818" t="str">
            <v>303137450</v>
          </cell>
          <cell r="E818" t="str">
            <v xml:space="preserve">"Zarobod kelajagi poydevori"фермер хужалиги </v>
          </cell>
          <cell r="F818">
            <v>138397097.13</v>
          </cell>
          <cell r="G818">
            <v>133669000</v>
          </cell>
          <cell r="H818">
            <v>4728097.13</v>
          </cell>
          <cell r="I818" t="str">
            <v>00418804</v>
          </cell>
          <cell r="J818" t="str">
            <v>303137450</v>
          </cell>
          <cell r="K818">
            <v>105550866.59</v>
          </cell>
          <cell r="L818">
            <v>0</v>
          </cell>
          <cell r="M818">
            <v>105550866.59</v>
          </cell>
          <cell r="O818">
            <v>1</v>
          </cell>
        </row>
        <row r="819">
          <cell r="A819" t="str">
            <v>303159036</v>
          </cell>
          <cell r="B819" t="str">
            <v>00345</v>
          </cell>
          <cell r="C819" t="str">
            <v>13301000700419900219</v>
          </cell>
          <cell r="D819" t="str">
            <v>303159036</v>
          </cell>
          <cell r="E819" t="str">
            <v xml:space="preserve">"QIZIRIQ G'ALLAKORI" фермер хужалиги </v>
          </cell>
          <cell r="F819">
            <v>129023497.08</v>
          </cell>
          <cell r="G819">
            <v>124397000</v>
          </cell>
          <cell r="H819">
            <v>4626497.08</v>
          </cell>
          <cell r="I819" t="str">
            <v>00419900</v>
          </cell>
          <cell r="J819" t="str">
            <v>303159036</v>
          </cell>
          <cell r="K819">
            <v>108270697.68000001</v>
          </cell>
          <cell r="L819">
            <v>0</v>
          </cell>
          <cell r="M819">
            <v>108270697.68000001</v>
          </cell>
          <cell r="O819">
            <v>1</v>
          </cell>
        </row>
        <row r="820">
          <cell r="A820" t="str">
            <v>303148477</v>
          </cell>
          <cell r="B820" t="str">
            <v>00345</v>
          </cell>
          <cell r="C820" t="str">
            <v>13301000700420363219</v>
          </cell>
          <cell r="D820" t="str">
            <v>303148477</v>
          </cell>
          <cell r="E820" t="str">
            <v xml:space="preserve">"GAZTEPA  BANDIXON" Фермер Хужалиги </v>
          </cell>
          <cell r="F820">
            <v>112035264.16</v>
          </cell>
          <cell r="G820">
            <v>109421000</v>
          </cell>
          <cell r="H820">
            <v>2614264.16</v>
          </cell>
          <cell r="I820" t="str">
            <v>00420363</v>
          </cell>
          <cell r="J820" t="str">
            <v>303148477</v>
          </cell>
          <cell r="K820">
            <v>69451180.670000002</v>
          </cell>
          <cell r="L820">
            <v>0</v>
          </cell>
          <cell r="M820">
            <v>69451180.670000002</v>
          </cell>
          <cell r="O820">
            <v>1</v>
          </cell>
        </row>
        <row r="821">
          <cell r="A821" t="str">
            <v>303130144</v>
          </cell>
          <cell r="B821" t="str">
            <v>00345</v>
          </cell>
          <cell r="C821" t="str">
            <v>13301000400421963219</v>
          </cell>
          <cell r="D821" t="str">
            <v>303130144</v>
          </cell>
          <cell r="E821" t="str">
            <v xml:space="preserve">ISTARA  GALLAKORI  FERMER  XOGALIGI </v>
          </cell>
          <cell r="F821">
            <v>113736757.56</v>
          </cell>
          <cell r="G821">
            <v>111320000</v>
          </cell>
          <cell r="H821">
            <v>2416757.56</v>
          </cell>
          <cell r="I821" t="str">
            <v>00421963</v>
          </cell>
          <cell r="J821" t="str">
            <v>303130144</v>
          </cell>
          <cell r="K821">
            <v>98713732.349999994</v>
          </cell>
          <cell r="L821">
            <v>0</v>
          </cell>
          <cell r="M821">
            <v>98713732.349999994</v>
          </cell>
          <cell r="O821">
            <v>1</v>
          </cell>
        </row>
        <row r="822">
          <cell r="A822" t="str">
            <v>303171165</v>
          </cell>
          <cell r="B822" t="str">
            <v>00345</v>
          </cell>
          <cell r="C822" t="str">
            <v>13301000100422318219</v>
          </cell>
          <cell r="D822" t="str">
            <v>303171165</v>
          </cell>
          <cell r="E822" t="str">
            <v xml:space="preserve">"SHO''ROB SEMRUG''I" фермер хужалиги </v>
          </cell>
          <cell r="F822">
            <v>42372696.730000004</v>
          </cell>
          <cell r="G822">
            <v>32702400</v>
          </cell>
          <cell r="H822">
            <v>9670296.7300000004</v>
          </cell>
          <cell r="I822" t="str">
            <v>00422318</v>
          </cell>
          <cell r="J822" t="str">
            <v>303171165</v>
          </cell>
          <cell r="K822">
            <v>0</v>
          </cell>
          <cell r="L822">
            <v>0</v>
          </cell>
          <cell r="M822">
            <v>0</v>
          </cell>
          <cell r="O822">
            <v>0</v>
          </cell>
        </row>
        <row r="823">
          <cell r="A823" t="str">
            <v>303175190</v>
          </cell>
          <cell r="B823" t="str">
            <v>00345</v>
          </cell>
          <cell r="C823" t="str">
            <v>13301000300423217219</v>
          </cell>
          <cell r="D823" t="str">
            <v>303175190</v>
          </cell>
          <cell r="E823" t="str">
            <v xml:space="preserve">"KUNCHIQISH NURLI YO'LI " ФЕРМЕР ХУЖАЛИГИ </v>
          </cell>
          <cell r="F823">
            <v>123925736.04000001</v>
          </cell>
          <cell r="G823">
            <v>119750000</v>
          </cell>
          <cell r="H823">
            <v>4175736.04</v>
          </cell>
          <cell r="I823" t="str">
            <v>00423217</v>
          </cell>
          <cell r="J823" t="str">
            <v>303175190</v>
          </cell>
          <cell r="K823">
            <v>104452269.79000001</v>
          </cell>
          <cell r="L823">
            <v>0</v>
          </cell>
          <cell r="M823">
            <v>104452269.79000001</v>
          </cell>
          <cell r="O823">
            <v>1</v>
          </cell>
        </row>
        <row r="824">
          <cell r="A824" t="str">
            <v>303164649</v>
          </cell>
          <cell r="B824" t="str">
            <v>00345</v>
          </cell>
          <cell r="C824" t="str">
            <v>13301000900423621219</v>
          </cell>
          <cell r="D824" t="str">
            <v>303164649</v>
          </cell>
          <cell r="E824" t="str">
            <v xml:space="preserve">Арслонбек Яхшибоев fermer xo`jaligi </v>
          </cell>
          <cell r="F824">
            <v>78487422.760000005</v>
          </cell>
          <cell r="G824">
            <v>77733600</v>
          </cell>
          <cell r="H824">
            <v>753822.76</v>
          </cell>
          <cell r="I824" t="str">
            <v>00423621</v>
          </cell>
          <cell r="J824" t="str">
            <v>303164649</v>
          </cell>
          <cell r="K824">
            <v>56774273.970000006</v>
          </cell>
          <cell r="L824">
            <v>0</v>
          </cell>
          <cell r="M824">
            <v>56774273.970000006</v>
          </cell>
          <cell r="O824">
            <v>1</v>
          </cell>
        </row>
        <row r="825">
          <cell r="A825" t="str">
            <v>303176103</v>
          </cell>
          <cell r="B825" t="str">
            <v>00345</v>
          </cell>
          <cell r="C825" t="str">
            <v>13301000300423647219</v>
          </cell>
          <cell r="D825" t="str">
            <v>303176103</v>
          </cell>
          <cell r="E825" t="str">
            <v xml:space="preserve">Азизбек Ойбек ф\х </v>
          </cell>
          <cell r="F825">
            <v>170450601.75</v>
          </cell>
          <cell r="G825">
            <v>164315320</v>
          </cell>
          <cell r="H825">
            <v>6135281.7500000009</v>
          </cell>
          <cell r="I825" t="str">
            <v>00423647</v>
          </cell>
          <cell r="J825" t="str">
            <v>303176103</v>
          </cell>
          <cell r="K825">
            <v>90683724.25999999</v>
          </cell>
          <cell r="L825">
            <v>0</v>
          </cell>
          <cell r="M825">
            <v>90683724.25999999</v>
          </cell>
          <cell r="O825">
            <v>1</v>
          </cell>
        </row>
        <row r="826">
          <cell r="A826" t="str">
            <v>303176284</v>
          </cell>
          <cell r="B826" t="str">
            <v>00345</v>
          </cell>
          <cell r="C826" t="str">
            <v>13301000400423691219</v>
          </cell>
          <cell r="D826" t="str">
            <v>303176284</v>
          </cell>
          <cell r="E826" t="str">
            <v xml:space="preserve">Бобир Ботир ф\х </v>
          </cell>
          <cell r="F826">
            <v>123426589.63</v>
          </cell>
          <cell r="G826">
            <v>118321600</v>
          </cell>
          <cell r="H826">
            <v>5104989.63</v>
          </cell>
          <cell r="I826" t="str">
            <v>00423691</v>
          </cell>
          <cell r="J826" t="str">
            <v>303176284</v>
          </cell>
          <cell r="K826">
            <v>90510002.650000006</v>
          </cell>
          <cell r="L826">
            <v>0</v>
          </cell>
          <cell r="M826">
            <v>90510002.650000006</v>
          </cell>
          <cell r="O826">
            <v>1</v>
          </cell>
        </row>
        <row r="827">
          <cell r="A827" t="str">
            <v>303176127</v>
          </cell>
          <cell r="B827" t="str">
            <v>00345</v>
          </cell>
          <cell r="C827" t="str">
            <v>13301000400423692219</v>
          </cell>
          <cell r="D827" t="str">
            <v>303176127</v>
          </cell>
          <cell r="E827" t="str">
            <v xml:space="preserve">"Muxlisa Ergasheva" ф\х </v>
          </cell>
          <cell r="F827">
            <v>132805181.79000001</v>
          </cell>
          <cell r="G827">
            <v>129872320</v>
          </cell>
          <cell r="H827">
            <v>2932861.7899999996</v>
          </cell>
          <cell r="I827" t="str">
            <v>00423692</v>
          </cell>
          <cell r="J827" t="str">
            <v>303176127</v>
          </cell>
          <cell r="K827">
            <v>2806639.86</v>
          </cell>
          <cell r="L827">
            <v>0</v>
          </cell>
          <cell r="M827">
            <v>2806639.86</v>
          </cell>
          <cell r="O827">
            <v>1</v>
          </cell>
        </row>
        <row r="828">
          <cell r="A828" t="str">
            <v>303156579</v>
          </cell>
          <cell r="B828" t="str">
            <v>00345</v>
          </cell>
          <cell r="C828" t="str">
            <v>13301000400423709219</v>
          </cell>
          <cell r="D828" t="str">
            <v>303156579</v>
          </cell>
          <cell r="E828" t="str">
            <v xml:space="preserve">SHARQ ISTARASI SARBONI  FERMER  XOJALIGI </v>
          </cell>
          <cell r="F828">
            <v>49602851.170000002</v>
          </cell>
          <cell r="G828">
            <v>48900000</v>
          </cell>
          <cell r="H828">
            <v>702851.17</v>
          </cell>
          <cell r="I828" t="str">
            <v>00423709</v>
          </cell>
          <cell r="J828" t="str">
            <v>303156579</v>
          </cell>
          <cell r="K828">
            <v>0</v>
          </cell>
          <cell r="L828">
            <v>0</v>
          </cell>
          <cell r="M828">
            <v>0</v>
          </cell>
          <cell r="O828">
            <v>1</v>
          </cell>
        </row>
        <row r="829">
          <cell r="A829" t="str">
            <v>303169364</v>
          </cell>
          <cell r="B829" t="str">
            <v>00345</v>
          </cell>
          <cell r="C829" t="str">
            <v>13301000700423832219</v>
          </cell>
          <cell r="D829" t="str">
            <v>303169364</v>
          </cell>
          <cell r="E829" t="str">
            <v xml:space="preserve">"JOVLIYEV  ABDUAZIM" Ф\Х </v>
          </cell>
          <cell r="F829">
            <v>245376803.09999999</v>
          </cell>
          <cell r="G829">
            <v>240610000</v>
          </cell>
          <cell r="H829">
            <v>4766803.0999999996</v>
          </cell>
          <cell r="I829" t="str">
            <v>00423832</v>
          </cell>
          <cell r="J829" t="str">
            <v>303169364</v>
          </cell>
          <cell r="K829">
            <v>172987104.32999998</v>
          </cell>
          <cell r="L829">
            <v>0</v>
          </cell>
          <cell r="M829">
            <v>172987104.32999998</v>
          </cell>
          <cell r="O829">
            <v>1</v>
          </cell>
        </row>
        <row r="830">
          <cell r="A830" t="str">
            <v>303148216</v>
          </cell>
          <cell r="B830" t="str">
            <v>00345</v>
          </cell>
          <cell r="C830" t="str">
            <v>13301000800423834219</v>
          </cell>
          <cell r="D830" t="str">
            <v>303148216</v>
          </cell>
          <cell r="E830" t="str">
            <v xml:space="preserve">"JALOLIDDIN MIRISHKORI" Ф\Х </v>
          </cell>
          <cell r="F830">
            <v>163047313.56</v>
          </cell>
          <cell r="G830">
            <v>159069000</v>
          </cell>
          <cell r="H830">
            <v>3978313.56</v>
          </cell>
          <cell r="I830" t="str">
            <v>00423834</v>
          </cell>
          <cell r="J830" t="str">
            <v>303148216</v>
          </cell>
          <cell r="K830">
            <v>140854036.66</v>
          </cell>
          <cell r="L830">
            <v>0</v>
          </cell>
          <cell r="M830">
            <v>140854036.66</v>
          </cell>
          <cell r="O830">
            <v>1</v>
          </cell>
        </row>
        <row r="831">
          <cell r="A831" t="str">
            <v>303168484</v>
          </cell>
          <cell r="B831" t="str">
            <v>00345</v>
          </cell>
          <cell r="C831" t="str">
            <v>13301000500424374219</v>
          </cell>
          <cell r="D831" t="str">
            <v>303168484</v>
          </cell>
          <cell r="E831" t="str">
            <v xml:space="preserve">Бандихон гурури фермер хужалиги </v>
          </cell>
          <cell r="F831">
            <v>134863940.47</v>
          </cell>
          <cell r="G831">
            <v>116399400</v>
          </cell>
          <cell r="H831">
            <v>18464540.469999999</v>
          </cell>
          <cell r="I831" t="str">
            <v>00424374</v>
          </cell>
          <cell r="J831" t="str">
            <v>303168484</v>
          </cell>
          <cell r="K831">
            <v>118585917.59999999</v>
          </cell>
          <cell r="L831">
            <v>0</v>
          </cell>
          <cell r="M831">
            <v>118585917.59999999</v>
          </cell>
          <cell r="O831">
            <v>1</v>
          </cell>
        </row>
        <row r="832">
          <cell r="A832" t="str">
            <v>303168452</v>
          </cell>
          <cell r="B832" t="str">
            <v>00345</v>
          </cell>
          <cell r="C832" t="str">
            <v>13301000900424384219</v>
          </cell>
          <cell r="D832" t="str">
            <v>303168452</v>
          </cell>
          <cell r="E832" t="str">
            <v xml:space="preserve">НАВРУЗ КЕЛАЖАГИ ФЕРМЕР ХУЖАЛИГИ </v>
          </cell>
          <cell r="F832">
            <v>86083563.280000001</v>
          </cell>
          <cell r="G832">
            <v>82731600</v>
          </cell>
          <cell r="H832">
            <v>3351963.28</v>
          </cell>
          <cell r="I832" t="str">
            <v>00424384</v>
          </cell>
          <cell r="J832" t="str">
            <v>303168452</v>
          </cell>
          <cell r="K832">
            <v>25393556.600000001</v>
          </cell>
          <cell r="L832">
            <v>0</v>
          </cell>
          <cell r="M832">
            <v>25393556.600000001</v>
          </cell>
          <cell r="O832">
            <v>1</v>
          </cell>
        </row>
        <row r="833">
          <cell r="A833" t="str">
            <v>303171180</v>
          </cell>
          <cell r="B833" t="str">
            <v>00345</v>
          </cell>
          <cell r="C833" t="str">
            <v>13301000000424523219</v>
          </cell>
          <cell r="D833" t="str">
            <v>303171180</v>
          </cell>
          <cell r="E833" t="str">
            <v xml:space="preserve">"BOGISTON  MURUVVATI"  ФЕРМЕР  ХУЖАЛИГИ </v>
          </cell>
          <cell r="F833">
            <v>107195696.02</v>
          </cell>
          <cell r="G833">
            <v>106242000</v>
          </cell>
          <cell r="H833">
            <v>953696.02</v>
          </cell>
          <cell r="I833" t="str">
            <v>00424523</v>
          </cell>
          <cell r="J833" t="str">
            <v>303171180</v>
          </cell>
          <cell r="K833">
            <v>67069190.649999999</v>
          </cell>
          <cell r="L833">
            <v>0</v>
          </cell>
          <cell r="M833">
            <v>67069190.649999999</v>
          </cell>
          <cell r="O833">
            <v>1</v>
          </cell>
        </row>
        <row r="834">
          <cell r="A834" t="str">
            <v>200492619</v>
          </cell>
          <cell r="B834" t="str">
            <v>00345</v>
          </cell>
          <cell r="C834" t="str">
            <v>13301000700425478219</v>
          </cell>
          <cell r="D834" t="str">
            <v>200492619</v>
          </cell>
          <cell r="E834" t="str">
            <v xml:space="preserve">Кизирик туман Бандихон тажриба хужалиги </v>
          </cell>
          <cell r="F834">
            <v>337101288.16000003</v>
          </cell>
          <cell r="G834">
            <v>319099800</v>
          </cell>
          <cell r="H834">
            <v>18001488.16</v>
          </cell>
          <cell r="I834" t="str">
            <v>00425478</v>
          </cell>
          <cell r="J834" t="str">
            <v>200492619</v>
          </cell>
          <cell r="K834">
            <v>241241615.87</v>
          </cell>
          <cell r="L834">
            <v>0</v>
          </cell>
          <cell r="M834">
            <v>241241615.87</v>
          </cell>
          <cell r="O834">
            <v>1</v>
          </cell>
        </row>
        <row r="835">
          <cell r="A835" t="str">
            <v>201400184</v>
          </cell>
          <cell r="B835" t="str">
            <v>00345</v>
          </cell>
          <cell r="C835" t="str">
            <v>13301000500425528219</v>
          </cell>
          <cell r="D835" t="str">
            <v>201400184</v>
          </cell>
          <cell r="E835" t="str">
            <v xml:space="preserve">Сурхон Лочини фермер хужалиги </v>
          </cell>
          <cell r="F835">
            <v>301802120.83999997</v>
          </cell>
          <cell r="G835">
            <v>299240000</v>
          </cell>
          <cell r="H835">
            <v>2562120.84</v>
          </cell>
          <cell r="I835" t="str">
            <v>00425528</v>
          </cell>
          <cell r="J835" t="str">
            <v>201400184</v>
          </cell>
          <cell r="K835">
            <v>261077688.95999998</v>
          </cell>
          <cell r="L835">
            <v>0</v>
          </cell>
          <cell r="M835">
            <v>261077688.95999998</v>
          </cell>
          <cell r="O835">
            <v>1</v>
          </cell>
        </row>
        <row r="836">
          <cell r="A836" t="str">
            <v>201799566</v>
          </cell>
          <cell r="B836" t="str">
            <v>00345</v>
          </cell>
          <cell r="C836" t="str">
            <v>13301000900425543219</v>
          </cell>
          <cell r="D836" t="str">
            <v>201799566</v>
          </cell>
          <cell r="E836" t="str">
            <v xml:space="preserve">Самандар хусусий фермер хужалиги </v>
          </cell>
          <cell r="F836">
            <v>10511840.68</v>
          </cell>
          <cell r="G836">
            <v>9670880</v>
          </cell>
          <cell r="H836">
            <v>840960.67999999993</v>
          </cell>
          <cell r="I836" t="str">
            <v>00425543</v>
          </cell>
          <cell r="J836" t="str">
            <v>201799566</v>
          </cell>
          <cell r="K836">
            <v>0</v>
          </cell>
          <cell r="L836">
            <v>0</v>
          </cell>
          <cell r="M836">
            <v>0</v>
          </cell>
          <cell r="O836">
            <v>0</v>
          </cell>
        </row>
        <row r="837">
          <cell r="A837" t="str">
            <v>303174518</v>
          </cell>
          <cell r="B837" t="str">
            <v>00345</v>
          </cell>
          <cell r="C837" t="str">
            <v>13301000400426569219</v>
          </cell>
          <cell r="D837" t="str">
            <v>303174518</v>
          </cell>
          <cell r="E837" t="str">
            <v xml:space="preserve">"XURMAZOR NISHON" ФЕРМЕР ХУЖАЛИГИ </v>
          </cell>
          <cell r="F837">
            <v>99662217.579999998</v>
          </cell>
          <cell r="G837">
            <v>98852000</v>
          </cell>
          <cell r="H837">
            <v>810217.58</v>
          </cell>
          <cell r="I837" t="str">
            <v>00426569</v>
          </cell>
          <cell r="J837" t="str">
            <v>303174518</v>
          </cell>
          <cell r="K837">
            <v>77606586.260000005</v>
          </cell>
          <cell r="L837">
            <v>0</v>
          </cell>
          <cell r="M837">
            <v>77606586.260000005</v>
          </cell>
          <cell r="O837">
            <v>1</v>
          </cell>
        </row>
        <row r="838">
          <cell r="A838" t="str">
            <v>303173914</v>
          </cell>
          <cell r="B838" t="str">
            <v>00345</v>
          </cell>
          <cell r="C838" t="str">
            <v>13301000600426715219</v>
          </cell>
          <cell r="D838" t="str">
            <v>303173914</v>
          </cell>
          <cell r="E838" t="str">
            <v xml:space="preserve">Абдурауф Турдиев  FERMER  XOJALIGI </v>
          </cell>
          <cell r="F838">
            <v>226082049.97</v>
          </cell>
          <cell r="G838">
            <v>224791600</v>
          </cell>
          <cell r="H838">
            <v>1290449.97</v>
          </cell>
          <cell r="I838" t="str">
            <v>00426715</v>
          </cell>
          <cell r="J838" t="str">
            <v>303173914</v>
          </cell>
          <cell r="K838">
            <v>214342471.30000001</v>
          </cell>
          <cell r="L838">
            <v>0</v>
          </cell>
          <cell r="M838">
            <v>214342471.30000001</v>
          </cell>
          <cell r="O838">
            <v>1</v>
          </cell>
        </row>
        <row r="839">
          <cell r="A839" t="str">
            <v>201833784</v>
          </cell>
          <cell r="B839" t="str">
            <v>00345</v>
          </cell>
          <cell r="C839" t="str">
            <v>13301000700430171219</v>
          </cell>
          <cell r="D839" t="str">
            <v>201833784</v>
          </cell>
          <cell r="E839" t="str">
            <v xml:space="preserve">Саттор фермер хужалиги </v>
          </cell>
          <cell r="F839">
            <v>112973487.45999999</v>
          </cell>
          <cell r="G839">
            <v>111992000</v>
          </cell>
          <cell r="H839">
            <v>981487.46000000008</v>
          </cell>
          <cell r="I839" t="str">
            <v>00430171</v>
          </cell>
          <cell r="J839" t="str">
            <v>201833784</v>
          </cell>
          <cell r="K839">
            <v>103946167.63</v>
          </cell>
          <cell r="L839">
            <v>0</v>
          </cell>
          <cell r="M839">
            <v>103946167.63</v>
          </cell>
          <cell r="O839">
            <v>1</v>
          </cell>
        </row>
        <row r="840">
          <cell r="A840" t="str">
            <v>201833634</v>
          </cell>
          <cell r="B840" t="str">
            <v>00345</v>
          </cell>
          <cell r="C840" t="str">
            <v>13301000300430194219</v>
          </cell>
          <cell r="D840" t="str">
            <v>201833634</v>
          </cell>
          <cell r="E840" t="str">
            <v xml:space="preserve">Хушбок фермер хужалиги </v>
          </cell>
          <cell r="F840">
            <v>138618498.66</v>
          </cell>
          <cell r="G840">
            <v>137479967.41999999</v>
          </cell>
          <cell r="H840">
            <v>1138531.24</v>
          </cell>
          <cell r="I840" t="str">
            <v>00430194</v>
          </cell>
          <cell r="J840" t="str">
            <v>201833634</v>
          </cell>
          <cell r="K840">
            <v>138685080.34</v>
          </cell>
          <cell r="L840">
            <v>0</v>
          </cell>
          <cell r="M840">
            <v>138685080.34</v>
          </cell>
          <cell r="O840">
            <v>1</v>
          </cell>
        </row>
        <row r="841">
          <cell r="A841" t="str">
            <v>303149697</v>
          </cell>
          <cell r="B841" t="str">
            <v>00345</v>
          </cell>
          <cell r="C841" t="str">
            <v>13301000600432190219</v>
          </cell>
          <cell r="D841" t="str">
            <v>303149697</v>
          </cell>
          <cell r="E841" t="str">
            <v xml:space="preserve">Sariq Zilol Paxtakori fermer xo'jaligi </v>
          </cell>
          <cell r="F841">
            <v>124211556.38</v>
          </cell>
          <cell r="G841">
            <v>119894640</v>
          </cell>
          <cell r="H841">
            <v>4316916.38</v>
          </cell>
          <cell r="I841" t="str">
            <v>00432190</v>
          </cell>
          <cell r="J841" t="str">
            <v>303149697</v>
          </cell>
          <cell r="K841">
            <v>52984452.280000001</v>
          </cell>
          <cell r="L841">
            <v>0</v>
          </cell>
          <cell r="M841">
            <v>52984452.280000001</v>
          </cell>
          <cell r="O841">
            <v>1</v>
          </cell>
        </row>
        <row r="842">
          <cell r="A842" t="str">
            <v>303173907</v>
          </cell>
          <cell r="B842" t="str">
            <v>00345</v>
          </cell>
          <cell r="C842" t="str">
            <v>13301000200433247219</v>
          </cell>
          <cell r="D842" t="str">
            <v>303173907</v>
          </cell>
          <cell r="E842" t="str">
            <v xml:space="preserve">QIZIRIQ  YURAGI  FERMER XOJALIGI </v>
          </cell>
          <cell r="F842">
            <v>102455967.26000001</v>
          </cell>
          <cell r="G842">
            <v>93550000</v>
          </cell>
          <cell r="H842">
            <v>8905967.2600000016</v>
          </cell>
          <cell r="I842" t="str">
            <v>00433247</v>
          </cell>
          <cell r="J842" t="str">
            <v>303173907</v>
          </cell>
          <cell r="K842">
            <v>28397355.219999999</v>
          </cell>
          <cell r="L842">
            <v>0</v>
          </cell>
          <cell r="M842">
            <v>28397355.219999999</v>
          </cell>
          <cell r="O842">
            <v>1</v>
          </cell>
        </row>
        <row r="843">
          <cell r="A843" t="str">
            <v>303159717</v>
          </cell>
          <cell r="B843" t="str">
            <v>00345</v>
          </cell>
          <cell r="C843" t="str">
            <v>13301000900433964219</v>
          </cell>
          <cell r="D843" t="str">
            <v>303159717</v>
          </cell>
          <cell r="E843" t="str">
            <v xml:space="preserve">"Xudoyzod Bahori" фермер хужалиги </v>
          </cell>
          <cell r="F843">
            <v>101642592.73999999</v>
          </cell>
          <cell r="G843">
            <v>100807000</v>
          </cell>
          <cell r="H843">
            <v>835592.74</v>
          </cell>
          <cell r="I843" t="str">
            <v>00433964</v>
          </cell>
          <cell r="J843" t="str">
            <v>303159717</v>
          </cell>
          <cell r="K843">
            <v>94678737.709999993</v>
          </cell>
          <cell r="L843">
            <v>0</v>
          </cell>
          <cell r="M843">
            <v>94678737.709999993</v>
          </cell>
          <cell r="O843">
            <v>1</v>
          </cell>
        </row>
        <row r="844">
          <cell r="A844" t="str">
            <v>303204114</v>
          </cell>
          <cell r="B844" t="str">
            <v>00345</v>
          </cell>
          <cell r="C844" t="str">
            <v>13301000800435929219</v>
          </cell>
          <cell r="D844" t="str">
            <v>303204114</v>
          </cell>
          <cell r="E844" t="str">
            <v xml:space="preserve">Бустон янги замини фермер хужалиги </v>
          </cell>
          <cell r="F844">
            <v>21698374.640000001</v>
          </cell>
          <cell r="G844">
            <v>20174800</v>
          </cell>
          <cell r="H844">
            <v>1523574.64</v>
          </cell>
          <cell r="I844" t="str">
            <v>00435929</v>
          </cell>
          <cell r="J844" t="str">
            <v>303204114</v>
          </cell>
          <cell r="K844">
            <v>14630607.85</v>
          </cell>
          <cell r="L844">
            <v>0</v>
          </cell>
          <cell r="M844">
            <v>14630607.85</v>
          </cell>
          <cell r="O844">
            <v>1</v>
          </cell>
        </row>
        <row r="845">
          <cell r="A845" t="str">
            <v>303149673</v>
          </cell>
          <cell r="B845" t="str">
            <v>00345</v>
          </cell>
          <cell r="C845" t="str">
            <v>13301000900436019219</v>
          </cell>
          <cell r="D845" t="str">
            <v>303149673</v>
          </cell>
          <cell r="E845" t="str">
            <v xml:space="preserve">"NURIDDIN G`ALLAKORI" фермер хужалиги </v>
          </cell>
          <cell r="F845">
            <v>86572745.870000005</v>
          </cell>
          <cell r="G845">
            <v>85381000</v>
          </cell>
          <cell r="H845">
            <v>1191745.8700000001</v>
          </cell>
          <cell r="I845" t="str">
            <v>00436019</v>
          </cell>
          <cell r="J845" t="str">
            <v>303149673</v>
          </cell>
          <cell r="K845">
            <v>86572745.870000005</v>
          </cell>
          <cell r="L845">
            <v>0</v>
          </cell>
          <cell r="M845">
            <v>86572745.870000005</v>
          </cell>
          <cell r="O845">
            <v>1</v>
          </cell>
        </row>
        <row r="846">
          <cell r="A846" t="str">
            <v>303189972</v>
          </cell>
          <cell r="B846" t="str">
            <v>00345</v>
          </cell>
          <cell r="C846" t="str">
            <v>13301000900436629219</v>
          </cell>
          <cell r="D846" t="str">
            <v>303189972</v>
          </cell>
          <cell r="E846" t="str">
            <v xml:space="preserve">OKTAM TOYIROV FERMER  XOJALIGI </v>
          </cell>
          <cell r="F846">
            <v>142906386.28</v>
          </cell>
          <cell r="G846">
            <v>139153600</v>
          </cell>
          <cell r="H846">
            <v>3752786.28</v>
          </cell>
          <cell r="I846" t="str">
            <v>00436629</v>
          </cell>
          <cell r="J846" t="str">
            <v>303189972</v>
          </cell>
          <cell r="K846">
            <v>111535444.81999999</v>
          </cell>
          <cell r="L846">
            <v>0</v>
          </cell>
          <cell r="M846">
            <v>111535444.81999999</v>
          </cell>
          <cell r="O846">
            <v>1</v>
          </cell>
        </row>
        <row r="847">
          <cell r="A847" t="str">
            <v>303171134</v>
          </cell>
          <cell r="B847" t="str">
            <v>00345</v>
          </cell>
          <cell r="C847" t="str">
            <v>13301000100436916219</v>
          </cell>
          <cell r="D847" t="str">
            <v>303171134</v>
          </cell>
          <cell r="E847" t="str">
            <v xml:space="preserve">Ортик келажаги фермер хужалиги </v>
          </cell>
          <cell r="F847">
            <v>16680934.549999999</v>
          </cell>
          <cell r="G847">
            <v>11641041.779999999</v>
          </cell>
          <cell r="H847">
            <v>5039892.7699999996</v>
          </cell>
          <cell r="I847" t="str">
            <v>00436916</v>
          </cell>
          <cell r="J847" t="str">
            <v>303171134</v>
          </cell>
          <cell r="K847">
            <v>0</v>
          </cell>
          <cell r="L847">
            <v>0</v>
          </cell>
          <cell r="M847">
            <v>0</v>
          </cell>
          <cell r="O847">
            <v>0</v>
          </cell>
        </row>
        <row r="848">
          <cell r="A848" t="str">
            <v>303147953</v>
          </cell>
          <cell r="B848" t="str">
            <v>00345</v>
          </cell>
          <cell r="C848" t="str">
            <v>13301000900436917219</v>
          </cell>
          <cell r="D848" t="str">
            <v>303147953</v>
          </cell>
          <cell r="E848" t="str">
            <v xml:space="preserve">Абдулла Шавкатович ФЕРМЕР ХУЖАЛИГИ </v>
          </cell>
          <cell r="F848">
            <v>161448056.02000001</v>
          </cell>
          <cell r="G848">
            <v>156015000</v>
          </cell>
          <cell r="H848">
            <v>5433056.0200000005</v>
          </cell>
          <cell r="I848" t="str">
            <v>00436917</v>
          </cell>
          <cell r="J848" t="str">
            <v>303147953</v>
          </cell>
          <cell r="K848">
            <v>139694138.87</v>
          </cell>
          <cell r="L848">
            <v>0</v>
          </cell>
          <cell r="M848">
            <v>139694138.87</v>
          </cell>
          <cell r="O848">
            <v>1</v>
          </cell>
        </row>
        <row r="849">
          <cell r="A849" t="str">
            <v>303196996</v>
          </cell>
          <cell r="B849" t="str">
            <v>00345</v>
          </cell>
          <cell r="C849" t="str">
            <v>13301000300437161219</v>
          </cell>
          <cell r="D849" t="str">
            <v>303196996</v>
          </cell>
          <cell r="E849" t="str">
            <v xml:space="preserve">"Istara Obod Zamini" фермер хужалиги </v>
          </cell>
          <cell r="F849">
            <v>144331202.36000001</v>
          </cell>
          <cell r="G849">
            <v>141716000</v>
          </cell>
          <cell r="H849">
            <v>2615202.36</v>
          </cell>
          <cell r="I849" t="str">
            <v>00437161</v>
          </cell>
          <cell r="J849" t="str">
            <v>303196996</v>
          </cell>
          <cell r="K849">
            <v>99375348.959999993</v>
          </cell>
          <cell r="L849">
            <v>0</v>
          </cell>
          <cell r="M849">
            <v>99375348.959999993</v>
          </cell>
          <cell r="O849">
            <v>1</v>
          </cell>
        </row>
        <row r="850">
          <cell r="A850" t="str">
            <v>303169324</v>
          </cell>
          <cell r="B850" t="str">
            <v>00345</v>
          </cell>
          <cell r="C850" t="str">
            <v>13301000500437187219</v>
          </cell>
          <cell r="D850" t="str">
            <v>303169324</v>
          </cell>
          <cell r="E850" t="str">
            <v xml:space="preserve">Janub chashmasi fermer xo`jaligi </v>
          </cell>
          <cell r="F850">
            <v>73723932.629999995</v>
          </cell>
          <cell r="G850">
            <v>73110000</v>
          </cell>
          <cell r="H850">
            <v>613932.63</v>
          </cell>
          <cell r="I850" t="str">
            <v>00437187</v>
          </cell>
          <cell r="J850" t="str">
            <v>303169324</v>
          </cell>
          <cell r="K850">
            <v>0</v>
          </cell>
          <cell r="L850">
            <v>0</v>
          </cell>
          <cell r="M850">
            <v>0</v>
          </cell>
          <cell r="O850">
            <v>1</v>
          </cell>
        </row>
        <row r="851">
          <cell r="A851" t="str">
            <v>303214252</v>
          </cell>
          <cell r="B851" t="str">
            <v>00345</v>
          </cell>
          <cell r="C851" t="str">
            <v>13301000800438447219</v>
          </cell>
          <cell r="D851" t="str">
            <v>303214252</v>
          </cell>
          <cell r="E851" t="str">
            <v xml:space="preserve">"TANGIRALI  HOJI" Фермер Хужалиги </v>
          </cell>
          <cell r="F851">
            <v>33696435.979999997</v>
          </cell>
          <cell r="G851">
            <v>32684000</v>
          </cell>
          <cell r="H851">
            <v>1012435.9800000001</v>
          </cell>
          <cell r="I851" t="str">
            <v>00438447</v>
          </cell>
          <cell r="J851" t="str">
            <v>303214252</v>
          </cell>
          <cell r="K851">
            <v>23655738.890000001</v>
          </cell>
          <cell r="L851">
            <v>0</v>
          </cell>
          <cell r="M851">
            <v>23655738.890000001</v>
          </cell>
          <cell r="O851">
            <v>1</v>
          </cell>
        </row>
        <row r="852">
          <cell r="A852" t="str">
            <v>303186225</v>
          </cell>
          <cell r="B852" t="str">
            <v>00345</v>
          </cell>
          <cell r="C852" t="str">
            <v>13301000900440549219</v>
          </cell>
          <cell r="D852" t="str">
            <v>303186225</v>
          </cell>
          <cell r="E852" t="str">
            <v xml:space="preserve">Кунчикиш орзуси фермер хужалиги </v>
          </cell>
          <cell r="F852">
            <v>167548032.02000001</v>
          </cell>
          <cell r="G852">
            <v>166095000</v>
          </cell>
          <cell r="H852">
            <v>1453032.02</v>
          </cell>
          <cell r="I852" t="str">
            <v>00440549</v>
          </cell>
          <cell r="J852" t="str">
            <v>303186225</v>
          </cell>
          <cell r="K852">
            <v>132883714.15000001</v>
          </cell>
          <cell r="L852">
            <v>0</v>
          </cell>
          <cell r="M852">
            <v>132883714.15000001</v>
          </cell>
          <cell r="O852">
            <v>1</v>
          </cell>
        </row>
        <row r="853">
          <cell r="A853" t="str">
            <v>303222433</v>
          </cell>
          <cell r="B853" t="str">
            <v>00345</v>
          </cell>
          <cell r="C853" t="str">
            <v>13301000700440806219</v>
          </cell>
          <cell r="D853" t="str">
            <v>303222433</v>
          </cell>
          <cell r="E853" t="str">
            <v xml:space="preserve">Гиламбоб бешчинори FERMER XOJALIGI </v>
          </cell>
          <cell r="F853">
            <v>137652087.28999999</v>
          </cell>
          <cell r="G853">
            <v>132962000</v>
          </cell>
          <cell r="H853">
            <v>4690087.29</v>
          </cell>
          <cell r="I853" t="str">
            <v>00440806</v>
          </cell>
          <cell r="J853" t="str">
            <v>303222433</v>
          </cell>
          <cell r="K853">
            <v>37687018.880000003</v>
          </cell>
          <cell r="L853">
            <v>0</v>
          </cell>
          <cell r="M853">
            <v>37687018.880000003</v>
          </cell>
          <cell r="O853">
            <v>1</v>
          </cell>
        </row>
        <row r="854">
          <cell r="A854" t="str">
            <v>303171205</v>
          </cell>
          <cell r="B854" t="str">
            <v>00345</v>
          </cell>
          <cell r="C854" t="str">
            <v>13301000700441109219</v>
          </cell>
          <cell r="D854" t="str">
            <v>303171205</v>
          </cell>
          <cell r="E854" t="str">
            <v xml:space="preserve">"Oybek CHorshanbiyev" фермер хужалиги </v>
          </cell>
          <cell r="F854">
            <v>41041268.530000001</v>
          </cell>
          <cell r="G854">
            <v>38946000</v>
          </cell>
          <cell r="H854">
            <v>2095268.53</v>
          </cell>
          <cell r="I854" t="str">
            <v>00441109</v>
          </cell>
          <cell r="J854" t="str">
            <v>303171205</v>
          </cell>
          <cell r="K854">
            <v>33282168.620000001</v>
          </cell>
          <cell r="L854">
            <v>0</v>
          </cell>
          <cell r="M854">
            <v>33282168.620000001</v>
          </cell>
          <cell r="O854">
            <v>1</v>
          </cell>
        </row>
        <row r="855">
          <cell r="A855" t="str">
            <v>303185550</v>
          </cell>
          <cell r="B855" t="str">
            <v>00345</v>
          </cell>
          <cell r="C855" t="str">
            <v>13301000400442819219</v>
          </cell>
          <cell r="D855" t="str">
            <v>303185550</v>
          </cell>
          <cell r="E855" t="str">
            <v xml:space="preserve">ISTARA  LOCHINI  FERMER  XO`JALIGI </v>
          </cell>
          <cell r="F855">
            <v>47597904.899999999</v>
          </cell>
          <cell r="G855">
            <v>44796000</v>
          </cell>
          <cell r="H855">
            <v>2801904.9000000004</v>
          </cell>
          <cell r="I855" t="str">
            <v>00442819</v>
          </cell>
          <cell r="J855" t="str">
            <v>303185550</v>
          </cell>
          <cell r="K855">
            <v>0</v>
          </cell>
          <cell r="L855">
            <v>0</v>
          </cell>
          <cell r="M855">
            <v>0</v>
          </cell>
          <cell r="O855">
            <v>0</v>
          </cell>
        </row>
        <row r="856">
          <cell r="A856" t="str">
            <v>303210908</v>
          </cell>
          <cell r="B856" t="str">
            <v>00345</v>
          </cell>
          <cell r="C856" t="str">
            <v>13301000500444367219</v>
          </cell>
          <cell r="D856" t="str">
            <v>303210908</v>
          </cell>
          <cell r="E856" t="str">
            <v xml:space="preserve">"Odil SHarafli yul" фермер хужалиги </v>
          </cell>
          <cell r="F856">
            <v>75766589.730000004</v>
          </cell>
          <cell r="G856">
            <v>73096000</v>
          </cell>
          <cell r="H856">
            <v>2670589.73</v>
          </cell>
          <cell r="I856" t="str">
            <v>00444367</v>
          </cell>
          <cell r="J856" t="str">
            <v>303210908</v>
          </cell>
          <cell r="K856">
            <v>63893412.480000004</v>
          </cell>
          <cell r="L856">
            <v>0</v>
          </cell>
          <cell r="M856">
            <v>63893412.480000004</v>
          </cell>
          <cell r="O856">
            <v>1</v>
          </cell>
        </row>
        <row r="857">
          <cell r="A857" t="str">
            <v>303167350</v>
          </cell>
          <cell r="B857" t="str">
            <v>00345</v>
          </cell>
          <cell r="C857" t="str">
            <v>13301000400446919219</v>
          </cell>
          <cell r="D857" t="str">
            <v>303167350</v>
          </cell>
          <cell r="E857" t="str">
            <v xml:space="preserve">Janub ko`klam fermer xo`jaligi </v>
          </cell>
          <cell r="F857">
            <v>162521800.44999999</v>
          </cell>
          <cell r="G857">
            <v>152910000</v>
          </cell>
          <cell r="H857">
            <v>9611800.4499999993</v>
          </cell>
          <cell r="I857" t="str">
            <v>00446919</v>
          </cell>
          <cell r="J857" t="str">
            <v>303167350</v>
          </cell>
          <cell r="K857">
            <v>108981319.92</v>
          </cell>
          <cell r="L857">
            <v>0</v>
          </cell>
          <cell r="M857">
            <v>108981319.92</v>
          </cell>
          <cell r="O857">
            <v>1</v>
          </cell>
        </row>
        <row r="858">
          <cell r="A858" t="str">
            <v>303172891</v>
          </cell>
          <cell r="B858" t="str">
            <v>00345</v>
          </cell>
          <cell r="C858" t="str">
            <v>13301000900454520219</v>
          </cell>
          <cell r="D858" t="str">
            <v>303172891</v>
          </cell>
          <cell r="E858" t="str">
            <v xml:space="preserve">" OTABEK JASURBEK " фермер хужалиги </v>
          </cell>
          <cell r="F858">
            <v>159279658.87</v>
          </cell>
          <cell r="G858">
            <v>152320000</v>
          </cell>
          <cell r="H858">
            <v>6959658.8700000001</v>
          </cell>
          <cell r="I858" t="str">
            <v>00454520</v>
          </cell>
          <cell r="J858" t="str">
            <v>303172891</v>
          </cell>
          <cell r="K858">
            <v>143943096.75</v>
          </cell>
          <cell r="L858">
            <v>0</v>
          </cell>
          <cell r="M858">
            <v>143943096.75</v>
          </cell>
          <cell r="O858">
            <v>1</v>
          </cell>
        </row>
        <row r="859">
          <cell r="A859" t="str">
            <v>303301500</v>
          </cell>
          <cell r="B859" t="str">
            <v>00345</v>
          </cell>
          <cell r="C859" t="str">
            <v>13301000100456797219</v>
          </cell>
          <cell r="D859" t="str">
            <v>303301500</v>
          </cell>
          <cell r="E859" t="str">
            <v xml:space="preserve">Заминдор Файз  фермер хужалиги </v>
          </cell>
          <cell r="F859">
            <v>93881161.920000002</v>
          </cell>
          <cell r="G859">
            <v>92100000</v>
          </cell>
          <cell r="H859">
            <v>1781161.9200000002</v>
          </cell>
          <cell r="I859" t="str">
            <v>00456797</v>
          </cell>
          <cell r="J859" t="str">
            <v>303301500</v>
          </cell>
          <cell r="K859">
            <v>53930950.100000001</v>
          </cell>
          <cell r="L859">
            <v>0</v>
          </cell>
          <cell r="M859">
            <v>53930950.100000001</v>
          </cell>
          <cell r="O859">
            <v>1</v>
          </cell>
        </row>
        <row r="860">
          <cell r="A860" t="str">
            <v>303309727</v>
          </cell>
          <cell r="B860" t="str">
            <v>00345</v>
          </cell>
          <cell r="C860" t="str">
            <v>13301000500461138219</v>
          </cell>
          <cell r="D860" t="str">
            <v>303309727</v>
          </cell>
          <cell r="E860" t="str">
            <v xml:space="preserve">"Заминдор Миришкори" Фермер Хужалиги </v>
          </cell>
          <cell r="F860">
            <v>126242761.45999999</v>
          </cell>
          <cell r="G860">
            <v>122939800</v>
          </cell>
          <cell r="H860">
            <v>3302961.46</v>
          </cell>
          <cell r="I860" t="str">
            <v>00461138</v>
          </cell>
          <cell r="J860" t="str">
            <v>303309727</v>
          </cell>
          <cell r="K860">
            <v>24018176.300000001</v>
          </cell>
          <cell r="L860">
            <v>0</v>
          </cell>
          <cell r="M860">
            <v>24018176.300000001</v>
          </cell>
          <cell r="O860">
            <v>1</v>
          </cell>
        </row>
        <row r="861">
          <cell r="A861" t="str">
            <v>303300296</v>
          </cell>
          <cell r="B861" t="str">
            <v>00345</v>
          </cell>
          <cell r="C861" t="str">
            <v>13301000500463202219</v>
          </cell>
          <cell r="D861" t="str">
            <v>303300296</v>
          </cell>
          <cell r="E861" t="str">
            <v xml:space="preserve">Давр агро экспорт МЧЖ </v>
          </cell>
          <cell r="F861">
            <v>19226773.91</v>
          </cell>
          <cell r="G861">
            <v>18766000</v>
          </cell>
          <cell r="H861">
            <v>460773.91</v>
          </cell>
          <cell r="I861" t="str">
            <v>00463202</v>
          </cell>
          <cell r="J861" t="str">
            <v>303300296</v>
          </cell>
          <cell r="K861">
            <v>19226773.91</v>
          </cell>
          <cell r="L861">
            <v>0</v>
          </cell>
          <cell r="M861">
            <v>19226773.91</v>
          </cell>
          <cell r="O861">
            <v>1</v>
          </cell>
        </row>
        <row r="862">
          <cell r="A862" t="str">
            <v>303306271</v>
          </cell>
          <cell r="B862" t="str">
            <v>00345</v>
          </cell>
          <cell r="C862" t="str">
            <v>13301000000473932219</v>
          </cell>
          <cell r="D862" t="str">
            <v>303306271</v>
          </cell>
          <cell r="E862" t="str">
            <v xml:space="preserve">ISTARA  G`OLIBI FERMER  XO`JALIGI </v>
          </cell>
          <cell r="F862">
            <v>103011000.12</v>
          </cell>
          <cell r="G862">
            <v>101237000</v>
          </cell>
          <cell r="H862">
            <v>1774000.1199999999</v>
          </cell>
          <cell r="I862" t="str">
            <v>00473932</v>
          </cell>
          <cell r="J862" t="str">
            <v>303306271</v>
          </cell>
          <cell r="K862">
            <v>7723073.2999999998</v>
          </cell>
          <cell r="L862">
            <v>0</v>
          </cell>
          <cell r="M862">
            <v>7723073.2999999998</v>
          </cell>
          <cell r="O862">
            <v>1</v>
          </cell>
        </row>
        <row r="863">
          <cell r="A863" t="str">
            <v>303405229</v>
          </cell>
          <cell r="B863" t="str">
            <v>00345</v>
          </cell>
          <cell r="C863" t="str">
            <v>13301000000484212219</v>
          </cell>
          <cell r="D863" t="str">
            <v>303405229</v>
          </cell>
          <cell r="E863" t="str">
            <v xml:space="preserve">Чингизбек Лазизбек фермер хужалиги </v>
          </cell>
          <cell r="F863">
            <v>170563856.5</v>
          </cell>
          <cell r="G863">
            <v>168480000</v>
          </cell>
          <cell r="H863">
            <v>2083856.4999999998</v>
          </cell>
          <cell r="I863" t="str">
            <v>00484212</v>
          </cell>
          <cell r="J863" t="str">
            <v>303405229</v>
          </cell>
          <cell r="K863">
            <v>134666445.80000001</v>
          </cell>
          <cell r="L863">
            <v>0</v>
          </cell>
          <cell r="M863">
            <v>134666445.80000001</v>
          </cell>
          <cell r="O863">
            <v>1</v>
          </cell>
        </row>
        <row r="864">
          <cell r="A864" t="str">
            <v>303405196</v>
          </cell>
          <cell r="B864" t="str">
            <v>00345</v>
          </cell>
          <cell r="C864" t="str">
            <v>13301000900484216219</v>
          </cell>
          <cell r="D864" t="str">
            <v>303405196</v>
          </cell>
          <cell r="E864" t="str">
            <v xml:space="preserve">Сарварбек Сардор фермер хужалиги </v>
          </cell>
          <cell r="F864">
            <v>135281602.13999999</v>
          </cell>
          <cell r="G864">
            <v>130332900</v>
          </cell>
          <cell r="H864">
            <v>4948702.1399999997</v>
          </cell>
          <cell r="I864" t="str">
            <v>00484216</v>
          </cell>
          <cell r="J864" t="str">
            <v>303405196</v>
          </cell>
          <cell r="K864">
            <v>135281602.13999999</v>
          </cell>
          <cell r="L864">
            <v>0</v>
          </cell>
          <cell r="M864">
            <v>135281602.13999999</v>
          </cell>
          <cell r="O864">
            <v>1</v>
          </cell>
        </row>
        <row r="865">
          <cell r="A865" t="str">
            <v>303432575</v>
          </cell>
          <cell r="B865" t="str">
            <v>00345</v>
          </cell>
          <cell r="C865" t="str">
            <v>13301000900493864219</v>
          </cell>
          <cell r="D865" t="str">
            <v>303432575</v>
          </cell>
          <cell r="E865" t="str">
            <v xml:space="preserve">"QIZILQUM SARDORI" Фермер хужалиги </v>
          </cell>
          <cell r="F865">
            <v>55243637.5</v>
          </cell>
          <cell r="G865">
            <v>52281000</v>
          </cell>
          <cell r="H865">
            <v>2962637.5</v>
          </cell>
          <cell r="I865" t="str">
            <v>00493864</v>
          </cell>
          <cell r="J865" t="str">
            <v>303432575</v>
          </cell>
          <cell r="K865">
            <v>0</v>
          </cell>
          <cell r="L865">
            <v>0</v>
          </cell>
          <cell r="M865">
            <v>0</v>
          </cell>
          <cell r="O865">
            <v>1</v>
          </cell>
        </row>
        <row r="866">
          <cell r="A866" t="str">
            <v>303433621</v>
          </cell>
          <cell r="B866" t="str">
            <v>00345</v>
          </cell>
          <cell r="C866" t="str">
            <v>13301000300495298219</v>
          </cell>
          <cell r="D866" t="str">
            <v>303433621</v>
          </cell>
          <cell r="E866" t="str">
            <v xml:space="preserve">"OLTIN BAHOR BANDIXON" фермер хужалиги </v>
          </cell>
          <cell r="F866">
            <v>80519779.040000007</v>
          </cell>
          <cell r="G866">
            <v>79199400</v>
          </cell>
          <cell r="H866">
            <v>1320379.04</v>
          </cell>
          <cell r="I866" t="str">
            <v>00495298</v>
          </cell>
          <cell r="J866" t="str">
            <v>303433621</v>
          </cell>
          <cell r="K866">
            <v>68370736.280000001</v>
          </cell>
          <cell r="L866">
            <v>0</v>
          </cell>
          <cell r="M866">
            <v>68370736.280000001</v>
          </cell>
          <cell r="O866">
            <v>1</v>
          </cell>
        </row>
        <row r="867">
          <cell r="A867" t="str">
            <v>303533505</v>
          </cell>
          <cell r="B867" t="str">
            <v>00345</v>
          </cell>
          <cell r="C867" t="str">
            <v>13301000300524794219</v>
          </cell>
          <cell r="D867" t="str">
            <v>303533505</v>
          </cell>
          <cell r="E867" t="str">
            <v xml:space="preserve">BOYSUN PAXTAKORI ФЕРМЕР ХУЖАЛИГИ </v>
          </cell>
          <cell r="F867">
            <v>98521636.849999994</v>
          </cell>
          <cell r="G867">
            <v>97709000</v>
          </cell>
          <cell r="H867">
            <v>812636.85</v>
          </cell>
          <cell r="I867" t="str">
            <v>00524794</v>
          </cell>
          <cell r="J867" t="str">
            <v>303533505</v>
          </cell>
          <cell r="K867">
            <v>99334273.699999988</v>
          </cell>
          <cell r="L867">
            <v>0</v>
          </cell>
          <cell r="M867">
            <v>99334273.699999988</v>
          </cell>
          <cell r="O867">
            <v>1</v>
          </cell>
        </row>
        <row r="868">
          <cell r="A868" t="str">
            <v>303548952</v>
          </cell>
          <cell r="B868" t="str">
            <v>00345</v>
          </cell>
          <cell r="C868" t="str">
            <v>13301000300531863219</v>
          </cell>
          <cell r="D868" t="str">
            <v>303548952</v>
          </cell>
          <cell r="E868" t="str">
            <v xml:space="preserve">"Berdiev Azamat" фермер хужалиги </v>
          </cell>
          <cell r="F868">
            <v>27220369.52</v>
          </cell>
          <cell r="G868">
            <v>25487439</v>
          </cell>
          <cell r="H868">
            <v>1732930.52</v>
          </cell>
          <cell r="I868" t="str">
            <v>00531863</v>
          </cell>
          <cell r="J868" t="str">
            <v>303548952</v>
          </cell>
          <cell r="K868">
            <v>36728175.329999998</v>
          </cell>
          <cell r="L868">
            <v>0</v>
          </cell>
          <cell r="M868">
            <v>36728175.329999998</v>
          </cell>
          <cell r="O868">
            <v>1</v>
          </cell>
        </row>
        <row r="869">
          <cell r="A869" t="str">
            <v>303527685</v>
          </cell>
          <cell r="B869" t="str">
            <v>00345</v>
          </cell>
          <cell r="C869" t="str">
            <v>13301000000532527219</v>
          </cell>
          <cell r="D869" t="str">
            <v>303527685</v>
          </cell>
          <cell r="E869" t="str">
            <v xml:space="preserve">Бирдамлик чашмаси FERMER XOJALIGI </v>
          </cell>
          <cell r="F869">
            <v>43273561.659999996</v>
          </cell>
          <cell r="G869">
            <v>39640000</v>
          </cell>
          <cell r="H869">
            <v>3633561.66</v>
          </cell>
          <cell r="I869" t="str">
            <v>00532527</v>
          </cell>
          <cell r="J869" t="str">
            <v>303527685</v>
          </cell>
          <cell r="K869">
            <v>46907123.319999993</v>
          </cell>
          <cell r="L869">
            <v>0</v>
          </cell>
          <cell r="M869">
            <v>46907123.319999993</v>
          </cell>
          <cell r="O869">
            <v>1</v>
          </cell>
        </row>
        <row r="870">
          <cell r="A870" t="str">
            <v>303532886</v>
          </cell>
          <cell r="B870" t="str">
            <v>00345</v>
          </cell>
          <cell r="C870" t="str">
            <v>13301000600532528219</v>
          </cell>
          <cell r="D870" t="str">
            <v>303532886</v>
          </cell>
          <cell r="E870" t="str">
            <v xml:space="preserve">SHABADA  MIRISHKORI FERMER  XOJALIGI </v>
          </cell>
          <cell r="F870">
            <v>67810287.090000004</v>
          </cell>
          <cell r="G870">
            <v>66230000</v>
          </cell>
          <cell r="H870">
            <v>1580287.0899999999</v>
          </cell>
          <cell r="I870" t="str">
            <v>00532528</v>
          </cell>
          <cell r="J870" t="str">
            <v>303532886</v>
          </cell>
          <cell r="K870">
            <v>62027938.240000002</v>
          </cell>
          <cell r="L870">
            <v>0</v>
          </cell>
          <cell r="M870">
            <v>62027938.240000002</v>
          </cell>
          <cell r="O870">
            <v>1</v>
          </cell>
        </row>
        <row r="871">
          <cell r="A871" t="str">
            <v>303574953</v>
          </cell>
          <cell r="B871" t="str">
            <v>00345</v>
          </cell>
          <cell r="C871" t="str">
            <v>13301000900532739219</v>
          </cell>
          <cell r="D871" t="str">
            <v>303574953</v>
          </cell>
          <cell r="E871" t="str">
            <v xml:space="preserve">OYGUL  RAXMONOVA  FERMER XO`JALIGI </v>
          </cell>
          <cell r="F871">
            <v>164225256.69</v>
          </cell>
          <cell r="G871">
            <v>159700000</v>
          </cell>
          <cell r="H871">
            <v>4525256.6899999995</v>
          </cell>
          <cell r="I871" t="str">
            <v>00532739</v>
          </cell>
          <cell r="J871" t="str">
            <v>303574953</v>
          </cell>
          <cell r="K871">
            <v>0</v>
          </cell>
          <cell r="L871">
            <v>0</v>
          </cell>
          <cell r="M871">
            <v>0</v>
          </cell>
          <cell r="O871">
            <v>1</v>
          </cell>
        </row>
        <row r="872">
          <cell r="A872" t="str">
            <v>303589048</v>
          </cell>
          <cell r="B872" t="str">
            <v>00345</v>
          </cell>
          <cell r="C872" t="str">
            <v>13301000300538910219</v>
          </cell>
          <cell r="D872" t="str">
            <v>303589048</v>
          </cell>
          <cell r="E872" t="str">
            <v xml:space="preserve">"Zarafshon Jonibek" фермер хужалиги </v>
          </cell>
          <cell r="F872">
            <v>412020097.45999998</v>
          </cell>
          <cell r="G872">
            <v>405203000</v>
          </cell>
          <cell r="H872">
            <v>6817097.46</v>
          </cell>
          <cell r="I872" t="str">
            <v>00538910</v>
          </cell>
          <cell r="J872" t="str">
            <v>303589048</v>
          </cell>
          <cell r="K872">
            <v>381057868.38999999</v>
          </cell>
          <cell r="L872">
            <v>0</v>
          </cell>
          <cell r="M872">
            <v>381057868.38999999</v>
          </cell>
          <cell r="O872">
            <v>1</v>
          </cell>
        </row>
        <row r="873">
          <cell r="A873" t="str">
            <v>303530042</v>
          </cell>
          <cell r="B873" t="str">
            <v>00345</v>
          </cell>
          <cell r="C873" t="str">
            <v>13301000900540932219</v>
          </cell>
          <cell r="D873" t="str">
            <v>303530042</v>
          </cell>
          <cell r="E873" t="str">
            <v xml:space="preserve">"Boysun Archasi" фермер хужалиги </v>
          </cell>
          <cell r="F873">
            <v>83839622.599999994</v>
          </cell>
          <cell r="G873">
            <v>83145000</v>
          </cell>
          <cell r="H873">
            <v>694622.6</v>
          </cell>
          <cell r="I873" t="str">
            <v>00540932</v>
          </cell>
          <cell r="J873" t="str">
            <v>303530042</v>
          </cell>
          <cell r="K873">
            <v>84534245.199999988</v>
          </cell>
          <cell r="L873">
            <v>0</v>
          </cell>
          <cell r="M873">
            <v>84534245.199999988</v>
          </cell>
          <cell r="O873">
            <v>1</v>
          </cell>
        </row>
        <row r="874">
          <cell r="A874" t="str">
            <v>303530081</v>
          </cell>
          <cell r="B874" t="str">
            <v>00345</v>
          </cell>
          <cell r="C874" t="str">
            <v>13301000600540933219</v>
          </cell>
          <cell r="D874" t="str">
            <v>303530081</v>
          </cell>
          <cell r="E874" t="str">
            <v xml:space="preserve">"Boysun obod Iqboli" фермер хужалиги </v>
          </cell>
          <cell r="F874">
            <v>97996766.659999996</v>
          </cell>
          <cell r="G874">
            <v>97195000</v>
          </cell>
          <cell r="H874">
            <v>801766.66</v>
          </cell>
          <cell r="I874" t="str">
            <v>00540933</v>
          </cell>
          <cell r="J874" t="str">
            <v>303530081</v>
          </cell>
          <cell r="K874">
            <v>97049273.359999999</v>
          </cell>
          <cell r="L874">
            <v>0</v>
          </cell>
          <cell r="M874">
            <v>97049273.359999999</v>
          </cell>
          <cell r="O874">
            <v>1</v>
          </cell>
        </row>
        <row r="875">
          <cell r="A875" t="str">
            <v>303529983</v>
          </cell>
          <cell r="B875" t="str">
            <v>00345</v>
          </cell>
          <cell r="C875" t="str">
            <v>13301000100540934219</v>
          </cell>
          <cell r="D875" t="str">
            <v>303529983</v>
          </cell>
          <cell r="E875" t="str">
            <v xml:space="preserve">Obod Yurt Boysun фермер хужалиги </v>
          </cell>
          <cell r="F875">
            <v>112719554.17</v>
          </cell>
          <cell r="G875">
            <v>111789000</v>
          </cell>
          <cell r="H875">
            <v>930554.17</v>
          </cell>
          <cell r="I875" t="str">
            <v>00540934</v>
          </cell>
          <cell r="J875" t="str">
            <v>303529983</v>
          </cell>
          <cell r="K875">
            <v>149385542.26999998</v>
          </cell>
          <cell r="L875">
            <v>36665988.100000001</v>
          </cell>
          <cell r="M875">
            <v>112719554.16999999</v>
          </cell>
          <cell r="O875">
            <v>1</v>
          </cell>
        </row>
        <row r="876">
          <cell r="A876" t="str">
            <v>303587217</v>
          </cell>
          <cell r="B876" t="str">
            <v>00345</v>
          </cell>
          <cell r="C876" t="str">
            <v>13301000900541044219</v>
          </cell>
          <cell r="D876" t="str">
            <v>303587217</v>
          </cell>
          <cell r="E876" t="str">
            <v xml:space="preserve">Анвар Холмаматович fermer xo`jaligi </v>
          </cell>
          <cell r="F876">
            <v>74623837.540000007</v>
          </cell>
          <cell r="G876">
            <v>72524800</v>
          </cell>
          <cell r="H876">
            <v>2099037.54</v>
          </cell>
          <cell r="I876" t="str">
            <v>00541044</v>
          </cell>
          <cell r="J876" t="str">
            <v>303587217</v>
          </cell>
          <cell r="K876">
            <v>32889159.93</v>
          </cell>
          <cell r="L876">
            <v>0</v>
          </cell>
          <cell r="M876">
            <v>32889159.93</v>
          </cell>
          <cell r="O876">
            <v>1</v>
          </cell>
        </row>
        <row r="877">
          <cell r="A877" t="str">
            <v>303619942</v>
          </cell>
          <cell r="B877" t="str">
            <v>00345</v>
          </cell>
          <cell r="C877" t="str">
            <v>13301000800541046219</v>
          </cell>
          <cell r="D877" t="str">
            <v>303619942</v>
          </cell>
          <cell r="E877" t="str">
            <v xml:space="preserve">UNIMDOR MAYDON ZAMINI FERMER XOJALIGI </v>
          </cell>
          <cell r="F877">
            <v>112020168.43000001</v>
          </cell>
          <cell r="G877">
            <v>108274550</v>
          </cell>
          <cell r="H877">
            <v>3745618.4299999997</v>
          </cell>
          <cell r="I877" t="str">
            <v>00541046</v>
          </cell>
          <cell r="J877" t="str">
            <v>303619942</v>
          </cell>
          <cell r="K877">
            <v>100491335.95</v>
          </cell>
          <cell r="L877">
            <v>0</v>
          </cell>
          <cell r="M877">
            <v>100491335.95</v>
          </cell>
          <cell r="O877">
            <v>1</v>
          </cell>
        </row>
        <row r="878">
          <cell r="A878" t="str">
            <v>303573274</v>
          </cell>
          <cell r="B878" t="str">
            <v>00345</v>
          </cell>
          <cell r="C878" t="str">
            <v>13301000100541265219</v>
          </cell>
          <cell r="D878" t="str">
            <v>303573274</v>
          </cell>
          <cell r="E878" t="str">
            <v xml:space="preserve">Jamoliddin Chorievich fermer xo`jaligi </v>
          </cell>
          <cell r="F878">
            <v>90943386.010000005</v>
          </cell>
          <cell r="G878">
            <v>87629200</v>
          </cell>
          <cell r="H878">
            <v>3314186.01</v>
          </cell>
          <cell r="I878" t="str">
            <v>00541265</v>
          </cell>
          <cell r="J878" t="str">
            <v>303573274</v>
          </cell>
          <cell r="K878">
            <v>81330141.599999994</v>
          </cell>
          <cell r="L878">
            <v>0</v>
          </cell>
          <cell r="M878">
            <v>81330141.599999994</v>
          </cell>
          <cell r="O878">
            <v>1</v>
          </cell>
        </row>
        <row r="879">
          <cell r="A879" t="str">
            <v>303532625</v>
          </cell>
          <cell r="B879" t="str">
            <v>00345</v>
          </cell>
          <cell r="C879" t="str">
            <v>13301000900542183219</v>
          </cell>
          <cell r="D879" t="str">
            <v>303532625</v>
          </cell>
          <cell r="E879" t="str">
            <v xml:space="preserve">"Xusniddin Buston" f\x </v>
          </cell>
          <cell r="F879">
            <v>87017410.719999999</v>
          </cell>
          <cell r="G879">
            <v>84793000</v>
          </cell>
          <cell r="H879">
            <v>2224410.7200000002</v>
          </cell>
          <cell r="I879" t="str">
            <v>00542183</v>
          </cell>
          <cell r="J879" t="str">
            <v>303532625</v>
          </cell>
          <cell r="K879">
            <v>84462349.840000004</v>
          </cell>
          <cell r="L879">
            <v>0</v>
          </cell>
          <cell r="M879">
            <v>84462349.840000004</v>
          </cell>
          <cell r="O879">
            <v>1</v>
          </cell>
        </row>
        <row r="880">
          <cell r="A880" t="str">
            <v>303549444</v>
          </cell>
          <cell r="B880" t="str">
            <v>00345</v>
          </cell>
          <cell r="C880" t="str">
            <v>13301000700542493219</v>
          </cell>
          <cell r="D880" t="str">
            <v>303549444</v>
          </cell>
          <cell r="E880" t="str">
            <v xml:space="preserve">"Чорвадор Шабадаси" ф\х </v>
          </cell>
          <cell r="F880">
            <v>53475028.600000001</v>
          </cell>
          <cell r="G880">
            <v>50646000</v>
          </cell>
          <cell r="H880">
            <v>2829028.6000000006</v>
          </cell>
          <cell r="I880" t="str">
            <v>00542493</v>
          </cell>
          <cell r="J880" t="str">
            <v>303549444</v>
          </cell>
          <cell r="K880">
            <v>10087332.800000001</v>
          </cell>
          <cell r="L880">
            <v>0</v>
          </cell>
          <cell r="M880">
            <v>10087332.800000001</v>
          </cell>
          <cell r="O880">
            <v>1</v>
          </cell>
        </row>
        <row r="881">
          <cell r="A881" t="str">
            <v>303588136</v>
          </cell>
          <cell r="B881" t="str">
            <v>00345</v>
          </cell>
          <cell r="C881" t="str">
            <v>13301000900543769219</v>
          </cell>
          <cell r="D881" t="str">
            <v>303588136</v>
          </cell>
          <cell r="E881" t="str">
            <v xml:space="preserve">"Bektepa iftixori" фермер хужалиги </v>
          </cell>
          <cell r="F881">
            <v>231838829.25999999</v>
          </cell>
          <cell r="G881">
            <v>229917600</v>
          </cell>
          <cell r="H881">
            <v>1921229.26</v>
          </cell>
          <cell r="I881" t="str">
            <v>00543769</v>
          </cell>
          <cell r="J881" t="str">
            <v>303588136</v>
          </cell>
          <cell r="K881">
            <v>231838829.25999999</v>
          </cell>
          <cell r="L881">
            <v>0</v>
          </cell>
          <cell r="M881">
            <v>231838829.25999999</v>
          </cell>
          <cell r="O881">
            <v>1</v>
          </cell>
        </row>
        <row r="882">
          <cell r="A882" t="str">
            <v>303618975</v>
          </cell>
          <cell r="B882" t="str">
            <v>00345</v>
          </cell>
          <cell r="C882" t="str">
            <v>13301000300547676219</v>
          </cell>
          <cell r="D882" t="str">
            <v>303618975</v>
          </cell>
          <cell r="E882" t="str">
            <v xml:space="preserve">Аслия Аманова FERMER  XO`JALIGI </v>
          </cell>
          <cell r="F882">
            <v>77930576.290000007</v>
          </cell>
          <cell r="G882">
            <v>73661800</v>
          </cell>
          <cell r="H882">
            <v>4268776.29</v>
          </cell>
          <cell r="I882" t="str">
            <v>00547676</v>
          </cell>
          <cell r="J882" t="str">
            <v>303618975</v>
          </cell>
          <cell r="K882">
            <v>24512675.059999999</v>
          </cell>
          <cell r="L882">
            <v>0</v>
          </cell>
          <cell r="M882">
            <v>24512675.059999999</v>
          </cell>
          <cell r="O882">
            <v>1</v>
          </cell>
        </row>
        <row r="883">
          <cell r="A883" t="str">
            <v>303586828</v>
          </cell>
          <cell r="B883" t="str">
            <v>00345</v>
          </cell>
          <cell r="C883" t="str">
            <v>13301000200547896219</v>
          </cell>
          <cell r="D883" t="str">
            <v>303586828</v>
          </cell>
          <cell r="E883" t="str">
            <v xml:space="preserve">УЛУГБЕК БАХТ ЗАМИНИ ФЕРМЕР ХУЖАЛИГИ </v>
          </cell>
          <cell r="F883">
            <v>68715799.450000003</v>
          </cell>
          <cell r="G883">
            <v>66160000</v>
          </cell>
          <cell r="H883">
            <v>2555799.4500000002</v>
          </cell>
          <cell r="I883" t="str">
            <v>00547896</v>
          </cell>
          <cell r="J883" t="str">
            <v>303586828</v>
          </cell>
          <cell r="K883">
            <v>40633992.950000003</v>
          </cell>
          <cell r="L883">
            <v>0</v>
          </cell>
          <cell r="M883">
            <v>40633992.950000003</v>
          </cell>
          <cell r="O883">
            <v>1</v>
          </cell>
        </row>
        <row r="884">
          <cell r="A884" t="str">
            <v>303557110</v>
          </cell>
          <cell r="B884" t="str">
            <v>00345</v>
          </cell>
          <cell r="C884" t="str">
            <v>13301000200547897219</v>
          </cell>
          <cell r="D884" t="str">
            <v>303557110</v>
          </cell>
          <cell r="E884" t="str">
            <v xml:space="preserve">КИЛИЧОВ АНВАР ХОЛМУМИНОВИЧ ФЕРМЕР ХУЖАЛИГИ </v>
          </cell>
          <cell r="F884">
            <v>12180356</v>
          </cell>
          <cell r="G884">
            <v>11420000</v>
          </cell>
          <cell r="H884">
            <v>760356</v>
          </cell>
          <cell r="I884" t="str">
            <v>00547897</v>
          </cell>
          <cell r="J884" t="str">
            <v>303557110</v>
          </cell>
          <cell r="K884">
            <v>12180356</v>
          </cell>
          <cell r="L884">
            <v>0</v>
          </cell>
          <cell r="M884">
            <v>12180356</v>
          </cell>
          <cell r="O884">
            <v>1</v>
          </cell>
        </row>
        <row r="885">
          <cell r="A885" t="str">
            <v>303602008</v>
          </cell>
          <cell r="B885" t="str">
            <v>00345</v>
          </cell>
          <cell r="C885" t="str">
            <v>13301000800548320219</v>
          </cell>
          <cell r="D885" t="str">
            <v>303602008</v>
          </cell>
          <cell r="E885" t="str">
            <v xml:space="preserve">ОЗОД АЛАНГА ФЕРМЕР ХУЖАЛИГИ </v>
          </cell>
          <cell r="F885">
            <v>194203276.72</v>
          </cell>
          <cell r="G885">
            <v>191347000</v>
          </cell>
          <cell r="H885">
            <v>2856276.72</v>
          </cell>
          <cell r="I885" t="str">
            <v>00548320</v>
          </cell>
          <cell r="J885" t="str">
            <v>303602008</v>
          </cell>
          <cell r="K885">
            <v>190665950.98000002</v>
          </cell>
          <cell r="L885">
            <v>0</v>
          </cell>
          <cell r="M885">
            <v>190665950.98000002</v>
          </cell>
          <cell r="O885">
            <v>1</v>
          </cell>
        </row>
        <row r="886">
          <cell r="A886" t="str">
            <v>303573306</v>
          </cell>
          <cell r="B886" t="str">
            <v>00345</v>
          </cell>
          <cell r="C886" t="str">
            <v>13301000700548323219</v>
          </cell>
          <cell r="D886" t="str">
            <v>303573306</v>
          </cell>
          <cell r="E886" t="str">
            <v xml:space="preserve">ЭШБОЕВ ФАХРИДДИН ФЕРМЕР ХУЖАЛИГИ </v>
          </cell>
          <cell r="F886">
            <v>77632915.019999996</v>
          </cell>
          <cell r="G886">
            <v>74148400</v>
          </cell>
          <cell r="H886">
            <v>3484515.02</v>
          </cell>
          <cell r="I886" t="str">
            <v>00548323</v>
          </cell>
          <cell r="J886" t="str">
            <v>303573306</v>
          </cell>
          <cell r="K886">
            <v>59523675.519999996</v>
          </cell>
          <cell r="L886">
            <v>0</v>
          </cell>
          <cell r="M886">
            <v>59523675.519999996</v>
          </cell>
          <cell r="O886">
            <v>1</v>
          </cell>
        </row>
        <row r="887">
          <cell r="A887" t="str">
            <v>303532830</v>
          </cell>
          <cell r="B887" t="str">
            <v>00345</v>
          </cell>
          <cell r="C887" t="str">
            <v>13301000200548327219</v>
          </cell>
          <cell r="D887" t="str">
            <v>303532830</v>
          </cell>
          <cell r="E887" t="str">
            <v xml:space="preserve">УЛУГБЕК ПАХТАКОРИ ФЕРМЕР ХУЖАЛИГИ </v>
          </cell>
          <cell r="F887">
            <v>9659833.1600000001</v>
          </cell>
          <cell r="G887">
            <v>7403408.4800000004</v>
          </cell>
          <cell r="H887">
            <v>2256424.6799999997</v>
          </cell>
          <cell r="I887" t="str">
            <v>00548327</v>
          </cell>
          <cell r="J887" t="str">
            <v>303532830</v>
          </cell>
          <cell r="K887">
            <v>0</v>
          </cell>
          <cell r="L887">
            <v>0</v>
          </cell>
          <cell r="M887">
            <v>0</v>
          </cell>
          <cell r="O887">
            <v>0</v>
          </cell>
        </row>
        <row r="888">
          <cell r="A888" t="str">
            <v>303681385</v>
          </cell>
          <cell r="B888" t="str">
            <v>00345</v>
          </cell>
          <cell r="C888" t="str">
            <v>13301000900548528219</v>
          </cell>
          <cell r="D888" t="str">
            <v>303681385</v>
          </cell>
          <cell r="E888" t="str">
            <v xml:space="preserve">"Quvondiq Abdiev" фермер хужалиги </v>
          </cell>
          <cell r="F888">
            <v>217678107.96000001</v>
          </cell>
          <cell r="G888">
            <v>212742000</v>
          </cell>
          <cell r="H888">
            <v>4936107.96</v>
          </cell>
          <cell r="I888" t="str">
            <v>00548528</v>
          </cell>
          <cell r="J888" t="str">
            <v>303681385</v>
          </cell>
          <cell r="K888">
            <v>217837356.13000003</v>
          </cell>
          <cell r="L888">
            <v>0</v>
          </cell>
          <cell r="M888">
            <v>217837356.13000003</v>
          </cell>
          <cell r="O888">
            <v>1</v>
          </cell>
        </row>
        <row r="889">
          <cell r="A889" t="str">
            <v>303549136</v>
          </cell>
          <cell r="B889" t="str">
            <v>00345</v>
          </cell>
          <cell r="C889" t="str">
            <v>13301000100548533219</v>
          </cell>
          <cell r="D889" t="str">
            <v>303549136</v>
          </cell>
          <cell r="E889" t="str">
            <v xml:space="preserve">Шерзод Пардаевич фермер хужалиги </v>
          </cell>
          <cell r="F889">
            <v>153817416.66</v>
          </cell>
          <cell r="G889">
            <v>152565600</v>
          </cell>
          <cell r="H889">
            <v>1251816.6599999999</v>
          </cell>
          <cell r="I889" t="str">
            <v>00548533</v>
          </cell>
          <cell r="J889" t="str">
            <v>303549136</v>
          </cell>
          <cell r="K889">
            <v>153507865.53999999</v>
          </cell>
          <cell r="L889">
            <v>0</v>
          </cell>
          <cell r="M889">
            <v>153507865.53999999</v>
          </cell>
          <cell r="O889">
            <v>1</v>
          </cell>
        </row>
        <row r="890">
          <cell r="A890" t="str">
            <v>303549319</v>
          </cell>
          <cell r="B890" t="str">
            <v>00345</v>
          </cell>
          <cell r="C890" t="str">
            <v>13301000800548901219</v>
          </cell>
          <cell r="D890" t="str">
            <v>303549319</v>
          </cell>
          <cell r="E890" t="str">
            <v xml:space="preserve">Барака ёрлик фермер хужалиги </v>
          </cell>
          <cell r="F890">
            <v>160144449.81999999</v>
          </cell>
          <cell r="G890">
            <v>156857600</v>
          </cell>
          <cell r="H890">
            <v>3286849.8200000003</v>
          </cell>
          <cell r="I890" t="str">
            <v>00548901</v>
          </cell>
          <cell r="J890" t="str">
            <v>303549319</v>
          </cell>
          <cell r="K890">
            <v>158455090.35999998</v>
          </cell>
          <cell r="L890">
            <v>0</v>
          </cell>
          <cell r="M890">
            <v>158455090.35999998</v>
          </cell>
          <cell r="O890">
            <v>1</v>
          </cell>
        </row>
        <row r="891">
          <cell r="A891" t="str">
            <v>303567296</v>
          </cell>
          <cell r="B891" t="str">
            <v>00345</v>
          </cell>
          <cell r="C891" t="str">
            <v>13301000400548903219</v>
          </cell>
          <cell r="D891" t="str">
            <v>303567296</v>
          </cell>
          <cell r="E891" t="str">
            <v xml:space="preserve">Само сарбони фермер хужалиги </v>
          </cell>
          <cell r="F891">
            <v>115611478.3</v>
          </cell>
          <cell r="G891">
            <v>112750000</v>
          </cell>
          <cell r="H891">
            <v>2861478.3</v>
          </cell>
          <cell r="I891" t="str">
            <v>00548903</v>
          </cell>
          <cell r="J891" t="str">
            <v>303567296</v>
          </cell>
          <cell r="K891">
            <v>88472819.859999999</v>
          </cell>
          <cell r="L891">
            <v>0</v>
          </cell>
          <cell r="M891">
            <v>88472819.859999999</v>
          </cell>
          <cell r="O891">
            <v>1</v>
          </cell>
        </row>
        <row r="892">
          <cell r="A892" t="str">
            <v>303641918</v>
          </cell>
          <cell r="B892" t="str">
            <v>00345</v>
          </cell>
          <cell r="C892" t="str">
            <v>13301000900548905219</v>
          </cell>
          <cell r="D892" t="str">
            <v>303641918</v>
          </cell>
          <cell r="E892" t="str">
            <v xml:space="preserve">Зарангбулок Бандихон фермер хужалаги </v>
          </cell>
          <cell r="F892">
            <v>121545761.58</v>
          </cell>
          <cell r="G892">
            <v>118611600</v>
          </cell>
          <cell r="H892">
            <v>2934161.5799999996</v>
          </cell>
          <cell r="I892" t="str">
            <v>00548905</v>
          </cell>
          <cell r="J892" t="str">
            <v>303641918</v>
          </cell>
          <cell r="K892">
            <v>101601973.86999999</v>
          </cell>
          <cell r="L892">
            <v>0</v>
          </cell>
          <cell r="M892">
            <v>101601973.86999999</v>
          </cell>
          <cell r="O892">
            <v>1</v>
          </cell>
        </row>
        <row r="893">
          <cell r="A893" t="str">
            <v>303681654</v>
          </cell>
          <cell r="B893" t="str">
            <v>00345</v>
          </cell>
          <cell r="C893" t="str">
            <v>13301000900548906219</v>
          </cell>
          <cell r="D893" t="str">
            <v>303681654</v>
          </cell>
          <cell r="E893" t="str">
            <v xml:space="preserve">Бандихон Зафари фермер хужалиги </v>
          </cell>
          <cell r="F893">
            <v>14165246.310000001</v>
          </cell>
          <cell r="G893">
            <v>13880040</v>
          </cell>
          <cell r="H893">
            <v>285206.31</v>
          </cell>
          <cell r="I893" t="str">
            <v>00548906</v>
          </cell>
          <cell r="J893" t="str">
            <v>303681654</v>
          </cell>
          <cell r="K893">
            <v>0</v>
          </cell>
          <cell r="L893">
            <v>0</v>
          </cell>
          <cell r="M893">
            <v>0</v>
          </cell>
          <cell r="O893">
            <v>0</v>
          </cell>
        </row>
        <row r="894">
          <cell r="A894" t="str">
            <v>303683288</v>
          </cell>
          <cell r="B894" t="str">
            <v>00345</v>
          </cell>
          <cell r="C894" t="str">
            <v>13301000700548907219</v>
          </cell>
          <cell r="D894" t="str">
            <v>303683288</v>
          </cell>
          <cell r="E894" t="str">
            <v xml:space="preserve">Тогаев Абдикодир фермер хужалиги </v>
          </cell>
          <cell r="F894">
            <v>107675455.56999999</v>
          </cell>
          <cell r="G894">
            <v>106687600</v>
          </cell>
          <cell r="H894">
            <v>987855.57</v>
          </cell>
          <cell r="I894" t="str">
            <v>00548907</v>
          </cell>
          <cell r="J894" t="str">
            <v>303683288</v>
          </cell>
          <cell r="K894">
            <v>77172620.789999992</v>
          </cell>
          <cell r="L894">
            <v>0</v>
          </cell>
          <cell r="M894">
            <v>77172620.789999992</v>
          </cell>
          <cell r="O894">
            <v>1</v>
          </cell>
        </row>
        <row r="895">
          <cell r="A895" t="str">
            <v>303619285</v>
          </cell>
          <cell r="B895" t="str">
            <v>00345</v>
          </cell>
          <cell r="C895" t="str">
            <v>13301000900549149219</v>
          </cell>
          <cell r="D895" t="str">
            <v>303619285</v>
          </cell>
          <cell r="E895" t="str">
            <v xml:space="preserve">НАСАФ ГИЛАМБОБ ФЕРМЕР ХУЖАЛИГИ </v>
          </cell>
          <cell r="F895">
            <v>187392061.50999999</v>
          </cell>
          <cell r="G895">
            <v>185744560</v>
          </cell>
          <cell r="H895">
            <v>1647501.51</v>
          </cell>
          <cell r="I895" t="str">
            <v>00549149</v>
          </cell>
          <cell r="J895" t="str">
            <v>303619285</v>
          </cell>
          <cell r="K895">
            <v>120994465.43000001</v>
          </cell>
          <cell r="L895">
            <v>0</v>
          </cell>
          <cell r="M895">
            <v>120994465.43000001</v>
          </cell>
          <cell r="O895">
            <v>1</v>
          </cell>
        </row>
        <row r="896">
          <cell r="A896" t="str">
            <v>303659197</v>
          </cell>
          <cell r="B896" t="str">
            <v>00345</v>
          </cell>
          <cell r="C896" t="str">
            <v>13301000600549152219</v>
          </cell>
          <cell r="D896" t="str">
            <v>303659197</v>
          </cell>
          <cell r="E896" t="str">
            <v xml:space="preserve">СУЮН ЭШКУВВАТОВИЧ фермер хужалиги </v>
          </cell>
          <cell r="F896">
            <v>119298322.88</v>
          </cell>
          <cell r="G896">
            <v>115803400</v>
          </cell>
          <cell r="H896">
            <v>3494922.88</v>
          </cell>
          <cell r="I896" t="str">
            <v>00549152</v>
          </cell>
          <cell r="J896" t="str">
            <v>303659197</v>
          </cell>
          <cell r="K896">
            <v>69113834.109999999</v>
          </cell>
          <cell r="L896">
            <v>0</v>
          </cell>
          <cell r="M896">
            <v>69113834.109999999</v>
          </cell>
          <cell r="O896">
            <v>1</v>
          </cell>
        </row>
        <row r="897">
          <cell r="A897" t="str">
            <v>303681869</v>
          </cell>
          <cell r="B897" t="str">
            <v>00345</v>
          </cell>
          <cell r="C897" t="str">
            <v>13301000700549155219</v>
          </cell>
          <cell r="D897" t="str">
            <v>303681869</v>
          </cell>
          <cell r="E897" t="str">
            <v xml:space="preserve">КАТТАКУМ ПАХТАКОРИ фермер хужалиги </v>
          </cell>
          <cell r="F897">
            <v>141081068.30000001</v>
          </cell>
          <cell r="G897">
            <v>137893000</v>
          </cell>
          <cell r="H897">
            <v>3188068.3000000003</v>
          </cell>
          <cell r="I897" t="str">
            <v>00549155</v>
          </cell>
          <cell r="J897" t="str">
            <v>303681869</v>
          </cell>
          <cell r="K897">
            <v>77585526.090000004</v>
          </cell>
          <cell r="L897">
            <v>0</v>
          </cell>
          <cell r="M897">
            <v>77585526.090000004</v>
          </cell>
          <cell r="O897">
            <v>1</v>
          </cell>
        </row>
        <row r="898">
          <cell r="A898" t="str">
            <v>303666839</v>
          </cell>
          <cell r="B898" t="str">
            <v>00345</v>
          </cell>
          <cell r="C898" t="str">
            <v>13301000800549160219</v>
          </cell>
          <cell r="D898" t="str">
            <v>303666839</v>
          </cell>
          <cell r="E898" t="str">
            <v xml:space="preserve">ШАБАДА ЧАВОНДОЗИ фермер хужалиги </v>
          </cell>
          <cell r="F898">
            <v>48762873.259999998</v>
          </cell>
          <cell r="G898">
            <v>43468600</v>
          </cell>
          <cell r="H898">
            <v>5294273.26</v>
          </cell>
          <cell r="I898" t="str">
            <v>00549160</v>
          </cell>
          <cell r="J898" t="str">
            <v>303666839</v>
          </cell>
          <cell r="K898">
            <v>28648092.080000002</v>
          </cell>
          <cell r="L898">
            <v>0</v>
          </cell>
          <cell r="M898">
            <v>28648092.080000002</v>
          </cell>
          <cell r="O898">
            <v>1</v>
          </cell>
        </row>
        <row r="899">
          <cell r="A899" t="str">
            <v>303687116</v>
          </cell>
          <cell r="B899" t="str">
            <v>00345</v>
          </cell>
          <cell r="C899" t="str">
            <v>13301000200549348219</v>
          </cell>
          <cell r="D899" t="str">
            <v>303687116</v>
          </cell>
          <cell r="E899" t="str">
            <v xml:space="preserve">ХУСАН СОАТОВ фермер хужалиги </v>
          </cell>
          <cell r="F899">
            <v>138405649.60999998</v>
          </cell>
          <cell r="G899">
            <v>135462789.63999999</v>
          </cell>
          <cell r="H899">
            <v>2942859.97</v>
          </cell>
          <cell r="I899" t="str">
            <v>00549348</v>
          </cell>
          <cell r="J899" t="str">
            <v>303687116</v>
          </cell>
          <cell r="K899">
            <v>138405649.61000001</v>
          </cell>
          <cell r="L899">
            <v>0</v>
          </cell>
          <cell r="M899">
            <v>138405649.61000001</v>
          </cell>
          <cell r="O899">
            <v>1</v>
          </cell>
        </row>
        <row r="900">
          <cell r="A900" t="str">
            <v>303687037</v>
          </cell>
          <cell r="B900" t="str">
            <v>00345</v>
          </cell>
          <cell r="C900" t="str">
            <v>13301000700549349219</v>
          </cell>
          <cell r="D900" t="str">
            <v>303687037</v>
          </cell>
          <cell r="E900" t="str">
            <v xml:space="preserve">ШАХНОЗА УРАЛОВНА фермер хужалиги </v>
          </cell>
          <cell r="F900">
            <v>160622594.46000001</v>
          </cell>
          <cell r="G900">
            <v>157264320</v>
          </cell>
          <cell r="H900">
            <v>3358274.46</v>
          </cell>
          <cell r="I900" t="str">
            <v>00549349</v>
          </cell>
          <cell r="J900" t="str">
            <v>303687037</v>
          </cell>
          <cell r="K900">
            <v>154917811.25999999</v>
          </cell>
          <cell r="L900">
            <v>0</v>
          </cell>
          <cell r="M900">
            <v>154917811.25999999</v>
          </cell>
          <cell r="O900">
            <v>1</v>
          </cell>
        </row>
        <row r="901">
          <cell r="A901" t="str">
            <v>303587382</v>
          </cell>
          <cell r="B901" t="str">
            <v>00345</v>
          </cell>
          <cell r="C901" t="str">
            <v>13301000800549370219</v>
          </cell>
          <cell r="D901" t="str">
            <v>303587382</v>
          </cell>
          <cell r="E901" t="str">
            <v xml:space="preserve">АЛМАТ ЧАШМАСИ фермер хужалиги </v>
          </cell>
          <cell r="F901">
            <v>182454795.97</v>
          </cell>
          <cell r="G901">
            <v>178041000</v>
          </cell>
          <cell r="H901">
            <v>4413795.9699999988</v>
          </cell>
          <cell r="I901" t="str">
            <v>00549370</v>
          </cell>
          <cell r="J901" t="str">
            <v>303587382</v>
          </cell>
          <cell r="K901">
            <v>121486306.23999999</v>
          </cell>
          <cell r="L901">
            <v>0</v>
          </cell>
          <cell r="M901">
            <v>121486306.23999999</v>
          </cell>
          <cell r="O901">
            <v>1</v>
          </cell>
        </row>
        <row r="902">
          <cell r="A902" t="str">
            <v>303677974</v>
          </cell>
          <cell r="B902" t="str">
            <v>00345</v>
          </cell>
          <cell r="C902" t="str">
            <v>13301000500549380219</v>
          </cell>
          <cell r="D902" t="str">
            <v>303677974</v>
          </cell>
          <cell r="E902" t="str">
            <v xml:space="preserve">Урал Чабогон фермер хужалиги </v>
          </cell>
          <cell r="F902">
            <v>65644460.859999999</v>
          </cell>
          <cell r="G902">
            <v>65109840</v>
          </cell>
          <cell r="H902">
            <v>534620.86</v>
          </cell>
          <cell r="I902" t="str">
            <v>00549380</v>
          </cell>
          <cell r="J902" t="str">
            <v>303677974</v>
          </cell>
          <cell r="K902">
            <v>59130080.5</v>
          </cell>
          <cell r="L902">
            <v>0</v>
          </cell>
          <cell r="M902">
            <v>59130080.5</v>
          </cell>
          <cell r="O902">
            <v>1</v>
          </cell>
        </row>
        <row r="903">
          <cell r="A903" t="str">
            <v>303600975</v>
          </cell>
          <cell r="B903" t="str">
            <v>00345</v>
          </cell>
          <cell r="C903" t="str">
            <v>13301000100550329219</v>
          </cell>
          <cell r="D903" t="str">
            <v>303600975</v>
          </cell>
          <cell r="E903" t="str">
            <v xml:space="preserve">КИЙИКЛИ БАХОР фермер хужалиги </v>
          </cell>
          <cell r="F903">
            <v>169748660.27000001</v>
          </cell>
          <cell r="G903">
            <v>164045000</v>
          </cell>
          <cell r="H903">
            <v>5703660.2700000005</v>
          </cell>
          <cell r="I903" t="str">
            <v>00550329</v>
          </cell>
          <cell r="J903" t="str">
            <v>303600975</v>
          </cell>
          <cell r="K903">
            <v>148741268.41999999</v>
          </cell>
          <cell r="L903">
            <v>0</v>
          </cell>
          <cell r="M903">
            <v>148741268.41999999</v>
          </cell>
          <cell r="O903">
            <v>1</v>
          </cell>
        </row>
        <row r="904">
          <cell r="A904" t="str">
            <v>303680782</v>
          </cell>
          <cell r="B904" t="str">
            <v>00345</v>
          </cell>
          <cell r="C904" t="str">
            <v>13301000100550330219</v>
          </cell>
          <cell r="D904" t="str">
            <v>303680782</v>
          </cell>
          <cell r="E904" t="str">
            <v xml:space="preserve">ХУЖАЁРОВ КУЛМАТ фермер хужалиги </v>
          </cell>
          <cell r="F904">
            <v>558600832.90999997</v>
          </cell>
          <cell r="G904">
            <v>544100760</v>
          </cell>
          <cell r="H904">
            <v>14500072.91</v>
          </cell>
          <cell r="I904" t="str">
            <v>00550330</v>
          </cell>
          <cell r="J904" t="str">
            <v>303680782</v>
          </cell>
          <cell r="K904">
            <v>451614369.52999997</v>
          </cell>
          <cell r="L904">
            <v>0</v>
          </cell>
          <cell r="M904">
            <v>451614369.52999997</v>
          </cell>
          <cell r="O904">
            <v>1</v>
          </cell>
        </row>
        <row r="905">
          <cell r="A905" t="str">
            <v>202159578</v>
          </cell>
          <cell r="B905" t="str">
            <v>00345</v>
          </cell>
          <cell r="C905" t="str">
            <v>13301000900550869219</v>
          </cell>
          <cell r="D905" t="str">
            <v>202159578</v>
          </cell>
          <cell r="E905" t="str">
            <v xml:space="preserve">Чорвадор фермер хужалиги </v>
          </cell>
          <cell r="F905">
            <v>20408024.66</v>
          </cell>
          <cell r="G905">
            <v>20320000</v>
          </cell>
          <cell r="H905">
            <v>88024.66</v>
          </cell>
          <cell r="I905" t="str">
            <v>00550869</v>
          </cell>
          <cell r="J905" t="str">
            <v>202159578</v>
          </cell>
          <cell r="K905">
            <v>20510120</v>
          </cell>
          <cell r="L905">
            <v>0</v>
          </cell>
          <cell r="M905">
            <v>20510120</v>
          </cell>
          <cell r="O905">
            <v>1</v>
          </cell>
        </row>
        <row r="906">
          <cell r="A906" t="str">
            <v>303693379</v>
          </cell>
          <cell r="B906" t="str">
            <v>00345</v>
          </cell>
          <cell r="C906" t="str">
            <v>13301000200551029219</v>
          </cell>
          <cell r="D906" t="str">
            <v>303693379</v>
          </cell>
          <cell r="E906" t="str">
            <v xml:space="preserve">БАХТ БЕК ПАХТАКОРИ фермер хужалиги </v>
          </cell>
          <cell r="F906">
            <v>46057248.57</v>
          </cell>
          <cell r="G906">
            <v>43764000</v>
          </cell>
          <cell r="H906">
            <v>2293248.5699999998</v>
          </cell>
          <cell r="I906" t="str">
            <v>00551029</v>
          </cell>
          <cell r="J906" t="str">
            <v>303693379</v>
          </cell>
          <cell r="K906">
            <v>0</v>
          </cell>
          <cell r="L906">
            <v>0</v>
          </cell>
          <cell r="M906">
            <v>0</v>
          </cell>
          <cell r="O906">
            <v>1</v>
          </cell>
        </row>
        <row r="907">
          <cell r="A907" t="str">
            <v>303589221</v>
          </cell>
          <cell r="B907" t="str">
            <v>00345</v>
          </cell>
          <cell r="C907" t="str">
            <v>13301000600551081219</v>
          </cell>
          <cell r="D907" t="str">
            <v>303589221</v>
          </cell>
          <cell r="E907" t="str">
            <v xml:space="preserve">Окдарё Пахтакор фермер хужалиги </v>
          </cell>
          <cell r="F907">
            <v>132901162.08</v>
          </cell>
          <cell r="G907">
            <v>131801560</v>
          </cell>
          <cell r="H907">
            <v>1099602.08</v>
          </cell>
          <cell r="I907" t="str">
            <v>00551081</v>
          </cell>
          <cell r="J907" t="str">
            <v>303589221</v>
          </cell>
          <cell r="K907">
            <v>119643217.95999999</v>
          </cell>
          <cell r="L907">
            <v>0</v>
          </cell>
          <cell r="M907">
            <v>119643217.95999999</v>
          </cell>
          <cell r="O907">
            <v>1</v>
          </cell>
        </row>
        <row r="908">
          <cell r="A908" t="str">
            <v>303573321</v>
          </cell>
          <cell r="B908" t="str">
            <v>00345</v>
          </cell>
          <cell r="C908" t="str">
            <v>13301000100552180219</v>
          </cell>
          <cell r="D908" t="str">
            <v>303573321</v>
          </cell>
          <cell r="E908" t="str">
            <v xml:space="preserve">САЙДАЛИЕВ ФОЗИЛ фермер хужалиги </v>
          </cell>
          <cell r="F908">
            <v>21767885.109999999</v>
          </cell>
          <cell r="G908">
            <v>18694800</v>
          </cell>
          <cell r="H908">
            <v>3073085.1099999994</v>
          </cell>
          <cell r="I908" t="str">
            <v>00552180</v>
          </cell>
          <cell r="J908" t="str">
            <v>303573321</v>
          </cell>
          <cell r="K908">
            <v>0</v>
          </cell>
          <cell r="L908">
            <v>0</v>
          </cell>
          <cell r="M908">
            <v>0</v>
          </cell>
          <cell r="O908">
            <v>0</v>
          </cell>
        </row>
        <row r="909">
          <cell r="A909" t="str">
            <v>303702871</v>
          </cell>
          <cell r="B909" t="str">
            <v>00345</v>
          </cell>
          <cell r="C909" t="str">
            <v>13301000100556872219</v>
          </cell>
          <cell r="D909" t="str">
            <v>303702871</v>
          </cell>
          <cell r="E909" t="str">
            <v xml:space="preserve">КУЧКАРОВ ФАХРИДДИН ХУЖАНАЗАРОВИЧ фермер хужалиги </v>
          </cell>
          <cell r="F909">
            <v>45224157.659999996</v>
          </cell>
          <cell r="G909">
            <v>42138600</v>
          </cell>
          <cell r="H909">
            <v>3085557.66</v>
          </cell>
          <cell r="I909" t="str">
            <v>00556872</v>
          </cell>
          <cell r="J909" t="str">
            <v>303702871</v>
          </cell>
          <cell r="K909">
            <v>45233993.259999998</v>
          </cell>
          <cell r="L909">
            <v>0</v>
          </cell>
          <cell r="M909">
            <v>45233993.259999998</v>
          </cell>
          <cell r="O909">
            <v>1</v>
          </cell>
        </row>
        <row r="910">
          <cell r="A910" t="str">
            <v>303693229</v>
          </cell>
          <cell r="B910" t="str">
            <v>00345</v>
          </cell>
          <cell r="C910" t="str">
            <v>13301000900558331219</v>
          </cell>
          <cell r="D910" t="str">
            <v>303693229</v>
          </cell>
          <cell r="E910" t="str">
            <v xml:space="preserve">БОБУРБЕК - ИЛГОР фермер хужалиги </v>
          </cell>
          <cell r="F910">
            <v>123139267.79000001</v>
          </cell>
          <cell r="G910">
            <v>120885000</v>
          </cell>
          <cell r="H910">
            <v>2254267.79</v>
          </cell>
          <cell r="I910" t="str">
            <v>00558331</v>
          </cell>
          <cell r="J910" t="str">
            <v>303693229</v>
          </cell>
          <cell r="K910">
            <v>83490607.99000001</v>
          </cell>
          <cell r="L910">
            <v>0</v>
          </cell>
          <cell r="M910">
            <v>83490607.99000001</v>
          </cell>
          <cell r="O910">
            <v>1</v>
          </cell>
        </row>
        <row r="911">
          <cell r="A911" t="str">
            <v>303716459</v>
          </cell>
          <cell r="B911" t="str">
            <v>00345</v>
          </cell>
          <cell r="C911" t="str">
            <v>13301000000558733219</v>
          </cell>
          <cell r="D911" t="str">
            <v>303716459</v>
          </cell>
          <cell r="E911" t="str">
            <v xml:space="preserve">АБДУХОЛИКХОН ИБРАГИМОВ фермер хужалиги </v>
          </cell>
          <cell r="F911">
            <v>183497366.84</v>
          </cell>
          <cell r="G911">
            <v>178147000</v>
          </cell>
          <cell r="H911">
            <v>5350366.84</v>
          </cell>
          <cell r="I911" t="str">
            <v>00558733</v>
          </cell>
          <cell r="J911" t="str">
            <v>303716459</v>
          </cell>
          <cell r="K911">
            <v>98719234.180000007</v>
          </cell>
          <cell r="L911">
            <v>0</v>
          </cell>
          <cell r="M911">
            <v>98719234.180000007</v>
          </cell>
          <cell r="O911">
            <v>1</v>
          </cell>
        </row>
        <row r="912">
          <cell r="A912" t="str">
            <v>303711458</v>
          </cell>
          <cell r="B912" t="str">
            <v>00345</v>
          </cell>
          <cell r="C912" t="str">
            <v>13301000200559369219</v>
          </cell>
          <cell r="D912" t="str">
            <v>303711458</v>
          </cell>
          <cell r="E912" t="str">
            <v xml:space="preserve">Чинор файз юраги фермер хужалиги </v>
          </cell>
          <cell r="F912">
            <v>23392945.5</v>
          </cell>
          <cell r="G912">
            <v>21159160</v>
          </cell>
          <cell r="H912">
            <v>2233785.5</v>
          </cell>
          <cell r="I912" t="str">
            <v>00559369</v>
          </cell>
          <cell r="J912" t="str">
            <v>303711458</v>
          </cell>
          <cell r="K912">
            <v>0</v>
          </cell>
          <cell r="L912">
            <v>0</v>
          </cell>
          <cell r="M912">
            <v>0</v>
          </cell>
          <cell r="O912">
            <v>0</v>
          </cell>
        </row>
        <row r="913">
          <cell r="A913" t="str">
            <v>303717006</v>
          </cell>
          <cell r="B913" t="str">
            <v>00345</v>
          </cell>
          <cell r="C913" t="str">
            <v>13301000600561149219</v>
          </cell>
          <cell r="D913" t="str">
            <v>303717006</v>
          </cell>
          <cell r="E913" t="str">
            <v xml:space="preserve">НОРМУРОДОВ ШОБЕРДИ фермер хужалиги </v>
          </cell>
          <cell r="F913">
            <v>121361953.56999999</v>
          </cell>
          <cell r="G913">
            <v>117060000</v>
          </cell>
          <cell r="H913">
            <v>4301953.57</v>
          </cell>
          <cell r="I913" t="str">
            <v>00561149</v>
          </cell>
          <cell r="J913" t="str">
            <v>303717006</v>
          </cell>
          <cell r="K913">
            <v>54844601.869999997</v>
          </cell>
          <cell r="L913">
            <v>0</v>
          </cell>
          <cell r="M913">
            <v>54844601.869999997</v>
          </cell>
          <cell r="O913">
            <v>1</v>
          </cell>
        </row>
        <row r="914">
          <cell r="A914" t="str">
            <v>303716506</v>
          </cell>
          <cell r="B914" t="str">
            <v>00345</v>
          </cell>
          <cell r="C914" t="str">
            <v>13301000800561151219</v>
          </cell>
          <cell r="D914" t="str">
            <v>303716506</v>
          </cell>
          <cell r="E914" t="str">
            <v xml:space="preserve">АСКАР-АЛИ-ЗАМИНИ фермер хужалиги </v>
          </cell>
          <cell r="F914">
            <v>146159031.78999999</v>
          </cell>
          <cell r="G914">
            <v>140775000</v>
          </cell>
          <cell r="H914">
            <v>5384031.79</v>
          </cell>
          <cell r="I914" t="str">
            <v>00561151</v>
          </cell>
          <cell r="J914" t="str">
            <v>303716506</v>
          </cell>
          <cell r="K914">
            <v>123171967.95</v>
          </cell>
          <cell r="L914">
            <v>0</v>
          </cell>
          <cell r="M914">
            <v>123171967.95</v>
          </cell>
          <cell r="O914">
            <v>1</v>
          </cell>
        </row>
        <row r="915">
          <cell r="A915" t="str">
            <v>303529381</v>
          </cell>
          <cell r="B915" t="str">
            <v>00345</v>
          </cell>
          <cell r="C915" t="str">
            <v>13301000800561285219</v>
          </cell>
          <cell r="D915" t="str">
            <v>303529381</v>
          </cell>
          <cell r="E915" t="str">
            <v xml:space="preserve">Бойсун тонги шамоли фермер хужалиги </v>
          </cell>
          <cell r="F915">
            <v>73077695.680000007</v>
          </cell>
          <cell r="G915">
            <v>71620000</v>
          </cell>
          <cell r="H915">
            <v>1457695.68</v>
          </cell>
          <cell r="I915" t="str">
            <v>00561285</v>
          </cell>
          <cell r="J915" t="str">
            <v>303529381</v>
          </cell>
          <cell r="K915">
            <v>71013676.299999997</v>
          </cell>
          <cell r="L915">
            <v>0</v>
          </cell>
          <cell r="M915">
            <v>71013676.299999997</v>
          </cell>
          <cell r="O915">
            <v>1</v>
          </cell>
        </row>
        <row r="916">
          <cell r="A916" t="str">
            <v>303633641</v>
          </cell>
          <cell r="B916" t="str">
            <v>00345</v>
          </cell>
          <cell r="C916" t="str">
            <v>13301000400562040219</v>
          </cell>
          <cell r="D916" t="str">
            <v>303633641</v>
          </cell>
          <cell r="E916" t="str">
            <v xml:space="preserve">Гиламбоб зафари fermer xo`jaligi </v>
          </cell>
          <cell r="F916">
            <v>87552386.870000005</v>
          </cell>
          <cell r="G916">
            <v>84938800</v>
          </cell>
          <cell r="H916">
            <v>2613586.8699999996</v>
          </cell>
          <cell r="I916" t="str">
            <v>00562040</v>
          </cell>
          <cell r="J916" t="str">
            <v>303633641</v>
          </cell>
          <cell r="K916">
            <v>0</v>
          </cell>
          <cell r="L916">
            <v>0</v>
          </cell>
          <cell r="M916">
            <v>0</v>
          </cell>
          <cell r="O916">
            <v>0</v>
          </cell>
        </row>
        <row r="917">
          <cell r="A917" t="str">
            <v>303683003</v>
          </cell>
          <cell r="B917" t="str">
            <v>00345</v>
          </cell>
          <cell r="C917" t="str">
            <v>13301000200562674219</v>
          </cell>
          <cell r="D917" t="str">
            <v>303683003</v>
          </cell>
          <cell r="E917" t="str">
            <v xml:space="preserve">Карвон Мехнаткаши ф\х </v>
          </cell>
          <cell r="F917">
            <v>178250162.90000001</v>
          </cell>
          <cell r="G917">
            <v>173990000</v>
          </cell>
          <cell r="H917">
            <v>4260162.8999999994</v>
          </cell>
          <cell r="I917" t="str">
            <v>00562674</v>
          </cell>
          <cell r="J917" t="str">
            <v>303683003</v>
          </cell>
          <cell r="K917">
            <v>113594072.26000001</v>
          </cell>
          <cell r="L917">
            <v>0</v>
          </cell>
          <cell r="M917">
            <v>113594072.26000001</v>
          </cell>
          <cell r="O917">
            <v>1</v>
          </cell>
        </row>
        <row r="918">
          <cell r="A918" t="str">
            <v>303730656</v>
          </cell>
          <cell r="B918" t="str">
            <v>00345</v>
          </cell>
          <cell r="C918" t="str">
            <v>13301000900565346219</v>
          </cell>
          <cell r="D918" t="str">
            <v>303730656</v>
          </cell>
          <cell r="E918" t="str">
            <v xml:space="preserve">БАХРОМ ТОШТЕМИРОВ фермер хужалиги </v>
          </cell>
          <cell r="F918">
            <v>117276261.98</v>
          </cell>
          <cell r="G918">
            <v>114047000</v>
          </cell>
          <cell r="H918">
            <v>3229261.98</v>
          </cell>
          <cell r="I918" t="str">
            <v>00565346</v>
          </cell>
          <cell r="J918" t="str">
            <v>303730656</v>
          </cell>
          <cell r="K918">
            <v>90941427.11999999</v>
          </cell>
          <cell r="L918">
            <v>0</v>
          </cell>
          <cell r="M918">
            <v>90941427.11999999</v>
          </cell>
          <cell r="O918">
            <v>1</v>
          </cell>
        </row>
        <row r="919">
          <cell r="A919" t="str">
            <v>303742744</v>
          </cell>
          <cell r="B919" t="str">
            <v>00345</v>
          </cell>
          <cell r="C919" t="str">
            <v>13301000000573293219</v>
          </cell>
          <cell r="D919" t="str">
            <v>303742744</v>
          </cell>
          <cell r="E919" t="str">
            <v xml:space="preserve">АХМЕДОВ РУСТАМ фермер хужалиги </v>
          </cell>
          <cell r="F919">
            <v>8986137.370000001</v>
          </cell>
          <cell r="G919">
            <v>8048302.4500000002</v>
          </cell>
          <cell r="H919">
            <v>937834.91999999993</v>
          </cell>
          <cell r="I919" t="str">
            <v>00573293</v>
          </cell>
          <cell r="J919" t="str">
            <v>303742744</v>
          </cell>
          <cell r="K919">
            <v>0</v>
          </cell>
          <cell r="L919">
            <v>0</v>
          </cell>
          <cell r="M919">
            <v>0</v>
          </cell>
          <cell r="O919">
            <v>0</v>
          </cell>
        </row>
        <row r="920">
          <cell r="A920" t="str">
            <v>303742554</v>
          </cell>
          <cell r="B920" t="str">
            <v>00345</v>
          </cell>
          <cell r="C920" t="str">
            <v>13301000100574154219</v>
          </cell>
          <cell r="D920" t="str">
            <v>303742554</v>
          </cell>
          <cell r="E920" t="str">
            <v xml:space="preserve">ЖАНУБ УЧКУРИ фермер хужалиги </v>
          </cell>
          <cell r="F920">
            <v>141987112.13</v>
          </cell>
          <cell r="G920">
            <v>138094600</v>
          </cell>
          <cell r="H920">
            <v>3892512.13</v>
          </cell>
          <cell r="I920" t="str">
            <v>00574154</v>
          </cell>
          <cell r="J920" t="str">
            <v>303742554</v>
          </cell>
          <cell r="K920">
            <v>111913324.41</v>
          </cell>
          <cell r="L920">
            <v>0</v>
          </cell>
          <cell r="M920">
            <v>111913324.41</v>
          </cell>
          <cell r="O920">
            <v>1</v>
          </cell>
        </row>
        <row r="921">
          <cell r="A921" t="str">
            <v>303724970</v>
          </cell>
          <cell r="B921" t="str">
            <v>00345</v>
          </cell>
          <cell r="C921" t="str">
            <v>13301000800574200219</v>
          </cell>
          <cell r="D921" t="str">
            <v>303724970</v>
          </cell>
          <cell r="E921" t="str">
            <v xml:space="preserve">Азиз Тупрок фермер хужалиги </v>
          </cell>
          <cell r="F921">
            <v>86680105.180000007</v>
          </cell>
          <cell r="G921">
            <v>84227000</v>
          </cell>
          <cell r="H921">
            <v>2453105.1799999997</v>
          </cell>
          <cell r="I921" t="str">
            <v>00574200</v>
          </cell>
          <cell r="J921" t="str">
            <v>303724970</v>
          </cell>
          <cell r="K921">
            <v>83495664.359999999</v>
          </cell>
          <cell r="L921">
            <v>0</v>
          </cell>
          <cell r="M921">
            <v>83495664.359999999</v>
          </cell>
          <cell r="O921">
            <v>1</v>
          </cell>
        </row>
        <row r="922">
          <cell r="A922" t="str">
            <v>303738304</v>
          </cell>
          <cell r="B922" t="str">
            <v>00345</v>
          </cell>
          <cell r="C922" t="str">
            <v>13301000400576369219</v>
          </cell>
          <cell r="D922" t="str">
            <v>303738304</v>
          </cell>
          <cell r="E922" t="str">
            <v xml:space="preserve">SHABADA FARAVONI ФЕРМЕР ХУЖАЛИГИ </v>
          </cell>
          <cell r="F922">
            <v>10228728.73</v>
          </cell>
          <cell r="G922">
            <v>9854440</v>
          </cell>
          <cell r="H922">
            <v>374288.73</v>
          </cell>
          <cell r="I922" t="str">
            <v>00576369</v>
          </cell>
          <cell r="J922" t="str">
            <v>303738304</v>
          </cell>
          <cell r="K922">
            <v>3839253.76</v>
          </cell>
          <cell r="L922">
            <v>0</v>
          </cell>
          <cell r="M922">
            <v>3839253.76</v>
          </cell>
          <cell r="O922">
            <v>1</v>
          </cell>
        </row>
        <row r="923">
          <cell r="A923" t="str">
            <v>303708000</v>
          </cell>
          <cell r="B923" t="str">
            <v>00345</v>
          </cell>
          <cell r="C923" t="str">
            <v>13301000200581160219</v>
          </cell>
          <cell r="D923" t="str">
            <v>303708000</v>
          </cell>
          <cell r="E923" t="str">
            <v xml:space="preserve">Истара Навбур фермер хужалиги </v>
          </cell>
          <cell r="F923">
            <v>72358850</v>
          </cell>
          <cell r="G923">
            <v>67050000</v>
          </cell>
          <cell r="H923">
            <v>5308850</v>
          </cell>
          <cell r="I923" t="str">
            <v>00581160</v>
          </cell>
          <cell r="J923" t="str">
            <v>303708000</v>
          </cell>
          <cell r="K923">
            <v>59544444.359999999</v>
          </cell>
          <cell r="L923">
            <v>0</v>
          </cell>
          <cell r="M923">
            <v>59544444.359999999</v>
          </cell>
          <cell r="O923">
            <v>1</v>
          </cell>
        </row>
        <row r="924">
          <cell r="A924" t="str">
            <v>303680695</v>
          </cell>
          <cell r="B924" t="str">
            <v>00345</v>
          </cell>
          <cell r="C924" t="str">
            <v>13301000200587231219</v>
          </cell>
          <cell r="D924" t="str">
            <v>303680695</v>
          </cell>
          <cell r="E924" t="str">
            <v xml:space="preserve">Янгиобод файз равнак фермер хужалиги </v>
          </cell>
          <cell r="F924">
            <v>135029359.56999999</v>
          </cell>
          <cell r="G924">
            <v>132175200</v>
          </cell>
          <cell r="H924">
            <v>2854159.57</v>
          </cell>
          <cell r="I924" t="str">
            <v>00587231</v>
          </cell>
          <cell r="J924" t="str">
            <v>303680695</v>
          </cell>
          <cell r="K924">
            <v>115050230.43000001</v>
          </cell>
          <cell r="L924">
            <v>0</v>
          </cell>
          <cell r="M924">
            <v>115050230.43000001</v>
          </cell>
          <cell r="O924">
            <v>1</v>
          </cell>
        </row>
        <row r="925">
          <cell r="A925" t="str">
            <v>303718510</v>
          </cell>
          <cell r="B925" t="str">
            <v>00345</v>
          </cell>
          <cell r="C925" t="str">
            <v>13301000500587422219</v>
          </cell>
          <cell r="D925" t="str">
            <v>303718510</v>
          </cell>
          <cell r="E925" t="str">
            <v xml:space="preserve">LOCHIN MEVASI ФЕРМЕР ХУЖАЛИГИ </v>
          </cell>
          <cell r="F925">
            <v>1210207235.8599999</v>
          </cell>
          <cell r="G925">
            <v>1199135000</v>
          </cell>
          <cell r="H925">
            <v>11072235.859999999</v>
          </cell>
          <cell r="I925" t="str">
            <v>00587422</v>
          </cell>
          <cell r="J925" t="str">
            <v>303718510</v>
          </cell>
          <cell r="K925">
            <v>625861433.75999999</v>
          </cell>
          <cell r="L925">
            <v>0</v>
          </cell>
          <cell r="M925">
            <v>625861433.75999999</v>
          </cell>
          <cell r="O925">
            <v>1</v>
          </cell>
        </row>
        <row r="926">
          <cell r="A926" t="str">
            <v>303814154</v>
          </cell>
          <cell r="B926" t="str">
            <v>00345</v>
          </cell>
          <cell r="C926" t="str">
            <v>13301000900591369219</v>
          </cell>
          <cell r="D926" t="str">
            <v>303814154</v>
          </cell>
          <cell r="E926" t="str">
            <v xml:space="preserve">OQJAR INTENSIV BOG'I FERMER XO'JALIGI </v>
          </cell>
          <cell r="F926">
            <v>8489309.6600000001</v>
          </cell>
          <cell r="G926">
            <v>7880000</v>
          </cell>
          <cell r="H926">
            <v>609309.65999999992</v>
          </cell>
          <cell r="I926" t="str">
            <v>00591369</v>
          </cell>
          <cell r="J926" t="str">
            <v>303814154</v>
          </cell>
          <cell r="K926">
            <v>0</v>
          </cell>
          <cell r="L926">
            <v>0</v>
          </cell>
          <cell r="M926">
            <v>0</v>
          </cell>
          <cell r="O926">
            <v>0</v>
          </cell>
        </row>
        <row r="927">
          <cell r="A927" t="str">
            <v>303818212</v>
          </cell>
          <cell r="B927" t="str">
            <v>00345</v>
          </cell>
          <cell r="C927" t="str">
            <v>13301000700597817219</v>
          </cell>
          <cell r="D927" t="str">
            <v>303818212</v>
          </cell>
          <cell r="E927" t="str">
            <v xml:space="preserve">"Janub uchar lochini"  fermer xo'jaligi </v>
          </cell>
          <cell r="F927">
            <v>30551814.25</v>
          </cell>
          <cell r="G927">
            <v>28512000</v>
          </cell>
          <cell r="H927">
            <v>2039814.25</v>
          </cell>
          <cell r="I927" t="str">
            <v>00597817</v>
          </cell>
          <cell r="J927" t="str">
            <v>303818212</v>
          </cell>
          <cell r="K927">
            <v>0</v>
          </cell>
          <cell r="L927">
            <v>0</v>
          </cell>
          <cell r="M927">
            <v>0</v>
          </cell>
          <cell r="O927">
            <v>1</v>
          </cell>
        </row>
        <row r="928">
          <cell r="A928" t="str">
            <v>303872947</v>
          </cell>
          <cell r="B928" t="str">
            <v>00345</v>
          </cell>
          <cell r="C928" t="str">
            <v>13301000900603033219</v>
          </cell>
          <cell r="D928" t="str">
            <v>303872947</v>
          </cell>
          <cell r="E928" t="str">
            <v xml:space="preserve">"Diyor Ubaydullayev" fermer xo'jaligi </v>
          </cell>
          <cell r="F928">
            <v>309144433.18000001</v>
          </cell>
          <cell r="G928">
            <v>303540000</v>
          </cell>
          <cell r="H928">
            <v>5604433.1799999997</v>
          </cell>
          <cell r="I928" t="str">
            <v>00603033</v>
          </cell>
          <cell r="J928" t="str">
            <v>303872947</v>
          </cell>
          <cell r="K928">
            <v>273435787.04000002</v>
          </cell>
          <cell r="L928">
            <v>0</v>
          </cell>
          <cell r="M928">
            <v>273435787.04000002</v>
          </cell>
          <cell r="O928">
            <v>1</v>
          </cell>
        </row>
        <row r="929">
          <cell r="A929" t="str">
            <v>303943841</v>
          </cell>
          <cell r="B929" t="str">
            <v>00345</v>
          </cell>
          <cell r="C929" t="str">
            <v>13301000400619795219</v>
          </cell>
          <cell r="D929" t="str">
            <v>303943841</v>
          </cell>
          <cell r="E929" t="str">
            <v xml:space="preserve">Бустон нур замини фх </v>
          </cell>
          <cell r="F929">
            <v>63770846.689999998</v>
          </cell>
          <cell r="G929">
            <v>60138600</v>
          </cell>
          <cell r="H929">
            <v>3632246.69</v>
          </cell>
          <cell r="I929" t="str">
            <v>00619795</v>
          </cell>
          <cell r="J929" t="str">
            <v>303943841</v>
          </cell>
          <cell r="K929">
            <v>42406235.519999996</v>
          </cell>
          <cell r="L929">
            <v>0</v>
          </cell>
          <cell r="M929">
            <v>42406235.519999996</v>
          </cell>
          <cell r="O929">
            <v>1</v>
          </cell>
        </row>
        <row r="930">
          <cell r="A930" t="str">
            <v>303956374</v>
          </cell>
          <cell r="B930" t="str">
            <v>00345</v>
          </cell>
          <cell r="C930" t="str">
            <v>13301000300619973219</v>
          </cell>
          <cell r="D930" t="str">
            <v>303956374</v>
          </cell>
          <cell r="E930" t="str">
            <v xml:space="preserve">"SURXON CHORVODOR ZAMIN" ФЕРМЕР ХУЖАЛИГИ </v>
          </cell>
          <cell r="F930">
            <v>103544640.64</v>
          </cell>
          <cell r="G930">
            <v>100941000</v>
          </cell>
          <cell r="H930">
            <v>2603640.6399999997</v>
          </cell>
          <cell r="I930" t="str">
            <v>00619973</v>
          </cell>
          <cell r="J930" t="str">
            <v>303956374</v>
          </cell>
          <cell r="K930">
            <v>39385675.509999998</v>
          </cell>
          <cell r="L930">
            <v>0</v>
          </cell>
          <cell r="M930">
            <v>39385675.509999998</v>
          </cell>
          <cell r="O930">
            <v>1</v>
          </cell>
        </row>
        <row r="931">
          <cell r="A931" t="str">
            <v>304009442</v>
          </cell>
          <cell r="B931" t="str">
            <v>00345</v>
          </cell>
          <cell r="C931" t="str">
            <v>13301000700626631219</v>
          </cell>
          <cell r="D931" t="str">
            <v>304009442</v>
          </cell>
          <cell r="E931" t="str">
            <v xml:space="preserve">Бандихон Лочини фермер хужалиги </v>
          </cell>
          <cell r="F931">
            <v>88804123.140000001</v>
          </cell>
          <cell r="G931">
            <v>86983400</v>
          </cell>
          <cell r="H931">
            <v>1820723.14</v>
          </cell>
          <cell r="I931" t="str">
            <v>00626631</v>
          </cell>
          <cell r="J931" t="str">
            <v>304009442</v>
          </cell>
          <cell r="K931">
            <v>88886598.230000004</v>
          </cell>
          <cell r="L931">
            <v>0</v>
          </cell>
          <cell r="M931">
            <v>88886598.230000004</v>
          </cell>
          <cell r="O931">
            <v>1</v>
          </cell>
        </row>
        <row r="932">
          <cell r="A932" t="str">
            <v>304028886</v>
          </cell>
          <cell r="B932" t="str">
            <v>00345</v>
          </cell>
          <cell r="C932" t="str">
            <v>13301000300628843219</v>
          </cell>
          <cell r="D932" t="str">
            <v>304028886</v>
          </cell>
          <cell r="E932" t="str">
            <v xml:space="preserve">UMID EKSPRESS fermer xo`jaligi </v>
          </cell>
          <cell r="F932">
            <v>160878184.24000001</v>
          </cell>
          <cell r="G932">
            <v>159545000</v>
          </cell>
          <cell r="H932">
            <v>1333184.24</v>
          </cell>
          <cell r="I932" t="str">
            <v>00628843</v>
          </cell>
          <cell r="J932" t="str">
            <v>304028886</v>
          </cell>
          <cell r="K932">
            <v>28900494.989999998</v>
          </cell>
          <cell r="L932">
            <v>0</v>
          </cell>
          <cell r="M932">
            <v>28900494.989999998</v>
          </cell>
          <cell r="O932">
            <v>1</v>
          </cell>
        </row>
        <row r="933">
          <cell r="A933" t="str">
            <v>304112474</v>
          </cell>
          <cell r="B933" t="str">
            <v>00345</v>
          </cell>
          <cell r="C933" t="str">
            <v>13301000200634301219</v>
          </cell>
          <cell r="D933" t="str">
            <v>304112474</v>
          </cell>
          <cell r="E933" t="str">
            <v xml:space="preserve">Мустанг замин фермер хужалиги </v>
          </cell>
          <cell r="F933">
            <v>148725687.11000001</v>
          </cell>
          <cell r="G933">
            <v>143187400</v>
          </cell>
          <cell r="H933">
            <v>5538287.1099999994</v>
          </cell>
          <cell r="I933" t="str">
            <v>00634301</v>
          </cell>
          <cell r="J933" t="str">
            <v>304112474</v>
          </cell>
          <cell r="K933">
            <v>129570462.23</v>
          </cell>
          <cell r="L933">
            <v>0</v>
          </cell>
          <cell r="M933">
            <v>129570462.23</v>
          </cell>
          <cell r="O933">
            <v>1</v>
          </cell>
        </row>
        <row r="934">
          <cell r="A934" t="str">
            <v>304179794</v>
          </cell>
          <cell r="B934" t="str">
            <v>00345</v>
          </cell>
          <cell r="C934" t="str">
            <v>13301000700647056219</v>
          </cell>
          <cell r="D934" t="str">
            <v>304179794</v>
          </cell>
          <cell r="E934" t="str">
            <v xml:space="preserve">Ойтош Олмоси фермер хужалиги </v>
          </cell>
          <cell r="F934">
            <v>112836114.98</v>
          </cell>
          <cell r="G934">
            <v>111104000</v>
          </cell>
          <cell r="H934">
            <v>1732114.98</v>
          </cell>
          <cell r="I934" t="str">
            <v>00647056</v>
          </cell>
          <cell r="J934" t="str">
            <v>304179794</v>
          </cell>
          <cell r="K934">
            <v>98128804.659999996</v>
          </cell>
          <cell r="L934">
            <v>0</v>
          </cell>
          <cell r="M934">
            <v>98128804.659999996</v>
          </cell>
          <cell r="O934">
            <v>1</v>
          </cell>
        </row>
        <row r="935">
          <cell r="A935" t="str">
            <v>304187175</v>
          </cell>
          <cell r="B935" t="str">
            <v>00345</v>
          </cell>
          <cell r="C935" t="str">
            <v>13301000000654862219</v>
          </cell>
          <cell r="D935" t="str">
            <v>304187175</v>
          </cell>
          <cell r="E935" t="str">
            <v xml:space="preserve">"SALOHIDDIN HUSNIDDIN" фермер хужалиги </v>
          </cell>
          <cell r="F935">
            <v>30162770.379999999</v>
          </cell>
          <cell r="G935">
            <v>29820900</v>
          </cell>
          <cell r="H935">
            <v>341870.38</v>
          </cell>
          <cell r="I935" t="str">
            <v>00654862</v>
          </cell>
          <cell r="J935" t="str">
            <v>304187175</v>
          </cell>
          <cell r="K935">
            <v>27080379.43</v>
          </cell>
          <cell r="L935">
            <v>0</v>
          </cell>
          <cell r="M935">
            <v>27080379.43</v>
          </cell>
          <cell r="O935">
            <v>1</v>
          </cell>
        </row>
        <row r="936">
          <cell r="A936" t="str">
            <v>304281305</v>
          </cell>
          <cell r="B936" t="str">
            <v>00345</v>
          </cell>
          <cell r="C936" t="str">
            <v>13301000600664197219</v>
          </cell>
          <cell r="D936" t="str">
            <v>304281305</v>
          </cell>
          <cell r="E936" t="str">
            <v xml:space="preserve">"O'razgul Balliyeva" fermer xo'jaligi </v>
          </cell>
          <cell r="F936">
            <v>23368831.350000001</v>
          </cell>
          <cell r="G936">
            <v>22477600</v>
          </cell>
          <cell r="H936">
            <v>891231.35</v>
          </cell>
          <cell r="I936" t="str">
            <v>00664197</v>
          </cell>
          <cell r="J936" t="str">
            <v>304281305</v>
          </cell>
          <cell r="K936">
            <v>20680362.98</v>
          </cell>
          <cell r="L936">
            <v>0</v>
          </cell>
          <cell r="M936">
            <v>20680362.98</v>
          </cell>
          <cell r="O936">
            <v>1</v>
          </cell>
        </row>
        <row r="937">
          <cell r="A937" t="str">
            <v>304436427</v>
          </cell>
          <cell r="B937" t="str">
            <v>00345</v>
          </cell>
          <cell r="C937" t="str">
            <v>13301000800692028219</v>
          </cell>
          <cell r="D937" t="str">
            <v>304436427</v>
          </cell>
          <cell r="E937" t="str">
            <v xml:space="preserve">SHREDR AGRO EKSPORT МЧЖ КУРИНИШИДАГИ АГРОФИРМА </v>
          </cell>
          <cell r="F937">
            <v>80588009.030000001</v>
          </cell>
          <cell r="G937">
            <v>79613000</v>
          </cell>
          <cell r="H937">
            <v>975009.03</v>
          </cell>
          <cell r="I937" t="str">
            <v>00692028</v>
          </cell>
          <cell r="J937" t="str">
            <v>304436427</v>
          </cell>
          <cell r="K937">
            <v>80588009.030000001</v>
          </cell>
          <cell r="L937">
            <v>0</v>
          </cell>
          <cell r="M937">
            <v>80588009.030000001</v>
          </cell>
          <cell r="O937">
            <v>1</v>
          </cell>
        </row>
        <row r="938">
          <cell r="A938" t="str">
            <v>304443878</v>
          </cell>
          <cell r="B938" t="str">
            <v>00345</v>
          </cell>
          <cell r="C938" t="str">
            <v>13301000900693446219</v>
          </cell>
          <cell r="D938" t="str">
            <v>304443878</v>
          </cell>
          <cell r="E938" t="str">
            <v xml:space="preserve">"ZAVQIDDIN CHORVADORI" ФЕРМЕР ХУЖАЛИГИ </v>
          </cell>
          <cell r="F938">
            <v>156508432.78</v>
          </cell>
          <cell r="G938">
            <v>153356000</v>
          </cell>
          <cell r="H938">
            <v>3152432.7800000003</v>
          </cell>
          <cell r="I938" t="str">
            <v>00693446</v>
          </cell>
          <cell r="J938" t="str">
            <v>304443878</v>
          </cell>
          <cell r="K938">
            <v>50013265.079999998</v>
          </cell>
          <cell r="L938">
            <v>0</v>
          </cell>
          <cell r="M938">
            <v>50013265.079999998</v>
          </cell>
          <cell r="O938">
            <v>1</v>
          </cell>
        </row>
        <row r="939">
          <cell r="A939" t="str">
            <v>304478074</v>
          </cell>
          <cell r="B939" t="str">
            <v>00345</v>
          </cell>
          <cell r="C939" t="str">
            <v>13301000700699291219</v>
          </cell>
          <cell r="D939" t="str">
            <v>304478074</v>
          </cell>
          <cell r="E939" t="str">
            <v xml:space="preserve">"Turdimurod Karimovich" fermer xo'jaligi </v>
          </cell>
          <cell r="F939">
            <v>237310283.90000001</v>
          </cell>
          <cell r="G939">
            <v>231689873</v>
          </cell>
          <cell r="H939">
            <v>5620410.8999999994</v>
          </cell>
          <cell r="I939" t="str">
            <v>00699291</v>
          </cell>
          <cell r="J939" t="str">
            <v>304478074</v>
          </cell>
          <cell r="K939">
            <v>140082513.99000001</v>
          </cell>
          <cell r="L939">
            <v>0</v>
          </cell>
          <cell r="M939">
            <v>140082513.99000001</v>
          </cell>
          <cell r="O939">
            <v>1</v>
          </cell>
        </row>
        <row r="940">
          <cell r="A940" t="str">
            <v>304484194</v>
          </cell>
          <cell r="B940" t="str">
            <v>00345</v>
          </cell>
          <cell r="C940" t="str">
            <v>13301000100700006219</v>
          </cell>
          <cell r="D940" t="str">
            <v>304484194</v>
          </cell>
          <cell r="E940" t="str">
            <v xml:space="preserve">Сурхондарё Автосаноат Агротехсервис МЧЖ </v>
          </cell>
          <cell r="F940">
            <v>490157540</v>
          </cell>
          <cell r="G940">
            <v>476325000</v>
          </cell>
          <cell r="H940">
            <v>13832540</v>
          </cell>
          <cell r="I940" t="str">
            <v>00700006</v>
          </cell>
          <cell r="J940" t="str">
            <v>304484194</v>
          </cell>
          <cell r="K940">
            <v>196112494.12</v>
          </cell>
          <cell r="L940">
            <v>0</v>
          </cell>
          <cell r="M940">
            <v>196112494.12</v>
          </cell>
          <cell r="O940">
            <v>1</v>
          </cell>
        </row>
        <row r="941">
          <cell r="A941" t="str">
            <v>304520781</v>
          </cell>
          <cell r="B941" t="str">
            <v>00345</v>
          </cell>
          <cell r="C941" t="str">
            <v>13301000300705336219</v>
          </cell>
          <cell r="D941" t="str">
            <v>304520781</v>
          </cell>
          <cell r="E941" t="str">
            <v xml:space="preserve">Dilshod paxtakori fermer xo`jaligi </v>
          </cell>
          <cell r="F941">
            <v>244096452.83000001</v>
          </cell>
          <cell r="G941">
            <v>239548000</v>
          </cell>
          <cell r="H941">
            <v>4548452.83</v>
          </cell>
          <cell r="I941" t="str">
            <v>00705336</v>
          </cell>
          <cell r="J941" t="str">
            <v>304520781</v>
          </cell>
          <cell r="K941">
            <v>231655341.63999999</v>
          </cell>
          <cell r="L941">
            <v>0</v>
          </cell>
          <cell r="M941">
            <v>231655341.63999999</v>
          </cell>
          <cell r="O941">
            <v>1</v>
          </cell>
        </row>
        <row r="942">
          <cell r="A942" t="str">
            <v>304495655</v>
          </cell>
          <cell r="B942" t="str">
            <v>00345</v>
          </cell>
          <cell r="C942" t="str">
            <v>13301000900705588219</v>
          </cell>
          <cell r="D942" t="str">
            <v>304495655</v>
          </cell>
          <cell r="E942" t="str">
            <v xml:space="preserve">"Ezgu maqsad" fermer xo'jaligi </v>
          </cell>
          <cell r="F942">
            <v>53045749.859999999</v>
          </cell>
          <cell r="G942">
            <v>52607000</v>
          </cell>
          <cell r="H942">
            <v>438749.86</v>
          </cell>
          <cell r="I942" t="str">
            <v>00705588</v>
          </cell>
          <cell r="J942" t="str">
            <v>304495655</v>
          </cell>
          <cell r="K942">
            <v>52307416.359999999</v>
          </cell>
          <cell r="L942">
            <v>0</v>
          </cell>
          <cell r="M942">
            <v>52307416.359999999</v>
          </cell>
          <cell r="O942">
            <v>1</v>
          </cell>
        </row>
        <row r="943">
          <cell r="A943" t="str">
            <v>304553109</v>
          </cell>
          <cell r="B943" t="str">
            <v>00345</v>
          </cell>
          <cell r="C943" t="str">
            <v>13301000100710211219</v>
          </cell>
          <cell r="D943" t="str">
            <v>304553109</v>
          </cell>
          <cell r="E943" t="str">
            <v xml:space="preserve">Жавлонбек Истара фермер хужалиги </v>
          </cell>
          <cell r="F943">
            <v>163505096.08000001</v>
          </cell>
          <cell r="G943">
            <v>159354000</v>
          </cell>
          <cell r="H943">
            <v>4151096.0799999996</v>
          </cell>
          <cell r="I943" t="str">
            <v>00710211</v>
          </cell>
          <cell r="J943" t="str">
            <v>304553109</v>
          </cell>
          <cell r="K943">
            <v>97798495.830000013</v>
          </cell>
          <cell r="L943">
            <v>0</v>
          </cell>
          <cell r="M943">
            <v>97798495.830000013</v>
          </cell>
          <cell r="O943">
            <v>1</v>
          </cell>
        </row>
        <row r="944">
          <cell r="A944" t="str">
            <v>304565195</v>
          </cell>
          <cell r="B944" t="str">
            <v>00345</v>
          </cell>
          <cell r="C944" t="str">
            <v>13301000400711859219</v>
          </cell>
          <cell r="D944" t="str">
            <v>304565195</v>
          </cell>
          <cell r="E944" t="str">
            <v xml:space="preserve">Jovburiev Lochin fermer xo`jaligi </v>
          </cell>
          <cell r="F944">
            <v>130648045</v>
          </cell>
          <cell r="G944">
            <v>125798400</v>
          </cell>
          <cell r="H944">
            <v>4849645</v>
          </cell>
          <cell r="I944" t="str">
            <v>00711859</v>
          </cell>
          <cell r="J944" t="str">
            <v>304565195</v>
          </cell>
          <cell r="K944">
            <v>114973595.05</v>
          </cell>
          <cell r="L944">
            <v>0</v>
          </cell>
          <cell r="M944">
            <v>114973595.05</v>
          </cell>
          <cell r="O944">
            <v>1</v>
          </cell>
        </row>
        <row r="945">
          <cell r="A945" t="str">
            <v>304562929</v>
          </cell>
          <cell r="B945" t="str">
            <v>00345</v>
          </cell>
          <cell r="C945" t="str">
            <v>13301000700711921219</v>
          </cell>
          <cell r="D945" t="str">
            <v>304562929</v>
          </cell>
          <cell r="E945" t="str">
            <v xml:space="preserve">Абдулазиз Хамроев fermer xo'jaligi </v>
          </cell>
          <cell r="F945">
            <v>80567748.189999998</v>
          </cell>
          <cell r="G945">
            <v>78860000</v>
          </cell>
          <cell r="H945">
            <v>1707748.1900000002</v>
          </cell>
          <cell r="I945" t="str">
            <v>00711921</v>
          </cell>
          <cell r="J945" t="str">
            <v>304562929</v>
          </cell>
          <cell r="K945">
            <v>80593674.5</v>
          </cell>
          <cell r="L945">
            <v>0</v>
          </cell>
          <cell r="M945">
            <v>80593674.5</v>
          </cell>
          <cell r="O945">
            <v>1</v>
          </cell>
        </row>
        <row r="946">
          <cell r="A946" t="str">
            <v>304565551</v>
          </cell>
          <cell r="B946" t="str">
            <v>00345</v>
          </cell>
          <cell r="C946" t="str">
            <v>13301000000712446219</v>
          </cell>
          <cell r="D946" t="str">
            <v>304565551</v>
          </cell>
          <cell r="E946" t="str">
            <v xml:space="preserve">"Шерали Райимович" фермер хужалиги </v>
          </cell>
          <cell r="F946">
            <v>164486481.46000001</v>
          </cell>
          <cell r="G946">
            <v>156974000</v>
          </cell>
          <cell r="H946">
            <v>7512481.46</v>
          </cell>
          <cell r="I946" t="str">
            <v>00712446</v>
          </cell>
          <cell r="J946" t="str">
            <v>304565551</v>
          </cell>
          <cell r="K946">
            <v>118336034.08</v>
          </cell>
          <cell r="L946">
            <v>0</v>
          </cell>
          <cell r="M946">
            <v>118336034.08</v>
          </cell>
          <cell r="O946">
            <v>1</v>
          </cell>
        </row>
        <row r="947">
          <cell r="A947" t="str">
            <v>304570333</v>
          </cell>
          <cell r="B947" t="str">
            <v>00345</v>
          </cell>
          <cell r="C947" t="str">
            <v>13301000500712512219</v>
          </cell>
          <cell r="D947" t="str">
            <v>304570333</v>
          </cell>
          <cell r="E947" t="str">
            <v xml:space="preserve">"Корасув галлакори"  фермер хужалиги </v>
          </cell>
          <cell r="F947">
            <v>162521542.75</v>
          </cell>
          <cell r="G947">
            <v>158559400</v>
          </cell>
          <cell r="H947">
            <v>3962142.75</v>
          </cell>
          <cell r="I947" t="str">
            <v>00712512</v>
          </cell>
          <cell r="J947" t="str">
            <v>304570333</v>
          </cell>
          <cell r="K947">
            <v>128126655.06</v>
          </cell>
          <cell r="L947">
            <v>0</v>
          </cell>
          <cell r="M947">
            <v>128126655.06</v>
          </cell>
          <cell r="O947">
            <v>1</v>
          </cell>
        </row>
        <row r="948">
          <cell r="A948" t="str">
            <v>304575302</v>
          </cell>
          <cell r="B948" t="str">
            <v>00345</v>
          </cell>
          <cell r="C948" t="str">
            <v>13301000200713006219</v>
          </cell>
          <cell r="D948" t="str">
            <v>304575302</v>
          </cell>
          <cell r="E948" t="str">
            <v xml:space="preserve">"Ислом нури Бандихон" фермер хужалиги </v>
          </cell>
          <cell r="F948">
            <v>75205997.620000005</v>
          </cell>
          <cell r="G948">
            <v>74014400</v>
          </cell>
          <cell r="H948">
            <v>1191597.6200000001</v>
          </cell>
          <cell r="I948" t="str">
            <v>00713006</v>
          </cell>
          <cell r="J948" t="str">
            <v>304575302</v>
          </cell>
          <cell r="K948">
            <v>75205997.620000005</v>
          </cell>
          <cell r="L948">
            <v>0</v>
          </cell>
          <cell r="M948">
            <v>75205997.620000005</v>
          </cell>
          <cell r="O948">
            <v>1</v>
          </cell>
        </row>
        <row r="949">
          <cell r="A949" t="str">
            <v>304569103</v>
          </cell>
          <cell r="B949" t="str">
            <v>00345</v>
          </cell>
          <cell r="C949" t="str">
            <v>13301000300713148219</v>
          </cell>
          <cell r="D949" t="str">
            <v>304569103</v>
          </cell>
          <cell r="E949" t="str">
            <v xml:space="preserve">"SURXON SAXOVATI" BANDIXON F\X </v>
          </cell>
          <cell r="F949">
            <v>263973642.47999999</v>
          </cell>
          <cell r="G949">
            <v>258696320</v>
          </cell>
          <cell r="H949">
            <v>5277322.4799999995</v>
          </cell>
          <cell r="I949" t="str">
            <v>00713148</v>
          </cell>
          <cell r="J949" t="str">
            <v>304569103</v>
          </cell>
          <cell r="K949">
            <v>234872590.37</v>
          </cell>
          <cell r="L949">
            <v>0</v>
          </cell>
          <cell r="M949">
            <v>234872590.37</v>
          </cell>
          <cell r="O949">
            <v>1</v>
          </cell>
        </row>
        <row r="950">
          <cell r="A950" t="str">
            <v>304574192</v>
          </cell>
          <cell r="B950" t="str">
            <v>00345</v>
          </cell>
          <cell r="C950" t="str">
            <v>13301000600713583219</v>
          </cell>
          <cell r="D950" t="str">
            <v>304574192</v>
          </cell>
          <cell r="E950" t="str">
            <v xml:space="preserve">Фахриддин обод нури фермер хужалиги </v>
          </cell>
          <cell r="F950">
            <v>124369015.73999999</v>
          </cell>
          <cell r="G950">
            <v>123338440</v>
          </cell>
          <cell r="H950">
            <v>1030575.74</v>
          </cell>
          <cell r="I950" t="str">
            <v>00713583</v>
          </cell>
          <cell r="J950" t="str">
            <v>304574192</v>
          </cell>
          <cell r="K950">
            <v>114646990.25</v>
          </cell>
          <cell r="L950">
            <v>0</v>
          </cell>
          <cell r="M950">
            <v>114646990.25</v>
          </cell>
          <cell r="O950">
            <v>1</v>
          </cell>
        </row>
        <row r="951">
          <cell r="A951" t="str">
            <v>304569830</v>
          </cell>
          <cell r="B951" t="str">
            <v>00345</v>
          </cell>
          <cell r="C951" t="str">
            <v>13301000200713766219</v>
          </cell>
          <cell r="D951" t="str">
            <v>304569830</v>
          </cell>
          <cell r="E951" t="str">
            <v xml:space="preserve">"Сарик зилол галлакори" фермер хужалиги </v>
          </cell>
          <cell r="F951">
            <v>118348900.19</v>
          </cell>
          <cell r="G951">
            <v>114542000</v>
          </cell>
          <cell r="H951">
            <v>3806900.19</v>
          </cell>
          <cell r="I951" t="str">
            <v>00713766</v>
          </cell>
          <cell r="J951" t="str">
            <v>304569830</v>
          </cell>
          <cell r="K951">
            <v>103683867.59999999</v>
          </cell>
          <cell r="L951">
            <v>0</v>
          </cell>
          <cell r="M951">
            <v>103683867.59999999</v>
          </cell>
          <cell r="O951">
            <v>1</v>
          </cell>
        </row>
        <row r="952">
          <cell r="A952" t="str">
            <v>304571957</v>
          </cell>
          <cell r="B952" t="str">
            <v>00345</v>
          </cell>
          <cell r="C952" t="str">
            <v>13301000800714803219</v>
          </cell>
          <cell r="D952" t="str">
            <v>304571957</v>
          </cell>
          <cell r="E952" t="str">
            <v xml:space="preserve">"Шарафли  галлакор" фермер хужалиги </v>
          </cell>
          <cell r="F952">
            <v>48939139.409999996</v>
          </cell>
          <cell r="G952">
            <v>47249100</v>
          </cell>
          <cell r="H952">
            <v>1690039.41</v>
          </cell>
          <cell r="I952" t="str">
            <v>00714803</v>
          </cell>
          <cell r="J952" t="str">
            <v>304571957</v>
          </cell>
          <cell r="K952">
            <v>38189452.030000001</v>
          </cell>
          <cell r="L952">
            <v>0</v>
          </cell>
          <cell r="M952">
            <v>38189452.030000001</v>
          </cell>
          <cell r="O952">
            <v>1</v>
          </cell>
        </row>
        <row r="953">
          <cell r="A953" t="str">
            <v>304590934</v>
          </cell>
          <cell r="B953" t="str">
            <v>00345</v>
          </cell>
          <cell r="C953" t="str">
            <v>13301000900715181219</v>
          </cell>
          <cell r="D953" t="str">
            <v>304590934</v>
          </cell>
          <cell r="E953" t="str">
            <v xml:space="preserve">"Севара Хайдарова" фермер хужалиги </v>
          </cell>
          <cell r="F953">
            <v>14729279.789999999</v>
          </cell>
          <cell r="G953">
            <v>13964000</v>
          </cell>
          <cell r="H953">
            <v>765279.79</v>
          </cell>
          <cell r="I953" t="str">
            <v>00715181</v>
          </cell>
          <cell r="J953" t="str">
            <v>304590934</v>
          </cell>
          <cell r="K953">
            <v>13100058.119999999</v>
          </cell>
          <cell r="L953">
            <v>0</v>
          </cell>
          <cell r="M953">
            <v>13100058.119999999</v>
          </cell>
          <cell r="O953">
            <v>1</v>
          </cell>
        </row>
        <row r="954">
          <cell r="A954" t="str">
            <v>304608884</v>
          </cell>
          <cell r="B954" t="str">
            <v>00345</v>
          </cell>
          <cell r="C954" t="str">
            <v>13301000900718412219</v>
          </cell>
          <cell r="D954" t="str">
            <v>304608884</v>
          </cell>
          <cell r="E954" t="str">
            <v xml:space="preserve">"Мусурмонкул Чориевич" фермер хужалиги </v>
          </cell>
          <cell r="F954">
            <v>16466588.9</v>
          </cell>
          <cell r="G954">
            <v>14894000</v>
          </cell>
          <cell r="H954">
            <v>1572588.9</v>
          </cell>
          <cell r="I954" t="str">
            <v>00718412</v>
          </cell>
          <cell r="J954" t="str">
            <v>304608884</v>
          </cell>
          <cell r="K954">
            <v>0</v>
          </cell>
          <cell r="L954">
            <v>0</v>
          </cell>
          <cell r="M954">
            <v>0</v>
          </cell>
          <cell r="O954">
            <v>1</v>
          </cell>
        </row>
        <row r="955">
          <cell r="A955" t="str">
            <v>304610875</v>
          </cell>
          <cell r="B955" t="str">
            <v>00345</v>
          </cell>
          <cell r="C955" t="str">
            <v>13301000300720428219</v>
          </cell>
          <cell r="D955" t="str">
            <v>304610875</v>
          </cell>
          <cell r="E955" t="str">
            <v xml:space="preserve">"Тошгузар Дустлик" фермер хужалиги </v>
          </cell>
          <cell r="F955">
            <v>2493632.61</v>
          </cell>
          <cell r="G955">
            <v>2449013.6</v>
          </cell>
          <cell r="H955">
            <v>44619.01</v>
          </cell>
          <cell r="I955" t="str">
            <v>00720428</v>
          </cell>
          <cell r="J955" t="str">
            <v>304610875</v>
          </cell>
          <cell r="K955">
            <v>0</v>
          </cell>
          <cell r="L955">
            <v>0</v>
          </cell>
          <cell r="M955">
            <v>0</v>
          </cell>
          <cell r="O955">
            <v>0</v>
          </cell>
        </row>
        <row r="956">
          <cell r="A956" t="str">
            <v>304610622</v>
          </cell>
          <cell r="B956" t="str">
            <v>00345</v>
          </cell>
          <cell r="C956" t="str">
            <v>13301000400720503219</v>
          </cell>
          <cell r="D956" t="str">
            <v>304610622</v>
          </cell>
          <cell r="E956" t="str">
            <v xml:space="preserve">"ЖАСУРБЕК ТУРАЕВ" ЧОРВА ФЕРМЕР ХУЖАЛИГИ </v>
          </cell>
          <cell r="F956">
            <v>64958333.490000002</v>
          </cell>
          <cell r="G956">
            <v>63982960</v>
          </cell>
          <cell r="H956">
            <v>975373.49</v>
          </cell>
          <cell r="I956" t="str">
            <v>00720503</v>
          </cell>
          <cell r="J956" t="str">
            <v>304610622</v>
          </cell>
          <cell r="K956">
            <v>64958333.490000002</v>
          </cell>
          <cell r="L956">
            <v>0</v>
          </cell>
          <cell r="M956">
            <v>64958333.490000002</v>
          </cell>
          <cell r="O956">
            <v>1</v>
          </cell>
        </row>
        <row r="957">
          <cell r="A957" t="str">
            <v>304621506</v>
          </cell>
          <cell r="B957" t="str">
            <v>00345</v>
          </cell>
          <cell r="C957" t="str">
            <v>13301000200723716219</v>
          </cell>
          <cell r="D957" t="str">
            <v>304621506</v>
          </cell>
          <cell r="E957" t="str">
            <v xml:space="preserve">"Алишер Эргашев" фермер хужалиги </v>
          </cell>
          <cell r="F957">
            <v>77822991.510000005</v>
          </cell>
          <cell r="G957">
            <v>75693000</v>
          </cell>
          <cell r="H957">
            <v>2129991.5099999998</v>
          </cell>
          <cell r="I957" t="str">
            <v>00723716</v>
          </cell>
          <cell r="J957" t="str">
            <v>304621506</v>
          </cell>
          <cell r="K957">
            <v>77593011.270000011</v>
          </cell>
          <cell r="L957">
            <v>0</v>
          </cell>
          <cell r="M957">
            <v>77593011.270000011</v>
          </cell>
          <cell r="O957">
            <v>1</v>
          </cell>
        </row>
        <row r="958">
          <cell r="A958" t="str">
            <v>304647472</v>
          </cell>
          <cell r="B958" t="str">
            <v>00345</v>
          </cell>
          <cell r="C958" t="str">
            <v>13301000600727997219</v>
          </cell>
          <cell r="D958" t="str">
            <v>304647472</v>
          </cell>
          <cell r="E958" t="str">
            <v xml:space="preserve">"Олга зафар" фермер хужалиги </v>
          </cell>
          <cell r="F958">
            <v>91742891.030000001</v>
          </cell>
          <cell r="G958">
            <v>88578559.989999995</v>
          </cell>
          <cell r="H958">
            <v>3164331.0399999996</v>
          </cell>
          <cell r="I958" t="str">
            <v>00727997</v>
          </cell>
          <cell r="J958" t="str">
            <v>304647472</v>
          </cell>
          <cell r="K958">
            <v>64408135.409999996</v>
          </cell>
          <cell r="L958">
            <v>0</v>
          </cell>
          <cell r="M958">
            <v>64408135.409999996</v>
          </cell>
          <cell r="O958">
            <v>1</v>
          </cell>
        </row>
        <row r="959">
          <cell r="A959" t="str">
            <v>304565440</v>
          </cell>
          <cell r="B959" t="str">
            <v>00345</v>
          </cell>
          <cell r="C959" t="str">
            <v>13301000600748490219</v>
          </cell>
          <cell r="D959" t="str">
            <v>304565440</v>
          </cell>
          <cell r="E959" t="str">
            <v xml:space="preserve">Жайлов  Абдуллаев  фермер  хужалиги </v>
          </cell>
          <cell r="F959">
            <v>179815690.46000001</v>
          </cell>
          <cell r="G959">
            <v>178337120</v>
          </cell>
          <cell r="H959">
            <v>1478570.46</v>
          </cell>
          <cell r="I959" t="str">
            <v>00748490</v>
          </cell>
          <cell r="J959" t="str">
            <v>304565440</v>
          </cell>
          <cell r="K959">
            <v>169259219.53</v>
          </cell>
          <cell r="L959">
            <v>0</v>
          </cell>
          <cell r="M959">
            <v>169259219.53</v>
          </cell>
          <cell r="O959">
            <v>1</v>
          </cell>
        </row>
        <row r="960">
          <cell r="A960" t="str">
            <v>304806693</v>
          </cell>
          <cell r="B960" t="str">
            <v>00345</v>
          </cell>
          <cell r="C960" t="str">
            <v>13301000900756818219</v>
          </cell>
          <cell r="D960" t="str">
            <v>304806693</v>
          </cell>
          <cell r="E960" t="str">
            <v xml:space="preserve">Бандихон  пойдевори фермер  хужалиги </v>
          </cell>
          <cell r="F960">
            <v>2177533.65</v>
          </cell>
          <cell r="G960">
            <v>1861329.64</v>
          </cell>
          <cell r="H960">
            <v>316204.01</v>
          </cell>
          <cell r="I960" t="str">
            <v>00756818</v>
          </cell>
          <cell r="J960" t="str">
            <v>304806693</v>
          </cell>
          <cell r="K960">
            <v>0</v>
          </cell>
          <cell r="L960">
            <v>0</v>
          </cell>
          <cell r="M960">
            <v>0</v>
          </cell>
          <cell r="O960">
            <v>0</v>
          </cell>
        </row>
        <row r="961">
          <cell r="A961" t="str">
            <v>304761103</v>
          </cell>
          <cell r="B961" t="str">
            <v>00345</v>
          </cell>
          <cell r="C961" t="str">
            <v>13301000500756820219</v>
          </cell>
          <cell r="D961" t="str">
            <v>304761103</v>
          </cell>
          <cell r="E961" t="str">
            <v xml:space="preserve">Обод  Нур Бандихон фермер  хужалиги </v>
          </cell>
          <cell r="F961">
            <v>12622077.619999999</v>
          </cell>
          <cell r="G961">
            <v>12264000</v>
          </cell>
          <cell r="H961">
            <v>358077.62</v>
          </cell>
          <cell r="I961" t="str">
            <v>00756820</v>
          </cell>
          <cell r="J961" t="str">
            <v>304761103</v>
          </cell>
          <cell r="K961">
            <v>12622077.619999999</v>
          </cell>
          <cell r="L961">
            <v>0</v>
          </cell>
          <cell r="M961">
            <v>12622077.619999999</v>
          </cell>
          <cell r="O961">
            <v>1</v>
          </cell>
        </row>
        <row r="962">
          <cell r="A962" t="str">
            <v>304733975</v>
          </cell>
          <cell r="B962" t="str">
            <v>00345</v>
          </cell>
          <cell r="C962" t="str">
            <v>13301000200757100219</v>
          </cell>
          <cell r="D962" t="str">
            <v>304733975</v>
          </cell>
          <cell r="E962" t="str">
            <v xml:space="preserve">Rustam Qurashov fermer hujaligi </v>
          </cell>
          <cell r="F962">
            <v>91282916.810000002</v>
          </cell>
          <cell r="G962">
            <v>87336400</v>
          </cell>
          <cell r="H962">
            <v>3946516.81</v>
          </cell>
          <cell r="I962" t="str">
            <v>00757100</v>
          </cell>
          <cell r="J962" t="str">
            <v>304733975</v>
          </cell>
          <cell r="K962">
            <v>86310913.030000001</v>
          </cell>
          <cell r="L962">
            <v>0</v>
          </cell>
          <cell r="M962">
            <v>86310913.030000001</v>
          </cell>
          <cell r="O962">
            <v>1</v>
          </cell>
        </row>
        <row r="963">
          <cell r="A963" t="str">
            <v>304796161</v>
          </cell>
          <cell r="B963" t="str">
            <v>00345</v>
          </cell>
          <cell r="C963" t="str">
            <v>13301000700760059219</v>
          </cell>
          <cell r="D963" t="str">
            <v>304796161</v>
          </cell>
          <cell r="E963" t="str">
            <v xml:space="preserve">Zafarli Chinor  fermer  xujaligi </v>
          </cell>
          <cell r="F963">
            <v>117323283.36</v>
          </cell>
          <cell r="G963">
            <v>115795000</v>
          </cell>
          <cell r="H963">
            <v>1528283.36</v>
          </cell>
          <cell r="I963" t="str">
            <v>00760059</v>
          </cell>
          <cell r="J963" t="str">
            <v>304796161</v>
          </cell>
          <cell r="K963">
            <v>110410562.49000001</v>
          </cell>
          <cell r="L963">
            <v>0</v>
          </cell>
          <cell r="M963">
            <v>110410562.49000001</v>
          </cell>
          <cell r="O963">
            <v>1</v>
          </cell>
        </row>
        <row r="964">
          <cell r="A964" t="str">
            <v>304828175</v>
          </cell>
          <cell r="B964" t="str">
            <v>00345</v>
          </cell>
          <cell r="C964" t="str">
            <v>13301000900760813219</v>
          </cell>
          <cell r="D964" t="str">
            <v>304828175</v>
          </cell>
          <cell r="E964" t="str">
            <v xml:space="preserve">Sanjarbek  Burievich fermer  xujaligi </v>
          </cell>
          <cell r="F964">
            <v>63542558.770000003</v>
          </cell>
          <cell r="G964">
            <v>59822000</v>
          </cell>
          <cell r="H964">
            <v>3720558.77</v>
          </cell>
          <cell r="I964" t="str">
            <v>00760813</v>
          </cell>
          <cell r="J964" t="str">
            <v>304828175</v>
          </cell>
          <cell r="K964">
            <v>55388049.850000001</v>
          </cell>
          <cell r="L964">
            <v>0</v>
          </cell>
          <cell r="M964">
            <v>55388049.850000001</v>
          </cell>
          <cell r="O964">
            <v>1</v>
          </cell>
        </row>
        <row r="965">
          <cell r="A965" t="str">
            <v>304851838</v>
          </cell>
          <cell r="B965" t="str">
            <v>00345</v>
          </cell>
          <cell r="C965" t="str">
            <v>13301000200764637219</v>
          </cell>
          <cell r="D965" t="str">
            <v>304851838</v>
          </cell>
          <cell r="E965" t="str">
            <v xml:space="preserve">Файз хазина fermer  xujaligi </v>
          </cell>
          <cell r="F965">
            <v>83379392.150000006</v>
          </cell>
          <cell r="G965">
            <v>79971000</v>
          </cell>
          <cell r="H965">
            <v>3408392.15</v>
          </cell>
          <cell r="I965" t="str">
            <v>00764637</v>
          </cell>
          <cell r="J965" t="str">
            <v>304851838</v>
          </cell>
          <cell r="K965">
            <v>73423022.359999999</v>
          </cell>
          <cell r="L965">
            <v>0</v>
          </cell>
          <cell r="M965">
            <v>73423022.359999999</v>
          </cell>
          <cell r="O965">
            <v>1</v>
          </cell>
        </row>
        <row r="966">
          <cell r="A966" t="str">
            <v>304784920</v>
          </cell>
          <cell r="B966" t="str">
            <v>00345</v>
          </cell>
          <cell r="C966" t="str">
            <v>13301000500765180219</v>
          </cell>
          <cell r="D966" t="str">
            <v>304784920</v>
          </cell>
          <cell r="E966" t="str">
            <v xml:space="preserve">Бунёдкор Бандихон фермер хужалиги </v>
          </cell>
          <cell r="F966">
            <v>45581939.18</v>
          </cell>
          <cell r="G966">
            <v>45383000</v>
          </cell>
          <cell r="H966">
            <v>198939.18</v>
          </cell>
          <cell r="I966" t="str">
            <v>00765180</v>
          </cell>
          <cell r="J966" t="str">
            <v>304784920</v>
          </cell>
          <cell r="K966">
            <v>43232402.240000002</v>
          </cell>
          <cell r="L966">
            <v>0</v>
          </cell>
          <cell r="M966">
            <v>43232402.240000002</v>
          </cell>
          <cell r="O966">
            <v>1</v>
          </cell>
        </row>
        <row r="967">
          <cell r="A967" t="str">
            <v>304728197</v>
          </cell>
          <cell r="B967" t="str">
            <v>00345</v>
          </cell>
          <cell r="C967" t="str">
            <v>13301000100765295219</v>
          </cell>
          <cell r="D967" t="str">
            <v>304728197</v>
          </cell>
          <cell r="E967" t="str">
            <v xml:space="preserve">Nurofshon tilak bunyodkor fermer  xujaligi </v>
          </cell>
          <cell r="F967">
            <v>145789751.21000001</v>
          </cell>
          <cell r="G967">
            <v>140546000</v>
          </cell>
          <cell r="H967">
            <v>5243751.209999999</v>
          </cell>
          <cell r="I967" t="str">
            <v>00765295</v>
          </cell>
          <cell r="J967" t="str">
            <v>304728197</v>
          </cell>
          <cell r="K967">
            <v>112449352.3</v>
          </cell>
          <cell r="L967">
            <v>0</v>
          </cell>
          <cell r="M967">
            <v>112449352.3</v>
          </cell>
          <cell r="O967">
            <v>1</v>
          </cell>
        </row>
        <row r="968">
          <cell r="A968" t="str">
            <v>304866779</v>
          </cell>
          <cell r="B968" t="str">
            <v>00345</v>
          </cell>
          <cell r="C968" t="str">
            <v>13301000100766314219</v>
          </cell>
          <cell r="D968" t="str">
            <v>304866779</v>
          </cell>
          <cell r="E968" t="str">
            <v xml:space="preserve">Qang'isoy CHorvodori  fermer  xujaligi </v>
          </cell>
          <cell r="F968">
            <v>66281972.979999997</v>
          </cell>
          <cell r="G968">
            <v>64445000</v>
          </cell>
          <cell r="H968">
            <v>1836972.98</v>
          </cell>
          <cell r="I968" t="str">
            <v>00766314</v>
          </cell>
          <cell r="J968" t="str">
            <v>304866779</v>
          </cell>
          <cell r="K968">
            <v>25834492.27</v>
          </cell>
          <cell r="L968">
            <v>0</v>
          </cell>
          <cell r="M968">
            <v>25834492.27</v>
          </cell>
          <cell r="O968">
            <v>1</v>
          </cell>
        </row>
        <row r="969">
          <cell r="A969" t="str">
            <v>304904635</v>
          </cell>
          <cell r="B969" t="str">
            <v>00345</v>
          </cell>
          <cell r="C969" t="str">
            <v>13301000000773756219</v>
          </cell>
          <cell r="D969" t="str">
            <v>304904635</v>
          </cell>
          <cell r="E969" t="str">
            <v xml:space="preserve">Холмирзаев Икромжон фермер хужалиги </v>
          </cell>
          <cell r="F969">
            <v>114893711.23</v>
          </cell>
          <cell r="G969">
            <v>111299400</v>
          </cell>
          <cell r="H969">
            <v>3594311.2299999995</v>
          </cell>
          <cell r="I969" t="str">
            <v>00773756</v>
          </cell>
          <cell r="J969" t="str">
            <v>304904635</v>
          </cell>
          <cell r="K969">
            <v>103543006.73</v>
          </cell>
          <cell r="L969">
            <v>0</v>
          </cell>
          <cell r="M969">
            <v>103543006.73</v>
          </cell>
          <cell r="O969">
            <v>1</v>
          </cell>
        </row>
        <row r="970">
          <cell r="A970" t="str">
            <v>304921758</v>
          </cell>
          <cell r="B970" t="str">
            <v>00345</v>
          </cell>
          <cell r="C970" t="str">
            <v>13301000900776458219</v>
          </cell>
          <cell r="D970" t="str">
            <v>304921758</v>
          </cell>
          <cell r="E970" t="str">
            <v xml:space="preserve">Чинор бургути фермер хужалиги </v>
          </cell>
          <cell r="F970">
            <v>205882230.66</v>
          </cell>
          <cell r="G970">
            <v>204195800</v>
          </cell>
          <cell r="H970">
            <v>1686430.66</v>
          </cell>
          <cell r="I970" t="str">
            <v>00776458</v>
          </cell>
          <cell r="J970" t="str">
            <v>304921758</v>
          </cell>
          <cell r="K970">
            <v>207568661.31999999</v>
          </cell>
          <cell r="L970">
            <v>0</v>
          </cell>
          <cell r="M970">
            <v>207568661.31999999</v>
          </cell>
          <cell r="O970">
            <v>1</v>
          </cell>
        </row>
        <row r="971">
          <cell r="A971" t="str">
            <v>304944128</v>
          </cell>
          <cell r="B971" t="str">
            <v>00345</v>
          </cell>
          <cell r="C971" t="str">
            <v>13301000600781524219</v>
          </cell>
          <cell r="D971" t="str">
            <v>304944128</v>
          </cell>
          <cell r="E971" t="str">
            <v xml:space="preserve">Яхши-Ният-Темур фермер хужалиги </v>
          </cell>
          <cell r="F971">
            <v>14048291.85</v>
          </cell>
          <cell r="G971">
            <v>13792320</v>
          </cell>
          <cell r="H971">
            <v>255971.85</v>
          </cell>
          <cell r="I971" t="str">
            <v>00781524</v>
          </cell>
          <cell r="J971" t="str">
            <v>304944128</v>
          </cell>
          <cell r="K971">
            <v>0</v>
          </cell>
          <cell r="L971">
            <v>0</v>
          </cell>
          <cell r="M971">
            <v>0</v>
          </cell>
          <cell r="O971">
            <v>0</v>
          </cell>
        </row>
        <row r="972">
          <cell r="A972" t="str">
            <v>304946615</v>
          </cell>
          <cell r="B972" t="str">
            <v>00345</v>
          </cell>
          <cell r="C972" t="str">
            <v>13301000200787025219</v>
          </cell>
          <cell r="D972" t="str">
            <v>304946615</v>
          </cell>
          <cell r="E972" t="str">
            <v xml:space="preserve">Юсуфали Султонбек fermer xo'jaligi </v>
          </cell>
          <cell r="F972">
            <v>155600967.47999999</v>
          </cell>
          <cell r="G972">
            <v>152617000</v>
          </cell>
          <cell r="H972">
            <v>2983967.48</v>
          </cell>
          <cell r="I972" t="str">
            <v>00787025</v>
          </cell>
          <cell r="J972" t="str">
            <v>304946615</v>
          </cell>
          <cell r="K972">
            <v>145114701.81</v>
          </cell>
          <cell r="L972">
            <v>0</v>
          </cell>
          <cell r="M972">
            <v>145114701.81</v>
          </cell>
          <cell r="O972">
            <v>1</v>
          </cell>
        </row>
        <row r="973">
          <cell r="A973" t="str">
            <v>304982287</v>
          </cell>
          <cell r="B973" t="str">
            <v>00345</v>
          </cell>
          <cell r="C973" t="str">
            <v>13301000200789240219</v>
          </cell>
          <cell r="D973" t="str">
            <v>304982287</v>
          </cell>
          <cell r="E973" t="str">
            <v xml:space="preserve">Bandixon  Burguti fermer  xo'jaligi </v>
          </cell>
          <cell r="F973">
            <v>130020292.40000001</v>
          </cell>
          <cell r="G973">
            <v>127490000</v>
          </cell>
          <cell r="H973">
            <v>2530292.4</v>
          </cell>
          <cell r="I973" t="str">
            <v>00789240</v>
          </cell>
          <cell r="J973" t="str">
            <v>304982287</v>
          </cell>
          <cell r="K973">
            <v>116438456.61999999</v>
          </cell>
          <cell r="L973">
            <v>0</v>
          </cell>
          <cell r="M973">
            <v>116438456.61999999</v>
          </cell>
          <cell r="O973">
            <v>1</v>
          </cell>
        </row>
        <row r="974">
          <cell r="A974" t="str">
            <v>304999977</v>
          </cell>
          <cell r="B974" t="str">
            <v>00345</v>
          </cell>
          <cell r="C974" t="str">
            <v>13301000200791694219</v>
          </cell>
          <cell r="D974" t="str">
            <v>304999977</v>
          </cell>
          <cell r="E974" t="str">
            <v xml:space="preserve">Юксалиш пахтакори fermer  xo'jaligi </v>
          </cell>
          <cell r="F974">
            <v>70392375.5</v>
          </cell>
          <cell r="G974">
            <v>68229080</v>
          </cell>
          <cell r="H974">
            <v>2163295.5</v>
          </cell>
          <cell r="I974" t="str">
            <v>00791694</v>
          </cell>
          <cell r="J974" t="str">
            <v>304999977</v>
          </cell>
          <cell r="K974">
            <v>0</v>
          </cell>
          <cell r="L974">
            <v>0</v>
          </cell>
          <cell r="M974">
            <v>0</v>
          </cell>
          <cell r="O974">
            <v>0</v>
          </cell>
        </row>
        <row r="975">
          <cell r="A975" t="str">
            <v>305016347</v>
          </cell>
          <cell r="B975" t="str">
            <v>00345</v>
          </cell>
          <cell r="C975" t="str">
            <v>13301000000798070219</v>
          </cell>
          <cell r="D975" t="str">
            <v>305016347</v>
          </cell>
          <cell r="E975" t="str">
            <v xml:space="preserve">Орзубек  Абдуллаев  фермер хужалиги </v>
          </cell>
          <cell r="F975">
            <v>8158499.21</v>
          </cell>
          <cell r="G975">
            <v>6219000</v>
          </cell>
          <cell r="H975">
            <v>1939499.2100000002</v>
          </cell>
          <cell r="I975" t="str">
            <v>00798070</v>
          </cell>
          <cell r="J975" t="str">
            <v>305016347</v>
          </cell>
          <cell r="K975">
            <v>0</v>
          </cell>
          <cell r="L975">
            <v>0</v>
          </cell>
          <cell r="M975">
            <v>0</v>
          </cell>
          <cell r="O975">
            <v>0</v>
          </cell>
        </row>
        <row r="976">
          <cell r="A976" t="str">
            <v>305078444</v>
          </cell>
          <cell r="B976" t="str">
            <v>00345</v>
          </cell>
          <cell r="C976" t="str">
            <v>13301000700803694219</v>
          </cell>
          <cell r="D976" t="str">
            <v>305078444</v>
          </cell>
          <cell r="E976" t="str">
            <v xml:space="preserve">Ашурхон  галлакори фермер хужалиги </v>
          </cell>
          <cell r="F976">
            <v>24266281.449999999</v>
          </cell>
          <cell r="G976">
            <v>23606000</v>
          </cell>
          <cell r="H976">
            <v>660281.44999999995</v>
          </cell>
          <cell r="I976" t="str">
            <v>00803694</v>
          </cell>
          <cell r="J976" t="str">
            <v>305078444</v>
          </cell>
          <cell r="K976">
            <v>21654466.98</v>
          </cell>
          <cell r="L976">
            <v>0</v>
          </cell>
          <cell r="M976">
            <v>21654466.98</v>
          </cell>
          <cell r="O976">
            <v>1</v>
          </cell>
        </row>
        <row r="977">
          <cell r="A977" t="str">
            <v>304789541</v>
          </cell>
          <cell r="B977" t="str">
            <v>00345</v>
          </cell>
          <cell r="C977" t="str">
            <v>13301000400808553219</v>
          </cell>
          <cell r="D977" t="str">
            <v>304789541</v>
          </cell>
          <cell r="E977" t="str">
            <v xml:space="preserve">Серхосил Мехр Нури фермер хужалиги </v>
          </cell>
          <cell r="F977">
            <v>22527927.859999999</v>
          </cell>
          <cell r="G977">
            <v>22051000</v>
          </cell>
          <cell r="H977">
            <v>476927.86</v>
          </cell>
          <cell r="I977" t="str">
            <v>00808553</v>
          </cell>
          <cell r="J977" t="str">
            <v>304789541</v>
          </cell>
          <cell r="K977">
            <v>22527927.859999999</v>
          </cell>
          <cell r="L977">
            <v>0</v>
          </cell>
          <cell r="M977">
            <v>22527927.859999999</v>
          </cell>
          <cell r="O977">
            <v>1</v>
          </cell>
        </row>
        <row r="978">
          <cell r="A978" t="str">
            <v>305117695</v>
          </cell>
          <cell r="B978" t="str">
            <v>00345</v>
          </cell>
          <cell r="C978" t="str">
            <v>13301000900810428219</v>
          </cell>
          <cell r="D978" t="str">
            <v>305117695</v>
          </cell>
          <cell r="E978" t="str">
            <v xml:space="preserve">Бандихон порлок юрт фермер хужалигии </v>
          </cell>
          <cell r="F978">
            <v>80533750.819999993</v>
          </cell>
          <cell r="G978">
            <v>79051900</v>
          </cell>
          <cell r="H978">
            <v>1481850.82</v>
          </cell>
          <cell r="I978" t="str">
            <v>00810428</v>
          </cell>
          <cell r="J978" t="str">
            <v>305117695</v>
          </cell>
          <cell r="K978">
            <v>58994045.950000003</v>
          </cell>
          <cell r="L978">
            <v>0</v>
          </cell>
          <cell r="M978">
            <v>58994045.950000003</v>
          </cell>
          <cell r="O978">
            <v>1</v>
          </cell>
        </row>
        <row r="979">
          <cell r="A979" t="str">
            <v>305132529</v>
          </cell>
          <cell r="B979" t="str">
            <v>00345</v>
          </cell>
          <cell r="C979" t="str">
            <v>13301000000813288219</v>
          </cell>
          <cell r="D979" t="str">
            <v>305132529</v>
          </cell>
          <cell r="E979" t="str">
            <v xml:space="preserve">Жануб сурхон ривожланиш фермер хужалиги </v>
          </cell>
          <cell r="F979">
            <v>363386005.94999999</v>
          </cell>
          <cell r="G979">
            <v>354759280.45999998</v>
          </cell>
          <cell r="H979">
            <v>8626725.4900000002</v>
          </cell>
          <cell r="I979" t="str">
            <v>00813288</v>
          </cell>
          <cell r="J979" t="str">
            <v>305132529</v>
          </cell>
          <cell r="K979">
            <v>174196335.38</v>
          </cell>
          <cell r="L979">
            <v>0</v>
          </cell>
          <cell r="M979">
            <v>174196335.38</v>
          </cell>
          <cell r="O979">
            <v>1</v>
          </cell>
        </row>
        <row r="980">
          <cell r="A980" t="str">
            <v>305144362</v>
          </cell>
          <cell r="B980" t="str">
            <v>00345</v>
          </cell>
          <cell r="C980" t="str">
            <v>13301000500814847219</v>
          </cell>
          <cell r="D980" t="str">
            <v>305144362</v>
          </cell>
          <cell r="E980" t="str">
            <v xml:space="preserve">Ахмад Зиё фермер хужалиги </v>
          </cell>
          <cell r="F980">
            <v>1449663569.5699999</v>
          </cell>
          <cell r="G980">
            <v>1434333000</v>
          </cell>
          <cell r="H980">
            <v>15330569.57</v>
          </cell>
          <cell r="I980" t="str">
            <v>00814847</v>
          </cell>
          <cell r="J980" t="str">
            <v>305144362</v>
          </cell>
          <cell r="K980">
            <v>1270824396.8600001</v>
          </cell>
          <cell r="L980">
            <v>0</v>
          </cell>
          <cell r="M980">
            <v>1270824396.8600001</v>
          </cell>
          <cell r="O980">
            <v>1</v>
          </cell>
        </row>
        <row r="981">
          <cell r="A981" t="str">
            <v>305161216</v>
          </cell>
          <cell r="B981" t="str">
            <v>00345</v>
          </cell>
          <cell r="C981" t="str">
            <v>13301000000817471219</v>
          </cell>
          <cell r="D981" t="str">
            <v>305161216</v>
          </cell>
          <cell r="E981" t="str">
            <v xml:space="preserve">Фарух Абубакир  фермер хужалиги </v>
          </cell>
          <cell r="F981">
            <v>4146638.17</v>
          </cell>
          <cell r="G981">
            <v>2486600</v>
          </cell>
          <cell r="H981">
            <v>1660038.17</v>
          </cell>
          <cell r="I981" t="str">
            <v>00817471</v>
          </cell>
          <cell r="J981" t="str">
            <v>305161216</v>
          </cell>
          <cell r="K981">
            <v>0</v>
          </cell>
          <cell r="L981">
            <v>0</v>
          </cell>
          <cell r="M981">
            <v>0</v>
          </cell>
          <cell r="O981">
            <v>0</v>
          </cell>
        </row>
        <row r="982">
          <cell r="A982" t="str">
            <v>305176569</v>
          </cell>
          <cell r="B982" t="str">
            <v>00345</v>
          </cell>
          <cell r="C982" t="str">
            <v>13301000500821708219</v>
          </cell>
          <cell r="D982" t="str">
            <v>305176569</v>
          </cell>
          <cell r="E982" t="str">
            <v xml:space="preserve">Тинчлик  пахтакор фермер хужалиги </v>
          </cell>
          <cell r="F982">
            <v>91015440.530000001</v>
          </cell>
          <cell r="G982">
            <v>87103200</v>
          </cell>
          <cell r="H982">
            <v>3912240.53</v>
          </cell>
          <cell r="I982" t="str">
            <v>00821708</v>
          </cell>
          <cell r="J982" t="str">
            <v>305176569</v>
          </cell>
          <cell r="K982">
            <v>56701196.980000004</v>
          </cell>
          <cell r="L982">
            <v>0</v>
          </cell>
          <cell r="M982">
            <v>56701196.980000004</v>
          </cell>
          <cell r="O982">
            <v>1</v>
          </cell>
        </row>
        <row r="983">
          <cell r="A983" t="str">
            <v>305180841</v>
          </cell>
          <cell r="B983" t="str">
            <v>00345</v>
          </cell>
          <cell r="C983" t="str">
            <v>13301000600822232219</v>
          </cell>
          <cell r="D983" t="str">
            <v>305180841</v>
          </cell>
          <cell r="E983" t="str">
            <v xml:space="preserve">Тожиддин  Маллаев  фермер хужалиги </v>
          </cell>
          <cell r="F983">
            <v>18179753.809999999</v>
          </cell>
          <cell r="G983">
            <v>16690193.51</v>
          </cell>
          <cell r="H983">
            <v>1489560.3</v>
          </cell>
          <cell r="I983" t="str">
            <v>00822232</v>
          </cell>
          <cell r="J983" t="str">
            <v>305180841</v>
          </cell>
          <cell r="K983">
            <v>0</v>
          </cell>
          <cell r="L983">
            <v>0</v>
          </cell>
          <cell r="M983">
            <v>0</v>
          </cell>
          <cell r="O983">
            <v>0</v>
          </cell>
        </row>
        <row r="984">
          <cell r="A984" t="str">
            <v>305144007</v>
          </cell>
          <cell r="B984" t="str">
            <v>00345</v>
          </cell>
          <cell r="C984" t="str">
            <v>13301000500823803219</v>
          </cell>
          <cell r="D984" t="str">
            <v>305144007</v>
          </cell>
          <cell r="E984" t="str">
            <v xml:space="preserve">Муруватли  Замин  фермер  хужалиги </v>
          </cell>
          <cell r="F984">
            <v>109276446.44</v>
          </cell>
          <cell r="G984">
            <v>106149000</v>
          </cell>
          <cell r="H984">
            <v>3127446.44</v>
          </cell>
          <cell r="I984" t="str">
            <v>00823803</v>
          </cell>
          <cell r="J984" t="str">
            <v>305144007</v>
          </cell>
          <cell r="K984">
            <v>109329805.62</v>
          </cell>
          <cell r="L984">
            <v>0</v>
          </cell>
          <cell r="M984">
            <v>109329805.62</v>
          </cell>
          <cell r="O984">
            <v>1</v>
          </cell>
        </row>
        <row r="985">
          <cell r="A985" t="str">
            <v>305215653</v>
          </cell>
          <cell r="B985" t="str">
            <v>00345</v>
          </cell>
          <cell r="C985" t="str">
            <v>13301000700831039219</v>
          </cell>
          <cell r="D985" t="str">
            <v>305215653</v>
          </cell>
          <cell r="E985" t="str">
            <v xml:space="preserve">Шерзод Шодиёна фермер хужалиги </v>
          </cell>
          <cell r="F985">
            <v>49803925.93</v>
          </cell>
          <cell r="G985">
            <v>47458800</v>
          </cell>
          <cell r="H985">
            <v>2345125.9300000002</v>
          </cell>
          <cell r="I985" t="str">
            <v>00831039</v>
          </cell>
          <cell r="J985" t="str">
            <v>305215653</v>
          </cell>
          <cell r="K985">
            <v>0</v>
          </cell>
          <cell r="L985">
            <v>0</v>
          </cell>
          <cell r="M985">
            <v>0</v>
          </cell>
          <cell r="O985">
            <v>0</v>
          </cell>
        </row>
        <row r="986">
          <cell r="A986" t="str">
            <v>305241242</v>
          </cell>
          <cell r="B986" t="str">
            <v>00345</v>
          </cell>
          <cell r="C986" t="str">
            <v>13301000800833086219</v>
          </cell>
          <cell r="D986" t="str">
            <v>305241242</v>
          </cell>
          <cell r="E986" t="str">
            <v xml:space="preserve">Гулбой Турдиев фермер хужалиги </v>
          </cell>
          <cell r="F986">
            <v>102814496.67</v>
          </cell>
          <cell r="G986">
            <v>100873000</v>
          </cell>
          <cell r="H986">
            <v>1941496.67</v>
          </cell>
          <cell r="I986" t="str">
            <v>00833086</v>
          </cell>
          <cell r="J986" t="str">
            <v>305241242</v>
          </cell>
          <cell r="K986">
            <v>76893273.400000006</v>
          </cell>
          <cell r="L986">
            <v>0</v>
          </cell>
          <cell r="M986">
            <v>76893273.400000006</v>
          </cell>
          <cell r="O986">
            <v>1</v>
          </cell>
        </row>
        <row r="987">
          <cell r="A987" t="str">
            <v>305247186</v>
          </cell>
          <cell r="B987" t="str">
            <v>00345</v>
          </cell>
          <cell r="C987" t="str">
            <v>13301000900833087219</v>
          </cell>
          <cell r="D987" t="str">
            <v>305247186</v>
          </cell>
          <cell r="E987" t="str">
            <v xml:space="preserve">Фарухбек Рахимов фермер хужалиги </v>
          </cell>
          <cell r="F987">
            <v>91764688.349999994</v>
          </cell>
          <cell r="G987">
            <v>89827620</v>
          </cell>
          <cell r="H987">
            <v>1937068.35</v>
          </cell>
          <cell r="I987" t="str">
            <v>00833087</v>
          </cell>
          <cell r="J987" t="str">
            <v>305247186</v>
          </cell>
          <cell r="K987">
            <v>91810222.879999995</v>
          </cell>
          <cell r="L987">
            <v>0</v>
          </cell>
          <cell r="M987">
            <v>91810222.879999995</v>
          </cell>
          <cell r="O987">
            <v>1</v>
          </cell>
        </row>
        <row r="988">
          <cell r="A988" t="str">
            <v>305251340</v>
          </cell>
          <cell r="B988" t="str">
            <v>00345</v>
          </cell>
          <cell r="C988" t="str">
            <v>13301000000833348219</v>
          </cell>
          <cell r="D988" t="str">
            <v>305251340</v>
          </cell>
          <cell r="E988" t="str">
            <v xml:space="preserve">Чори Садуллаевич фермер хужалиги </v>
          </cell>
          <cell r="F988">
            <v>83489530.870000005</v>
          </cell>
          <cell r="G988">
            <v>81247000</v>
          </cell>
          <cell r="H988">
            <v>2242530.87</v>
          </cell>
          <cell r="I988" t="str">
            <v>00833348</v>
          </cell>
          <cell r="J988" t="str">
            <v>305251340</v>
          </cell>
          <cell r="K988">
            <v>12779136.75</v>
          </cell>
          <cell r="L988">
            <v>0</v>
          </cell>
          <cell r="M988">
            <v>12779136.75</v>
          </cell>
          <cell r="O988">
            <v>1</v>
          </cell>
        </row>
        <row r="989">
          <cell r="A989" t="str">
            <v>305274486</v>
          </cell>
          <cell r="B989" t="str">
            <v>00345</v>
          </cell>
          <cell r="C989" t="str">
            <v>13301000300838255219</v>
          </cell>
          <cell r="D989" t="str">
            <v>305274486</v>
          </cell>
          <cell r="E989" t="str">
            <v xml:space="preserve">Бирдамлик  Куч фермер хужалиги </v>
          </cell>
          <cell r="F989">
            <v>120933560.2</v>
          </cell>
          <cell r="G989">
            <v>118597800</v>
          </cell>
          <cell r="H989">
            <v>2335760.1999999997</v>
          </cell>
          <cell r="I989" t="str">
            <v>00838255</v>
          </cell>
          <cell r="J989" t="str">
            <v>305274486</v>
          </cell>
          <cell r="K989">
            <v>59921010.189999998</v>
          </cell>
          <cell r="L989">
            <v>0</v>
          </cell>
          <cell r="M989">
            <v>59921010.189999998</v>
          </cell>
          <cell r="O989">
            <v>1</v>
          </cell>
        </row>
        <row r="990">
          <cell r="A990" t="str">
            <v>305292679</v>
          </cell>
          <cell r="B990" t="str">
            <v>00345</v>
          </cell>
          <cell r="C990" t="str">
            <v>13301000700840850219</v>
          </cell>
          <cell r="D990" t="str">
            <v>305292679</v>
          </cell>
          <cell r="E990" t="str">
            <v xml:space="preserve">Кунчикиш пахтакори фермер хужалиги </v>
          </cell>
          <cell r="F990">
            <v>87627697.879999995</v>
          </cell>
          <cell r="G990">
            <v>84175000</v>
          </cell>
          <cell r="H990">
            <v>3452697.88</v>
          </cell>
          <cell r="I990" t="str">
            <v>00840850</v>
          </cell>
          <cell r="J990" t="str">
            <v>305292679</v>
          </cell>
          <cell r="K990">
            <v>58707421.810000002</v>
          </cell>
          <cell r="L990">
            <v>0</v>
          </cell>
          <cell r="M990">
            <v>58707421.810000002</v>
          </cell>
          <cell r="O990">
            <v>1</v>
          </cell>
        </row>
        <row r="991">
          <cell r="A991" t="str">
            <v>305242240</v>
          </cell>
          <cell r="B991" t="str">
            <v>00345</v>
          </cell>
          <cell r="C991" t="str">
            <v>13301000900840851219</v>
          </cell>
          <cell r="D991" t="str">
            <v>305242240</v>
          </cell>
          <cell r="E991" t="str">
            <v xml:space="preserve">Ортик Тошболтаев  фермер хужалиги </v>
          </cell>
          <cell r="F991">
            <v>90323246.739999995</v>
          </cell>
          <cell r="G991">
            <v>88614800</v>
          </cell>
          <cell r="H991">
            <v>1708446.74</v>
          </cell>
          <cell r="I991" t="str">
            <v>00840851</v>
          </cell>
          <cell r="J991" t="str">
            <v>305242240</v>
          </cell>
          <cell r="K991">
            <v>85139589.939999998</v>
          </cell>
          <cell r="L991">
            <v>0</v>
          </cell>
          <cell r="M991">
            <v>85139589.939999998</v>
          </cell>
          <cell r="O991">
            <v>1</v>
          </cell>
        </row>
        <row r="992">
          <cell r="A992" t="str">
            <v>305292472</v>
          </cell>
          <cell r="B992" t="str">
            <v>00345</v>
          </cell>
          <cell r="C992" t="str">
            <v>13301000900842634219</v>
          </cell>
          <cell r="D992" t="str">
            <v>305292472</v>
          </cell>
          <cell r="E992" t="str">
            <v xml:space="preserve">Бандихон Хосили фермер хужалиги </v>
          </cell>
          <cell r="F992">
            <v>209253180.08000001</v>
          </cell>
          <cell r="G992">
            <v>204828400</v>
          </cell>
          <cell r="H992">
            <v>4424780.08</v>
          </cell>
          <cell r="I992" t="str">
            <v>00842634</v>
          </cell>
          <cell r="J992" t="str">
            <v>305292472</v>
          </cell>
          <cell r="K992">
            <v>174483588.01000002</v>
          </cell>
          <cell r="L992">
            <v>0</v>
          </cell>
          <cell r="M992">
            <v>174483588.01000002</v>
          </cell>
          <cell r="O992">
            <v>1</v>
          </cell>
        </row>
        <row r="993">
          <cell r="A993" t="str">
            <v>305294264</v>
          </cell>
          <cell r="B993" t="str">
            <v>00345</v>
          </cell>
          <cell r="C993" t="str">
            <v>13301000600843111219</v>
          </cell>
          <cell r="D993" t="str">
            <v>305294264</v>
          </cell>
          <cell r="E993" t="str">
            <v xml:space="preserve">Шаймардонов Эргаш  фермер хужалиги </v>
          </cell>
          <cell r="F993">
            <v>215690769.5</v>
          </cell>
          <cell r="G993">
            <v>202825369.97999999</v>
          </cell>
          <cell r="H993">
            <v>12865399.52</v>
          </cell>
          <cell r="I993" t="str">
            <v>00843111</v>
          </cell>
          <cell r="J993" t="str">
            <v>305294264</v>
          </cell>
          <cell r="K993">
            <v>68415994.189999998</v>
          </cell>
          <cell r="L993">
            <v>0</v>
          </cell>
          <cell r="M993">
            <v>68415994.189999998</v>
          </cell>
          <cell r="O993">
            <v>1</v>
          </cell>
        </row>
        <row r="994">
          <cell r="A994" t="str">
            <v>305306064</v>
          </cell>
          <cell r="B994" t="str">
            <v>00345</v>
          </cell>
          <cell r="C994" t="str">
            <v>13301000100843190219</v>
          </cell>
          <cell r="D994" t="str">
            <v>305306064</v>
          </cell>
          <cell r="E994" t="str">
            <v xml:space="preserve">Бандихон  Сайраб фермер хужалиги </v>
          </cell>
          <cell r="F994">
            <v>44929067.300000004</v>
          </cell>
          <cell r="G994">
            <v>44533118.770000003</v>
          </cell>
          <cell r="H994">
            <v>395948.53</v>
          </cell>
          <cell r="I994" t="str">
            <v>00843190</v>
          </cell>
          <cell r="J994" t="str">
            <v>305306064</v>
          </cell>
          <cell r="K994">
            <v>37977714.079999998</v>
          </cell>
          <cell r="L994">
            <v>0</v>
          </cell>
          <cell r="M994">
            <v>37977714.079999998</v>
          </cell>
          <cell r="O994">
            <v>1</v>
          </cell>
        </row>
        <row r="995">
          <cell r="A995" t="str">
            <v>305166249</v>
          </cell>
          <cell r="B995" t="str">
            <v>00345</v>
          </cell>
          <cell r="C995" t="str">
            <v>13301000100848327219</v>
          </cell>
          <cell r="D995" t="str">
            <v>305166249</v>
          </cell>
          <cell r="E995" t="str">
            <v xml:space="preserve">Аббосбек Жумаев фермер хужалиги </v>
          </cell>
          <cell r="F995">
            <v>96533459.549999997</v>
          </cell>
          <cell r="G995">
            <v>93313000</v>
          </cell>
          <cell r="H995">
            <v>3220459.55</v>
          </cell>
          <cell r="I995" t="str">
            <v>00848327</v>
          </cell>
          <cell r="J995" t="str">
            <v>305166249</v>
          </cell>
          <cell r="K995">
            <v>81146784.109999999</v>
          </cell>
          <cell r="L995">
            <v>0</v>
          </cell>
          <cell r="M995">
            <v>81146784.109999999</v>
          </cell>
          <cell r="O995">
            <v>1</v>
          </cell>
        </row>
        <row r="996">
          <cell r="A996" t="str">
            <v>305345223</v>
          </cell>
          <cell r="B996" t="str">
            <v>00345</v>
          </cell>
          <cell r="C996" t="str">
            <v>13301000900848350219</v>
          </cell>
          <cell r="D996" t="str">
            <v>305345223</v>
          </cell>
          <cell r="E996" t="str">
            <v xml:space="preserve">Ботирбек -Палвон  фермер хужалиги </v>
          </cell>
          <cell r="F996">
            <v>133539944.05</v>
          </cell>
          <cell r="G996">
            <v>129531000</v>
          </cell>
          <cell r="H996">
            <v>4008944.05</v>
          </cell>
          <cell r="I996" t="str">
            <v>00848350</v>
          </cell>
          <cell r="J996" t="str">
            <v>305345223</v>
          </cell>
          <cell r="K996">
            <v>115151910.50999999</v>
          </cell>
          <cell r="L996">
            <v>0</v>
          </cell>
          <cell r="M996">
            <v>115151910.50999999</v>
          </cell>
          <cell r="O996">
            <v>1</v>
          </cell>
        </row>
        <row r="997">
          <cell r="A997" t="str">
            <v>305349082</v>
          </cell>
          <cell r="B997" t="str">
            <v>00345</v>
          </cell>
          <cell r="C997" t="str">
            <v>13301000600850000219</v>
          </cell>
          <cell r="D997" t="str">
            <v>305349082</v>
          </cell>
          <cell r="E997" t="str">
            <v xml:space="preserve">Искандар Махмуд фермер хужалиги </v>
          </cell>
          <cell r="F997">
            <v>16832504.789999999</v>
          </cell>
          <cell r="G997">
            <v>16303400</v>
          </cell>
          <cell r="H997">
            <v>529104.79</v>
          </cell>
          <cell r="I997" t="str">
            <v>00850000</v>
          </cell>
          <cell r="J997" t="str">
            <v>305349082</v>
          </cell>
          <cell r="K997">
            <v>17127606.16</v>
          </cell>
          <cell r="L997">
            <v>0</v>
          </cell>
          <cell r="M997">
            <v>17127606.16</v>
          </cell>
          <cell r="O997">
            <v>1</v>
          </cell>
        </row>
        <row r="998">
          <cell r="A998" t="str">
            <v>305359158</v>
          </cell>
          <cell r="B998" t="str">
            <v>00345</v>
          </cell>
          <cell r="C998" t="str">
            <v>13301000100851304219</v>
          </cell>
          <cell r="D998" t="str">
            <v>305359158</v>
          </cell>
          <cell r="E998" t="str">
            <v xml:space="preserve">Наавбур ёгду МЧЖ МСМТ ва ГА </v>
          </cell>
          <cell r="F998">
            <v>230884600.5</v>
          </cell>
          <cell r="G998">
            <v>222773100</v>
          </cell>
          <cell r="H998">
            <v>8111500.5</v>
          </cell>
          <cell r="I998" t="str">
            <v>00851304</v>
          </cell>
          <cell r="J998" t="str">
            <v>305359158</v>
          </cell>
          <cell r="K998">
            <v>189110119.63</v>
          </cell>
          <cell r="L998">
            <v>0</v>
          </cell>
          <cell r="M998">
            <v>189110119.63</v>
          </cell>
          <cell r="O998">
            <v>1</v>
          </cell>
        </row>
        <row r="999">
          <cell r="A999" t="str">
            <v>305362044</v>
          </cell>
          <cell r="B999" t="str">
            <v>00345</v>
          </cell>
          <cell r="C999" t="str">
            <v>13301000300852428219</v>
          </cell>
          <cell r="D999" t="str">
            <v>305362044</v>
          </cell>
          <cell r="E999" t="str">
            <v xml:space="preserve">Кангисой 2018 фермер хужалиги </v>
          </cell>
          <cell r="F999">
            <v>3097952.62</v>
          </cell>
          <cell r="G999">
            <v>2972880</v>
          </cell>
          <cell r="H999">
            <v>125072.62</v>
          </cell>
          <cell r="I999" t="str">
            <v>00852428</v>
          </cell>
          <cell r="J999" t="str">
            <v>305362044</v>
          </cell>
          <cell r="K999">
            <v>0</v>
          </cell>
          <cell r="L999">
            <v>0</v>
          </cell>
          <cell r="M999">
            <v>0</v>
          </cell>
          <cell r="O999">
            <v>0</v>
          </cell>
        </row>
        <row r="1000">
          <cell r="A1000" t="str">
            <v>305324938</v>
          </cell>
          <cell r="B1000" t="str">
            <v>00345</v>
          </cell>
          <cell r="C1000" t="str">
            <v>13301000700853371219</v>
          </cell>
          <cell r="D1000" t="str">
            <v>305324938</v>
          </cell>
          <cell r="E1000" t="str">
            <v xml:space="preserve">OZODBEK BARAKA фермер хужалиги </v>
          </cell>
          <cell r="F1000">
            <v>49231947.18</v>
          </cell>
          <cell r="G1000">
            <v>47559400</v>
          </cell>
          <cell r="H1000">
            <v>1672547.1800000002</v>
          </cell>
          <cell r="I1000" t="str">
            <v>00853371</v>
          </cell>
          <cell r="J1000" t="str">
            <v>305324938</v>
          </cell>
          <cell r="K1000">
            <v>35001101.579999998</v>
          </cell>
          <cell r="L1000">
            <v>0</v>
          </cell>
          <cell r="M1000">
            <v>35001101.579999998</v>
          </cell>
          <cell r="O1000">
            <v>1</v>
          </cell>
        </row>
        <row r="1001">
          <cell r="A1001" t="str">
            <v>305368804</v>
          </cell>
          <cell r="B1001" t="str">
            <v>00345</v>
          </cell>
          <cell r="C1001" t="str">
            <v>13301000700853693219</v>
          </cell>
          <cell r="D1001" t="str">
            <v>305368804</v>
          </cell>
          <cell r="E1001" t="str">
            <v xml:space="preserve">Ден Банд Гранд фермер хужалиги </v>
          </cell>
          <cell r="F1001">
            <v>6727739.2599999998</v>
          </cell>
          <cell r="G1001">
            <v>6079360</v>
          </cell>
          <cell r="H1001">
            <v>648379.26</v>
          </cell>
          <cell r="I1001" t="str">
            <v>00853693</v>
          </cell>
          <cell r="J1001" t="str">
            <v>305368804</v>
          </cell>
          <cell r="K1001">
            <v>0</v>
          </cell>
          <cell r="L1001">
            <v>0</v>
          </cell>
          <cell r="M1001">
            <v>0</v>
          </cell>
          <cell r="O1001">
            <v>0</v>
          </cell>
        </row>
        <row r="1002">
          <cell r="A1002" t="str">
            <v>305387194</v>
          </cell>
          <cell r="B1002" t="str">
            <v>00345</v>
          </cell>
          <cell r="C1002" t="str">
            <v>13301000600853798219</v>
          </cell>
          <cell r="D1002" t="str">
            <v>305387194</v>
          </cell>
          <cell r="E1002" t="str">
            <v xml:space="preserve">Бободехкон Хосили фермер хужалиги </v>
          </cell>
          <cell r="F1002">
            <v>154092110.09999999</v>
          </cell>
          <cell r="G1002">
            <v>151165200</v>
          </cell>
          <cell r="H1002">
            <v>2926910.1</v>
          </cell>
          <cell r="I1002" t="str">
            <v>00853798</v>
          </cell>
          <cell r="J1002" t="str">
            <v>305387194</v>
          </cell>
          <cell r="K1002">
            <v>21123107.039999999</v>
          </cell>
          <cell r="L1002">
            <v>0</v>
          </cell>
          <cell r="M1002">
            <v>21123107.039999999</v>
          </cell>
          <cell r="O1002">
            <v>1</v>
          </cell>
        </row>
        <row r="1003">
          <cell r="A1003" t="str">
            <v>305314031</v>
          </cell>
          <cell r="B1003" t="str">
            <v>00345</v>
          </cell>
          <cell r="C1003" t="str">
            <v>13301000400853922219</v>
          </cell>
          <cell r="D1003" t="str">
            <v>305314031</v>
          </cell>
          <cell r="E1003" t="str">
            <v xml:space="preserve">BAG'RIKENG BOG'BONI FX </v>
          </cell>
          <cell r="F1003">
            <v>11515942.52</v>
          </cell>
          <cell r="G1003">
            <v>11264000</v>
          </cell>
          <cell r="H1003">
            <v>251942.52</v>
          </cell>
          <cell r="I1003" t="str">
            <v>00853922</v>
          </cell>
          <cell r="J1003" t="str">
            <v>305314031</v>
          </cell>
          <cell r="K1003">
            <v>10522459.08</v>
          </cell>
          <cell r="L1003">
            <v>0</v>
          </cell>
          <cell r="M1003">
            <v>10522459.08</v>
          </cell>
          <cell r="O1003">
            <v>1</v>
          </cell>
        </row>
        <row r="1004">
          <cell r="A1004" t="str">
            <v>305404140</v>
          </cell>
          <cell r="B1004" t="str">
            <v>00345</v>
          </cell>
          <cell r="C1004" t="str">
            <v>13301000800857009219</v>
          </cell>
          <cell r="D1004" t="str">
            <v>305404140</v>
          </cell>
          <cell r="E1004" t="str">
            <v xml:space="preserve">Аббосбек  хосили фермер хужалиги </v>
          </cell>
          <cell r="F1004">
            <v>130547216.84999999</v>
          </cell>
          <cell r="G1004">
            <v>128872040</v>
          </cell>
          <cell r="H1004">
            <v>1675176.85</v>
          </cell>
          <cell r="I1004" t="str">
            <v>00857009</v>
          </cell>
          <cell r="J1004" t="str">
            <v>305404140</v>
          </cell>
          <cell r="K1004">
            <v>0</v>
          </cell>
          <cell r="L1004">
            <v>0</v>
          </cell>
          <cell r="M1004">
            <v>0</v>
          </cell>
          <cell r="O1004">
            <v>0</v>
          </cell>
        </row>
        <row r="1005">
          <cell r="A1005" t="str">
            <v>305396699</v>
          </cell>
          <cell r="B1005" t="str">
            <v>00345</v>
          </cell>
          <cell r="C1005" t="str">
            <v>13301000900857228219</v>
          </cell>
          <cell r="D1005" t="str">
            <v>305396699</v>
          </cell>
          <cell r="E1005" t="str">
            <v xml:space="preserve">NORMURODOV SHERKABOBO фермер хужалиги </v>
          </cell>
          <cell r="F1005">
            <v>71975342.989999995</v>
          </cell>
          <cell r="G1005">
            <v>70250000</v>
          </cell>
          <cell r="H1005">
            <v>1725342.9900000002</v>
          </cell>
          <cell r="I1005" t="str">
            <v>00857228</v>
          </cell>
          <cell r="J1005" t="str">
            <v>305396699</v>
          </cell>
          <cell r="K1005">
            <v>71975342.989999995</v>
          </cell>
          <cell r="L1005">
            <v>0</v>
          </cell>
          <cell r="M1005">
            <v>71975342.989999995</v>
          </cell>
          <cell r="O1005">
            <v>1</v>
          </cell>
        </row>
        <row r="1006">
          <cell r="A1006" t="str">
            <v>305408776</v>
          </cell>
          <cell r="B1006" t="str">
            <v>00345</v>
          </cell>
          <cell r="C1006" t="str">
            <v>13301000400858195219</v>
          </cell>
          <cell r="D1006" t="str">
            <v>305408776</v>
          </cell>
          <cell r="E1006" t="str">
            <v xml:space="preserve">Аваз Темур фермер хужалиги </v>
          </cell>
          <cell r="F1006">
            <v>159483705.19999999</v>
          </cell>
          <cell r="G1006">
            <v>154335917</v>
          </cell>
          <cell r="H1006">
            <v>5147788.1999999993</v>
          </cell>
          <cell r="I1006" t="str">
            <v>00858195</v>
          </cell>
          <cell r="J1006" t="str">
            <v>305408776</v>
          </cell>
          <cell r="K1006">
            <v>73139895.599999994</v>
          </cell>
          <cell r="L1006">
            <v>0</v>
          </cell>
          <cell r="M1006">
            <v>73139895.599999994</v>
          </cell>
          <cell r="O1006">
            <v>1</v>
          </cell>
        </row>
        <row r="1007">
          <cell r="A1007" t="str">
            <v>305424124</v>
          </cell>
          <cell r="B1007" t="str">
            <v>00345</v>
          </cell>
          <cell r="C1007" t="str">
            <v>13301000100860650219</v>
          </cell>
          <cell r="D1007" t="str">
            <v>305424124</v>
          </cell>
          <cell r="E1007" t="str">
            <v xml:space="preserve">JUMA BOBO CHORVASI фермер хужалиги </v>
          </cell>
          <cell r="F1007">
            <v>38355934.140000001</v>
          </cell>
          <cell r="G1007">
            <v>37450000</v>
          </cell>
          <cell r="H1007">
            <v>905934.14</v>
          </cell>
          <cell r="I1007" t="str">
            <v>00860650</v>
          </cell>
          <cell r="J1007" t="str">
            <v>305424124</v>
          </cell>
          <cell r="K1007">
            <v>37121610.190000005</v>
          </cell>
          <cell r="L1007">
            <v>0</v>
          </cell>
          <cell r="M1007">
            <v>37121610.190000005</v>
          </cell>
          <cell r="O1007">
            <v>1</v>
          </cell>
        </row>
        <row r="1008">
          <cell r="A1008" t="str">
            <v>305434096</v>
          </cell>
          <cell r="B1008" t="str">
            <v>00345</v>
          </cell>
          <cell r="C1008" t="str">
            <v>13301000900861489219</v>
          </cell>
          <cell r="D1008" t="str">
            <v>305434096</v>
          </cell>
          <cell r="E1008" t="str">
            <v xml:space="preserve">Аслиддин Баходир угли фермер хужалиги </v>
          </cell>
          <cell r="F1008">
            <v>24129906.09</v>
          </cell>
          <cell r="G1008">
            <v>22333000</v>
          </cell>
          <cell r="H1008">
            <v>1796906.09</v>
          </cell>
          <cell r="I1008" t="str">
            <v>00861489</v>
          </cell>
          <cell r="J1008" t="str">
            <v>305434096</v>
          </cell>
          <cell r="K1008">
            <v>20412357.289999999</v>
          </cell>
          <cell r="L1008">
            <v>0</v>
          </cell>
          <cell r="M1008">
            <v>20412357.289999999</v>
          </cell>
          <cell r="O1008">
            <v>1</v>
          </cell>
        </row>
        <row r="1009">
          <cell r="A1009" t="str">
            <v>305430506</v>
          </cell>
          <cell r="B1009" t="str">
            <v>00345</v>
          </cell>
          <cell r="C1009" t="str">
            <v>13301000900861554219</v>
          </cell>
          <cell r="D1009" t="str">
            <v>305430506</v>
          </cell>
          <cell r="E1009" t="str">
            <v xml:space="preserve">Кунчикиш зухраси фермер хужалиги </v>
          </cell>
          <cell r="F1009">
            <v>55010174.630000003</v>
          </cell>
          <cell r="G1009">
            <v>53721800</v>
          </cell>
          <cell r="H1009">
            <v>1288374.6300000001</v>
          </cell>
          <cell r="I1009" t="str">
            <v>00861554</v>
          </cell>
          <cell r="J1009" t="str">
            <v>305430506</v>
          </cell>
          <cell r="K1009">
            <v>45945778.210000001</v>
          </cell>
          <cell r="L1009">
            <v>0</v>
          </cell>
          <cell r="M1009">
            <v>45945778.210000001</v>
          </cell>
          <cell r="O1009">
            <v>1</v>
          </cell>
        </row>
        <row r="1010">
          <cell r="A1010" t="str">
            <v>305436007</v>
          </cell>
          <cell r="B1010" t="str">
            <v>00345</v>
          </cell>
          <cell r="C1010" t="str">
            <v>13301000900861641219</v>
          </cell>
          <cell r="D1010" t="str">
            <v>305436007</v>
          </cell>
          <cell r="E1010" t="str">
            <v xml:space="preserve">Багрикенг Бандихон фермер хужалиги </v>
          </cell>
          <cell r="F1010">
            <v>100805630.66</v>
          </cell>
          <cell r="G1010">
            <v>98114000</v>
          </cell>
          <cell r="H1010">
            <v>2691630.66</v>
          </cell>
          <cell r="I1010" t="str">
            <v>00861641</v>
          </cell>
          <cell r="J1010" t="str">
            <v>305436007</v>
          </cell>
          <cell r="K1010">
            <v>85930819.689999998</v>
          </cell>
          <cell r="L1010">
            <v>0</v>
          </cell>
          <cell r="M1010">
            <v>85930819.689999998</v>
          </cell>
          <cell r="O1010">
            <v>1</v>
          </cell>
        </row>
        <row r="1011">
          <cell r="A1011" t="str">
            <v>305434057</v>
          </cell>
          <cell r="B1011" t="str">
            <v>00345</v>
          </cell>
          <cell r="C1011" t="str">
            <v>13301000200862153219</v>
          </cell>
          <cell r="D1011" t="str">
            <v>305434057</v>
          </cell>
          <cell r="E1011" t="str">
            <v xml:space="preserve">Багрикенг-Дустлик фермир хужалиги </v>
          </cell>
          <cell r="F1011">
            <v>135803551.21000001</v>
          </cell>
          <cell r="G1011">
            <v>134456000</v>
          </cell>
          <cell r="H1011">
            <v>1347551.21</v>
          </cell>
          <cell r="I1011" t="str">
            <v>00862153</v>
          </cell>
          <cell r="J1011" t="str">
            <v>305434057</v>
          </cell>
          <cell r="K1011">
            <v>91790861.609999999</v>
          </cell>
          <cell r="L1011">
            <v>0</v>
          </cell>
          <cell r="M1011">
            <v>91790861.609999999</v>
          </cell>
          <cell r="O1011">
            <v>1</v>
          </cell>
        </row>
        <row r="1012">
          <cell r="A1012" t="str">
            <v>305436759</v>
          </cell>
          <cell r="B1012" t="str">
            <v>00345</v>
          </cell>
          <cell r="C1012" t="str">
            <v>13301000600862154219</v>
          </cell>
          <cell r="D1012" t="str">
            <v>305436759</v>
          </cell>
          <cell r="E1012" t="str">
            <v xml:space="preserve">Тутзор Бандихон фермир хужалиги </v>
          </cell>
          <cell r="F1012">
            <v>71464126.049999997</v>
          </cell>
          <cell r="G1012">
            <v>68998000</v>
          </cell>
          <cell r="H1012">
            <v>2466126.0500000003</v>
          </cell>
          <cell r="I1012" t="str">
            <v>00862154</v>
          </cell>
          <cell r="J1012" t="str">
            <v>305436759</v>
          </cell>
          <cell r="K1012">
            <v>52833227.780000001</v>
          </cell>
          <cell r="L1012">
            <v>0</v>
          </cell>
          <cell r="M1012">
            <v>52833227.780000001</v>
          </cell>
          <cell r="O1012">
            <v>1</v>
          </cell>
        </row>
        <row r="1013">
          <cell r="A1013" t="str">
            <v>305430291</v>
          </cell>
          <cell r="B1013" t="str">
            <v>00345</v>
          </cell>
          <cell r="C1013" t="str">
            <v>13301000800862892219</v>
          </cell>
          <cell r="D1013" t="str">
            <v>305430291</v>
          </cell>
          <cell r="E1013" t="str">
            <v xml:space="preserve">NASLDOR CHORVA фермер хужалиги </v>
          </cell>
          <cell r="F1013">
            <v>57375315.060000002</v>
          </cell>
          <cell r="G1013">
            <v>55406400</v>
          </cell>
          <cell r="H1013">
            <v>1968915.06</v>
          </cell>
          <cell r="I1013" t="str">
            <v>00862892</v>
          </cell>
          <cell r="J1013" t="str">
            <v>305430291</v>
          </cell>
          <cell r="K1013">
            <v>55446580.589999996</v>
          </cell>
          <cell r="L1013">
            <v>0</v>
          </cell>
          <cell r="M1013">
            <v>55446580.589999996</v>
          </cell>
          <cell r="O1013">
            <v>1</v>
          </cell>
        </row>
        <row r="1014">
          <cell r="A1014" t="str">
            <v>305453611</v>
          </cell>
          <cell r="B1014" t="str">
            <v>00345</v>
          </cell>
          <cell r="C1014" t="str">
            <v>13301000600864846219</v>
          </cell>
          <cell r="D1014" t="str">
            <v>305453611</v>
          </cell>
          <cell r="E1014" t="str">
            <v xml:space="preserve">Келажаги - Буюк  фермер хужалиги </v>
          </cell>
          <cell r="F1014">
            <v>72045454.269999996</v>
          </cell>
          <cell r="G1014">
            <v>69243800</v>
          </cell>
          <cell r="H1014">
            <v>2801654.27</v>
          </cell>
          <cell r="I1014" t="str">
            <v>00864846</v>
          </cell>
          <cell r="J1014" t="str">
            <v>305453611</v>
          </cell>
          <cell r="K1014">
            <v>53563506.630000003</v>
          </cell>
          <cell r="L1014">
            <v>0</v>
          </cell>
          <cell r="M1014">
            <v>53563506.630000003</v>
          </cell>
          <cell r="O1014">
            <v>1</v>
          </cell>
        </row>
        <row r="1015">
          <cell r="A1015" t="str">
            <v>305459570</v>
          </cell>
          <cell r="B1015" t="str">
            <v>00345</v>
          </cell>
          <cell r="C1015" t="str">
            <v>13301000900865538219</v>
          </cell>
          <cell r="D1015" t="str">
            <v>305459570</v>
          </cell>
          <cell r="E1015" t="str">
            <v xml:space="preserve">Зафаробод Дехкони фермер хужалиги </v>
          </cell>
          <cell r="F1015">
            <v>67177830.840000004</v>
          </cell>
          <cell r="G1015">
            <v>66756400</v>
          </cell>
          <cell r="H1015">
            <v>421430.83999999997</v>
          </cell>
          <cell r="I1015" t="str">
            <v>00865538</v>
          </cell>
          <cell r="J1015" t="str">
            <v>305459570</v>
          </cell>
          <cell r="K1015">
            <v>32997420.629999999</v>
          </cell>
          <cell r="L1015">
            <v>0</v>
          </cell>
          <cell r="M1015">
            <v>32997420.629999999</v>
          </cell>
          <cell r="O1015">
            <v>1</v>
          </cell>
        </row>
        <row r="1016">
          <cell r="A1016" t="str">
            <v>305377760</v>
          </cell>
          <cell r="B1016" t="str">
            <v>00345</v>
          </cell>
          <cell r="C1016" t="str">
            <v>13301000100869484219</v>
          </cell>
          <cell r="D1016" t="str">
            <v>305377760</v>
          </cell>
          <cell r="E1016" t="str">
            <v xml:space="preserve">SOLIXON ISMOILOVICH ФЕРМЕР ХУЖАЛИГИ </v>
          </cell>
          <cell r="F1016">
            <v>53057808.899999999</v>
          </cell>
          <cell r="G1016">
            <v>52302000</v>
          </cell>
          <cell r="H1016">
            <v>755808.9</v>
          </cell>
          <cell r="I1016" t="str">
            <v>00869484</v>
          </cell>
          <cell r="J1016" t="str">
            <v>305377760</v>
          </cell>
          <cell r="K1016">
            <v>35808807.210000001</v>
          </cell>
          <cell r="L1016">
            <v>0</v>
          </cell>
          <cell r="M1016">
            <v>35808807.210000001</v>
          </cell>
          <cell r="O1016">
            <v>1</v>
          </cell>
        </row>
        <row r="1017">
          <cell r="A1017" t="str">
            <v>305480563</v>
          </cell>
          <cell r="B1017" t="str">
            <v>00345</v>
          </cell>
          <cell r="C1017" t="str">
            <v>13301000000873747219</v>
          </cell>
          <cell r="D1017" t="str">
            <v>305480563</v>
          </cell>
          <cell r="E1017" t="str">
            <v xml:space="preserve">Навбур нишони фермер хужалиги </v>
          </cell>
          <cell r="F1017">
            <v>92379523.489999995</v>
          </cell>
          <cell r="G1017">
            <v>89551000</v>
          </cell>
          <cell r="H1017">
            <v>2828523.49</v>
          </cell>
          <cell r="I1017" t="str">
            <v>00873747</v>
          </cell>
          <cell r="J1017" t="str">
            <v>305480563</v>
          </cell>
          <cell r="K1017">
            <v>61182781.329999998</v>
          </cell>
          <cell r="L1017">
            <v>0</v>
          </cell>
          <cell r="M1017">
            <v>61182781.329999998</v>
          </cell>
          <cell r="O1017">
            <v>1</v>
          </cell>
        </row>
        <row r="1018">
          <cell r="A1018" t="str">
            <v>305475118</v>
          </cell>
          <cell r="B1018" t="str">
            <v>00345</v>
          </cell>
          <cell r="C1018" t="str">
            <v>13301000900873770219</v>
          </cell>
          <cell r="D1018" t="str">
            <v>305475118</v>
          </cell>
          <cell r="E1018" t="str">
            <v xml:space="preserve">Умид Урокбоев фермер хужалиги </v>
          </cell>
          <cell r="F1018">
            <v>121240524.01000001</v>
          </cell>
          <cell r="G1018">
            <v>116877300</v>
          </cell>
          <cell r="H1018">
            <v>4363224.01</v>
          </cell>
          <cell r="I1018" t="str">
            <v>00873770</v>
          </cell>
          <cell r="J1018" t="str">
            <v>305475118</v>
          </cell>
          <cell r="K1018">
            <v>89890014.609999999</v>
          </cell>
          <cell r="L1018">
            <v>0</v>
          </cell>
          <cell r="M1018">
            <v>89890014.609999999</v>
          </cell>
          <cell r="O1018">
            <v>1</v>
          </cell>
        </row>
        <row r="1019">
          <cell r="A1019" t="str">
            <v>305484462</v>
          </cell>
          <cell r="B1019" t="str">
            <v>00345</v>
          </cell>
          <cell r="C1019" t="str">
            <v>13301000300874754219</v>
          </cell>
          <cell r="D1019" t="str">
            <v>305484462</v>
          </cell>
          <cell r="E1019" t="str">
            <v xml:space="preserve">Дехкон зар  тупроги фермер хужалиги </v>
          </cell>
          <cell r="F1019">
            <v>80395280.530000001</v>
          </cell>
          <cell r="G1019">
            <v>73018600</v>
          </cell>
          <cell r="H1019">
            <v>7376680.5300000003</v>
          </cell>
          <cell r="I1019" t="str">
            <v>00874754</v>
          </cell>
          <cell r="J1019" t="str">
            <v>305484462</v>
          </cell>
          <cell r="K1019">
            <v>65904391.990000002</v>
          </cell>
          <cell r="L1019">
            <v>0</v>
          </cell>
          <cell r="M1019">
            <v>65904391.990000002</v>
          </cell>
          <cell r="O1019">
            <v>1</v>
          </cell>
        </row>
        <row r="1020">
          <cell r="A1020" t="str">
            <v>305305003</v>
          </cell>
          <cell r="B1020" t="str">
            <v>00345</v>
          </cell>
          <cell r="C1020" t="str">
            <v>13301000800875672219</v>
          </cell>
          <cell r="D1020" t="str">
            <v>305305003</v>
          </cell>
          <cell r="E1020" t="str">
            <v xml:space="preserve">"SURXON GRAND FRUITS" МЧЖ </v>
          </cell>
          <cell r="F1020">
            <v>277348619.77999997</v>
          </cell>
          <cell r="G1020">
            <v>269776800</v>
          </cell>
          <cell r="H1020">
            <v>7571819.7800000003</v>
          </cell>
          <cell r="I1020" t="str">
            <v>00875672</v>
          </cell>
          <cell r="J1020" t="str">
            <v>305305003</v>
          </cell>
          <cell r="K1020">
            <v>257893878.41999999</v>
          </cell>
          <cell r="L1020">
            <v>0</v>
          </cell>
          <cell r="M1020">
            <v>257893878.41999999</v>
          </cell>
          <cell r="O1020">
            <v>1</v>
          </cell>
        </row>
        <row r="1021">
          <cell r="A1021" t="str">
            <v>305520188</v>
          </cell>
          <cell r="B1021" t="str">
            <v>00345</v>
          </cell>
          <cell r="C1021" t="str">
            <v>13301000800876223219</v>
          </cell>
          <cell r="D1021" t="str">
            <v>305520188</v>
          </cell>
          <cell r="E1021" t="str">
            <v xml:space="preserve">"QIZIRIQ ZARBDOR PARRANDA" MChJ </v>
          </cell>
          <cell r="F1021">
            <v>1582133202.8699999</v>
          </cell>
          <cell r="G1021">
            <v>1557838100</v>
          </cell>
          <cell r="H1021">
            <v>24295102.869999997</v>
          </cell>
          <cell r="I1021" t="str">
            <v>00876223</v>
          </cell>
          <cell r="J1021" t="str">
            <v>305520188</v>
          </cell>
          <cell r="K1021">
            <v>1003515027.23</v>
          </cell>
          <cell r="L1021">
            <v>0</v>
          </cell>
          <cell r="M1021">
            <v>1003515027.23</v>
          </cell>
          <cell r="O1021">
            <v>1</v>
          </cell>
        </row>
        <row r="1022">
          <cell r="A1022" t="str">
            <v>305523943</v>
          </cell>
          <cell r="B1022" t="str">
            <v>00345</v>
          </cell>
          <cell r="C1022" t="str">
            <v>13301000500877250219</v>
          </cell>
          <cell r="D1022" t="str">
            <v>305523943</v>
          </cell>
          <cell r="E1022" t="str">
            <v xml:space="preserve">МамараимовАхрорбек фермер хужалиги </v>
          </cell>
          <cell r="F1022">
            <v>140846836.56999999</v>
          </cell>
          <cell r="G1022">
            <v>136816900</v>
          </cell>
          <cell r="H1022">
            <v>4029936.57</v>
          </cell>
          <cell r="I1022" t="str">
            <v>00877250</v>
          </cell>
          <cell r="J1022" t="str">
            <v>305523943</v>
          </cell>
          <cell r="K1022">
            <v>124453773.86</v>
          </cell>
          <cell r="L1022">
            <v>0</v>
          </cell>
          <cell r="M1022">
            <v>124453773.86</v>
          </cell>
          <cell r="O1022">
            <v>1</v>
          </cell>
        </row>
        <row r="1023">
          <cell r="A1023" t="str">
            <v>305663571</v>
          </cell>
          <cell r="B1023" t="str">
            <v>00345</v>
          </cell>
          <cell r="C1023" t="str">
            <v>13301000800913491219</v>
          </cell>
          <cell r="D1023" t="str">
            <v>305663571</v>
          </cell>
          <cell r="E1023" t="str">
            <v xml:space="preserve">Baraka Gold фермер хужалиги </v>
          </cell>
          <cell r="F1023">
            <v>23287434.800000001</v>
          </cell>
          <cell r="G1023">
            <v>22609160</v>
          </cell>
          <cell r="H1023">
            <v>678274.79999999993</v>
          </cell>
          <cell r="I1023" t="str">
            <v>00913491</v>
          </cell>
          <cell r="J1023" t="str">
            <v>305663571</v>
          </cell>
          <cell r="K1023">
            <v>22610105.800000001</v>
          </cell>
          <cell r="L1023">
            <v>0</v>
          </cell>
          <cell r="M1023">
            <v>22610105.800000001</v>
          </cell>
          <cell r="O1023">
            <v>1</v>
          </cell>
        </row>
        <row r="1024">
          <cell r="A1024" t="str">
            <v>305831458</v>
          </cell>
          <cell r="B1024" t="str">
            <v>00345</v>
          </cell>
          <cell r="C1024" t="str">
            <v>13301000500941713219</v>
          </cell>
          <cell r="D1024" t="str">
            <v>305831458</v>
          </cell>
          <cell r="E1024" t="str">
            <v xml:space="preserve">Хушбаков Суннатило фермер хужалиги </v>
          </cell>
          <cell r="F1024">
            <v>1802664083.28</v>
          </cell>
          <cell r="G1024">
            <v>1770717000</v>
          </cell>
          <cell r="H1024">
            <v>31947083.280000001</v>
          </cell>
          <cell r="I1024" t="str">
            <v>00941713</v>
          </cell>
          <cell r="J1024" t="str">
            <v>305831458</v>
          </cell>
          <cell r="K1024">
            <v>1713440665.3399999</v>
          </cell>
          <cell r="L1024">
            <v>0</v>
          </cell>
          <cell r="M1024">
            <v>1713440665.3399999</v>
          </cell>
          <cell r="O1024">
            <v>1</v>
          </cell>
        </row>
        <row r="1025">
          <cell r="A1025" t="str">
            <v>305857109</v>
          </cell>
          <cell r="B1025" t="str">
            <v>00345</v>
          </cell>
          <cell r="C1025" t="str">
            <v>13301000300941891219</v>
          </cell>
          <cell r="D1025" t="str">
            <v>305857109</v>
          </cell>
          <cell r="E1025" t="str">
            <v xml:space="preserve">Хожимуродбобо -2018  фермер хужалиги </v>
          </cell>
          <cell r="F1025">
            <v>440044575.62</v>
          </cell>
          <cell r="G1025">
            <v>430589000</v>
          </cell>
          <cell r="H1025">
            <v>9455575.6199999992</v>
          </cell>
          <cell r="I1025" t="str">
            <v>00941891</v>
          </cell>
          <cell r="J1025" t="str">
            <v>305857109</v>
          </cell>
          <cell r="K1025">
            <v>375761720.52999997</v>
          </cell>
          <cell r="L1025">
            <v>0</v>
          </cell>
          <cell r="M1025">
            <v>375761720.52999997</v>
          </cell>
          <cell r="O1025">
            <v>1</v>
          </cell>
        </row>
        <row r="1026">
          <cell r="A1026" t="str">
            <v>305857392</v>
          </cell>
          <cell r="B1026" t="str">
            <v>00345</v>
          </cell>
          <cell r="C1026" t="str">
            <v>13301000900941943219</v>
          </cell>
          <cell r="D1026" t="str">
            <v>305857392</v>
          </cell>
          <cell r="E1026" t="str">
            <v xml:space="preserve">Бандихон химя -2018 фермер хужалиги </v>
          </cell>
          <cell r="F1026">
            <v>421858529.17000002</v>
          </cell>
          <cell r="G1026">
            <v>418383000</v>
          </cell>
          <cell r="H1026">
            <v>3475529.17</v>
          </cell>
          <cell r="I1026" t="str">
            <v>00941943</v>
          </cell>
          <cell r="J1026" t="str">
            <v>305857392</v>
          </cell>
          <cell r="K1026">
            <v>295440266.28999996</v>
          </cell>
          <cell r="L1026">
            <v>0</v>
          </cell>
          <cell r="M1026">
            <v>295440266.28999996</v>
          </cell>
          <cell r="O1026">
            <v>1</v>
          </cell>
        </row>
        <row r="1027">
          <cell r="A1027" t="str">
            <v>305856631</v>
          </cell>
          <cell r="B1027" t="str">
            <v>00345</v>
          </cell>
          <cell r="C1027" t="str">
            <v>13301000600942241219</v>
          </cell>
          <cell r="D1027" t="str">
            <v>305856631</v>
          </cell>
          <cell r="E1027" t="str">
            <v xml:space="preserve">Шахрухбек Кулдошев фермер хужалиги </v>
          </cell>
          <cell r="F1027">
            <v>368212590.85000002</v>
          </cell>
          <cell r="G1027">
            <v>355930000</v>
          </cell>
          <cell r="H1027">
            <v>12282590.85</v>
          </cell>
          <cell r="I1027" t="str">
            <v>00942241</v>
          </cell>
          <cell r="J1027" t="str">
            <v>305856631</v>
          </cell>
          <cell r="K1027">
            <v>299880967.26999998</v>
          </cell>
          <cell r="L1027">
            <v>0</v>
          </cell>
          <cell r="M1027">
            <v>299880967.26999998</v>
          </cell>
          <cell r="O1027">
            <v>1</v>
          </cell>
        </row>
        <row r="1028">
          <cell r="A1028" t="str">
            <v>305862601</v>
          </cell>
          <cell r="B1028" t="str">
            <v>00345</v>
          </cell>
          <cell r="C1028" t="str">
            <v>13301000400943244219</v>
          </cell>
          <cell r="D1028" t="str">
            <v>305862601</v>
          </cell>
          <cell r="E1028" t="str">
            <v xml:space="preserve">Гиламбоб Галлакори фермер хужалиги </v>
          </cell>
          <cell r="F1028">
            <v>129282279.45</v>
          </cell>
          <cell r="G1028">
            <v>127350000</v>
          </cell>
          <cell r="H1028">
            <v>1932279.45</v>
          </cell>
          <cell r="I1028" t="str">
            <v>00943244</v>
          </cell>
          <cell r="J1028" t="str">
            <v>305862601</v>
          </cell>
          <cell r="K1028">
            <v>123833843.11</v>
          </cell>
          <cell r="L1028">
            <v>0</v>
          </cell>
          <cell r="M1028">
            <v>123833843.11</v>
          </cell>
          <cell r="O1028">
            <v>1</v>
          </cell>
        </row>
        <row r="1029">
          <cell r="A1029" t="str">
            <v>305857384</v>
          </cell>
          <cell r="B1029" t="str">
            <v>00345</v>
          </cell>
          <cell r="C1029" t="str">
            <v>13301000500944529219</v>
          </cell>
          <cell r="D1029" t="str">
            <v>305857384</v>
          </cell>
          <cell r="E1029" t="str">
            <v xml:space="preserve">Бандихон азиз дон фермер хужалиги </v>
          </cell>
          <cell r="F1029">
            <v>131035883.56</v>
          </cell>
          <cell r="G1029">
            <v>129950000</v>
          </cell>
          <cell r="H1029">
            <v>1085883.56</v>
          </cell>
          <cell r="I1029" t="str">
            <v>00944529</v>
          </cell>
          <cell r="J1029" t="str">
            <v>305857384</v>
          </cell>
          <cell r="K1029">
            <v>132161887.12</v>
          </cell>
          <cell r="L1029">
            <v>0</v>
          </cell>
          <cell r="M1029">
            <v>132161887.12</v>
          </cell>
          <cell r="O1029">
            <v>1</v>
          </cell>
        </row>
        <row r="1030">
          <cell r="A1030" t="str">
            <v>305867910</v>
          </cell>
          <cell r="B1030" t="str">
            <v>00345</v>
          </cell>
          <cell r="C1030" t="str">
            <v>13301000900944554219</v>
          </cell>
          <cell r="D1030" t="str">
            <v>305867910</v>
          </cell>
          <cell r="E1030" t="str">
            <v xml:space="preserve">Янгийул омади фермер хужалиги </v>
          </cell>
          <cell r="F1030">
            <v>305778894.04000002</v>
          </cell>
          <cell r="G1030">
            <v>302639694.11000001</v>
          </cell>
          <cell r="H1030">
            <v>3139199.93</v>
          </cell>
          <cell r="I1030" t="str">
            <v>00944554</v>
          </cell>
          <cell r="J1030" t="str">
            <v>305867910</v>
          </cell>
          <cell r="K1030">
            <v>193272894.63</v>
          </cell>
          <cell r="L1030">
            <v>0</v>
          </cell>
          <cell r="M1030">
            <v>193272894.63</v>
          </cell>
          <cell r="O1030">
            <v>1</v>
          </cell>
        </row>
        <row r="1031">
          <cell r="A1031" t="str">
            <v>305862349</v>
          </cell>
          <cell r="B1031" t="str">
            <v>00345</v>
          </cell>
          <cell r="C1031" t="str">
            <v>13301000800944701219</v>
          </cell>
          <cell r="D1031" t="str">
            <v>305862349</v>
          </cell>
          <cell r="E1031" t="str">
            <v xml:space="preserve">Унумдор Тупрок Бандихон фермер хужалиги </v>
          </cell>
          <cell r="F1031">
            <v>14495294.52</v>
          </cell>
          <cell r="G1031">
            <v>14100000</v>
          </cell>
          <cell r="H1031">
            <v>395294.52</v>
          </cell>
          <cell r="I1031" t="str">
            <v>00944701</v>
          </cell>
          <cell r="J1031" t="str">
            <v>305862349</v>
          </cell>
          <cell r="K1031">
            <v>0</v>
          </cell>
          <cell r="L1031">
            <v>0</v>
          </cell>
          <cell r="M1031">
            <v>0</v>
          </cell>
          <cell r="O1031">
            <v>0</v>
          </cell>
        </row>
        <row r="1032">
          <cell r="A1032" t="str">
            <v>305885976</v>
          </cell>
          <cell r="B1032" t="str">
            <v>00345</v>
          </cell>
          <cell r="C1032" t="str">
            <v>13301000900948256219</v>
          </cell>
          <cell r="D1032" t="str">
            <v>305885976</v>
          </cell>
          <cell r="E1032" t="str">
            <v xml:space="preserve">Дехконобод Галлакори фермер хужалиги </v>
          </cell>
          <cell r="F1032">
            <v>133044286.47</v>
          </cell>
          <cell r="G1032">
            <v>130574000</v>
          </cell>
          <cell r="H1032">
            <v>2470286.4700000002</v>
          </cell>
          <cell r="I1032" t="str">
            <v>00948256</v>
          </cell>
          <cell r="J1032" t="str">
            <v>305885976</v>
          </cell>
          <cell r="K1032">
            <v>123580887.75</v>
          </cell>
          <cell r="L1032">
            <v>0</v>
          </cell>
          <cell r="M1032">
            <v>123580887.75</v>
          </cell>
          <cell r="O1032">
            <v>1</v>
          </cell>
        </row>
        <row r="1033">
          <cell r="A1033" t="str">
            <v>305885629</v>
          </cell>
          <cell r="B1033" t="str">
            <v>00345</v>
          </cell>
          <cell r="C1033" t="str">
            <v>13301000800949017219</v>
          </cell>
          <cell r="D1033" t="str">
            <v>305885629</v>
          </cell>
          <cell r="E1033" t="str">
            <v xml:space="preserve">Зарабод миришкори фермер хужалиги </v>
          </cell>
          <cell r="F1033">
            <v>210038795.88999999</v>
          </cell>
          <cell r="G1033">
            <v>205965000</v>
          </cell>
          <cell r="H1033">
            <v>4073795.89</v>
          </cell>
          <cell r="I1033" t="str">
            <v>00949017</v>
          </cell>
          <cell r="J1033" t="str">
            <v>305885629</v>
          </cell>
          <cell r="K1033">
            <v>201874200.63999999</v>
          </cell>
          <cell r="L1033">
            <v>0</v>
          </cell>
          <cell r="M1033">
            <v>201874200.63999999</v>
          </cell>
          <cell r="O1033">
            <v>1</v>
          </cell>
        </row>
        <row r="1034">
          <cell r="A1034" t="str">
            <v>305904491</v>
          </cell>
          <cell r="B1034" t="str">
            <v>00345</v>
          </cell>
          <cell r="C1034" t="str">
            <v>13301000400951434219</v>
          </cell>
          <cell r="D1034" t="str">
            <v>305904491</v>
          </cell>
          <cell r="E1034" t="str">
            <v xml:space="preserve">Янгиобод сарлочини фермер хужалиги </v>
          </cell>
          <cell r="F1034">
            <v>228039634.06</v>
          </cell>
          <cell r="G1034">
            <v>222652800</v>
          </cell>
          <cell r="H1034">
            <v>5386834.0600000005</v>
          </cell>
          <cell r="I1034" t="str">
            <v>00951434</v>
          </cell>
          <cell r="J1034" t="str">
            <v>305904491</v>
          </cell>
          <cell r="K1034">
            <v>201259161.11000001</v>
          </cell>
          <cell r="L1034">
            <v>0</v>
          </cell>
          <cell r="M1034">
            <v>201259161.11000001</v>
          </cell>
          <cell r="O1034">
            <v>1</v>
          </cell>
        </row>
        <row r="1035">
          <cell r="A1035" t="str">
            <v>305913734</v>
          </cell>
          <cell r="B1035" t="str">
            <v>00345</v>
          </cell>
          <cell r="C1035" t="str">
            <v>13301000200952506219</v>
          </cell>
          <cell r="D1035" t="str">
            <v>305913734</v>
          </cell>
          <cell r="E1035" t="str">
            <v xml:space="preserve">Олимжон Абулкосимович фермер хужалиги </v>
          </cell>
          <cell r="F1035">
            <v>161903037.40000001</v>
          </cell>
          <cell r="G1035">
            <v>157317000</v>
          </cell>
          <cell r="H1035">
            <v>4586037.4000000004</v>
          </cell>
          <cell r="I1035" t="str">
            <v>00952506</v>
          </cell>
          <cell r="J1035" t="str">
            <v>305913734</v>
          </cell>
          <cell r="K1035">
            <v>124356236.17</v>
          </cell>
          <cell r="L1035">
            <v>0</v>
          </cell>
          <cell r="M1035">
            <v>124356236.17</v>
          </cell>
          <cell r="O1035">
            <v>1</v>
          </cell>
        </row>
        <row r="1036">
          <cell r="A1036" t="str">
            <v>305915368</v>
          </cell>
          <cell r="B1036" t="str">
            <v>00345</v>
          </cell>
          <cell r="C1036" t="str">
            <v>13301000500952653219</v>
          </cell>
          <cell r="D1036" t="str">
            <v>305915368</v>
          </cell>
          <cell r="E1036" t="str">
            <v xml:space="preserve">Солибек фермер хужалиги </v>
          </cell>
          <cell r="F1036">
            <v>158816207.81</v>
          </cell>
          <cell r="G1036">
            <v>154300000</v>
          </cell>
          <cell r="H1036">
            <v>4516207.8100000005</v>
          </cell>
          <cell r="I1036" t="str">
            <v>00952653</v>
          </cell>
          <cell r="J1036" t="str">
            <v>305915368</v>
          </cell>
          <cell r="K1036">
            <v>132754864.15000001</v>
          </cell>
          <cell r="L1036">
            <v>0</v>
          </cell>
          <cell r="M1036">
            <v>132754864.15000001</v>
          </cell>
          <cell r="O1036">
            <v>1</v>
          </cell>
        </row>
        <row r="1037">
          <cell r="A1037" t="str">
            <v>305915312</v>
          </cell>
          <cell r="B1037" t="str">
            <v>00345</v>
          </cell>
          <cell r="C1037" t="str">
            <v>13301000700952659219</v>
          </cell>
          <cell r="D1037" t="str">
            <v>305915312</v>
          </cell>
          <cell r="E1037" t="str">
            <v xml:space="preserve">Чориев Хусан  фермер хужалиги </v>
          </cell>
          <cell r="F1037">
            <v>136540414.38999999</v>
          </cell>
          <cell r="G1037">
            <v>132574000</v>
          </cell>
          <cell r="H1037">
            <v>3966414.3899999997</v>
          </cell>
          <cell r="I1037" t="str">
            <v>00952659</v>
          </cell>
          <cell r="J1037" t="str">
            <v>305915312</v>
          </cell>
          <cell r="K1037">
            <v>106314711.41</v>
          </cell>
          <cell r="L1037">
            <v>0</v>
          </cell>
          <cell r="M1037">
            <v>106314711.41</v>
          </cell>
          <cell r="O1037">
            <v>1</v>
          </cell>
        </row>
        <row r="1038">
          <cell r="A1038" t="str">
            <v>305924791</v>
          </cell>
          <cell r="B1038" t="str">
            <v>00345</v>
          </cell>
          <cell r="C1038" t="str">
            <v>13301000500954071219</v>
          </cell>
          <cell r="D1038" t="str">
            <v>305924791</v>
          </cell>
          <cell r="E1038" t="str">
            <v xml:space="preserve">Темиров Азиз фермер хужалиги </v>
          </cell>
          <cell r="F1038">
            <v>186416936.81999999</v>
          </cell>
          <cell r="G1038">
            <v>182040000</v>
          </cell>
          <cell r="H1038">
            <v>4376936.82</v>
          </cell>
          <cell r="I1038" t="str">
            <v>00954071</v>
          </cell>
          <cell r="J1038" t="str">
            <v>305924791</v>
          </cell>
          <cell r="K1038">
            <v>154204350.12</v>
          </cell>
          <cell r="L1038">
            <v>0</v>
          </cell>
          <cell r="M1038">
            <v>154204350.12</v>
          </cell>
          <cell r="O1038">
            <v>1</v>
          </cell>
        </row>
        <row r="1039">
          <cell r="A1039" t="str">
            <v>305937704</v>
          </cell>
          <cell r="B1039" t="str">
            <v>00345</v>
          </cell>
          <cell r="C1039" t="str">
            <v>13301000900955525219</v>
          </cell>
          <cell r="D1039" t="str">
            <v>305937704</v>
          </cell>
          <cell r="E1039" t="str">
            <v xml:space="preserve">Работак хосилдори  фермер хужалиги </v>
          </cell>
          <cell r="F1039">
            <v>299171139.72000003</v>
          </cell>
          <cell r="G1039">
            <v>287565000</v>
          </cell>
          <cell r="H1039">
            <v>11606139.720000001</v>
          </cell>
          <cell r="I1039" t="str">
            <v>00955525</v>
          </cell>
          <cell r="J1039" t="str">
            <v>305937704</v>
          </cell>
          <cell r="K1039">
            <v>287220080.60000002</v>
          </cell>
          <cell r="L1039">
            <v>0</v>
          </cell>
          <cell r="M1039">
            <v>287220080.60000002</v>
          </cell>
          <cell r="O1039">
            <v>1</v>
          </cell>
        </row>
        <row r="1040">
          <cell r="A1040" t="str">
            <v>306064834</v>
          </cell>
          <cell r="B1040" t="str">
            <v>00345</v>
          </cell>
          <cell r="C1040" t="str">
            <v>13301000700988780219</v>
          </cell>
          <cell r="D1040" t="str">
            <v>306064834</v>
          </cell>
          <cell r="E1040" t="str">
            <v>Бойсун -Строус фермер хужалиги</v>
          </cell>
          <cell r="F1040">
            <v>167313223.00999999</v>
          </cell>
          <cell r="G1040">
            <v>164724000</v>
          </cell>
          <cell r="H1040">
            <v>2589223.0099999998</v>
          </cell>
          <cell r="I1040" t="str">
            <v>00988780</v>
          </cell>
          <cell r="J1040" t="str">
            <v>306064834</v>
          </cell>
          <cell r="K1040">
            <v>158395248.48000002</v>
          </cell>
          <cell r="L1040">
            <v>0</v>
          </cell>
          <cell r="M1040">
            <v>158395248.48000002</v>
          </cell>
          <cell r="O1040">
            <v>1</v>
          </cell>
        </row>
        <row r="1041">
          <cell r="A1041" t="str">
            <v>306078357</v>
          </cell>
          <cell r="B1041" t="str">
            <v>00345</v>
          </cell>
          <cell r="C1041" t="str">
            <v>13301000800991785219</v>
          </cell>
          <cell r="D1041" t="str">
            <v>306078357</v>
          </cell>
          <cell r="E1041" t="str">
            <v xml:space="preserve">Азим хосилдор  диёр фермер хужалиги </v>
          </cell>
          <cell r="F1041">
            <v>217449990.13999999</v>
          </cell>
          <cell r="G1041">
            <v>215648000</v>
          </cell>
          <cell r="H1041">
            <v>1801990.14</v>
          </cell>
          <cell r="I1041" t="str">
            <v>00991785</v>
          </cell>
          <cell r="J1041" t="str">
            <v>306078357</v>
          </cell>
          <cell r="K1041">
            <v>208927902.85999998</v>
          </cell>
          <cell r="L1041">
            <v>0</v>
          </cell>
          <cell r="M1041">
            <v>208927902.85999998</v>
          </cell>
          <cell r="O1041">
            <v>1</v>
          </cell>
        </row>
        <row r="1042">
          <cell r="A1042" t="str">
            <v>306078713</v>
          </cell>
          <cell r="B1042" t="str">
            <v>00345</v>
          </cell>
          <cell r="C1042" t="str">
            <v>13301000800991863219</v>
          </cell>
          <cell r="D1042" t="str">
            <v>306078713</v>
          </cell>
          <cell r="E1042" t="str">
            <v xml:space="preserve">Ахрор 2017 фермер хужалиги </v>
          </cell>
          <cell r="F1042">
            <v>114704088.41</v>
          </cell>
          <cell r="G1042">
            <v>109918000</v>
          </cell>
          <cell r="H1042">
            <v>4786088.41</v>
          </cell>
          <cell r="I1042" t="str">
            <v>00991863</v>
          </cell>
          <cell r="J1042" t="str">
            <v>306078713</v>
          </cell>
          <cell r="K1042">
            <v>82849957.519999996</v>
          </cell>
          <cell r="L1042">
            <v>0</v>
          </cell>
          <cell r="M1042">
            <v>82849957.519999996</v>
          </cell>
          <cell r="O1042">
            <v>1</v>
          </cell>
        </row>
        <row r="1043">
          <cell r="A1043" t="str">
            <v>306041934</v>
          </cell>
          <cell r="B1043" t="str">
            <v>00345</v>
          </cell>
          <cell r="C1043" t="str">
            <v>13301000200998641219</v>
          </cell>
          <cell r="D1043" t="str">
            <v>306041934</v>
          </cell>
          <cell r="E1043" t="str">
            <v xml:space="preserve">Бехрузбек Жуманазаров фермер хужалги </v>
          </cell>
          <cell r="F1043">
            <v>173210282.59</v>
          </cell>
          <cell r="G1043">
            <v>169171898</v>
          </cell>
          <cell r="H1043">
            <v>4038384.5900000003</v>
          </cell>
          <cell r="I1043" t="str">
            <v>00998641</v>
          </cell>
          <cell r="J1043" t="str">
            <v>306041934</v>
          </cell>
          <cell r="K1043">
            <v>151008339.38999999</v>
          </cell>
          <cell r="L1043">
            <v>0</v>
          </cell>
          <cell r="M1043">
            <v>151008339.38999999</v>
          </cell>
          <cell r="O1043">
            <v>1</v>
          </cell>
        </row>
        <row r="1044">
          <cell r="A1044" t="str">
            <v>305976941</v>
          </cell>
          <cell r="B1044" t="str">
            <v>00345</v>
          </cell>
          <cell r="C1044" t="str">
            <v>13301000200999291219</v>
          </cell>
          <cell r="D1044" t="str">
            <v>305976941</v>
          </cell>
          <cell r="E1044" t="str">
            <v xml:space="preserve">GOLD-ASL-CHORVA фермер хужалиги </v>
          </cell>
          <cell r="F1044">
            <v>72755085.349999994</v>
          </cell>
          <cell r="G1044">
            <v>71010000</v>
          </cell>
          <cell r="H1044">
            <v>1745085.35</v>
          </cell>
          <cell r="I1044" t="str">
            <v>00999291</v>
          </cell>
          <cell r="J1044" t="str">
            <v>305976941</v>
          </cell>
          <cell r="K1044">
            <v>69430594.980000004</v>
          </cell>
          <cell r="L1044">
            <v>0</v>
          </cell>
          <cell r="M1044">
            <v>69430594.980000004</v>
          </cell>
          <cell r="O1044">
            <v>1</v>
          </cell>
        </row>
        <row r="1045">
          <cell r="A1045" t="str">
            <v>306140953</v>
          </cell>
          <cell r="B1045" t="str">
            <v>00345</v>
          </cell>
          <cell r="C1045" t="str">
            <v>13301000601023215219</v>
          </cell>
          <cell r="D1045" t="str">
            <v>306140953</v>
          </cell>
          <cell r="E1045" t="str">
            <v xml:space="preserve">Аббосбек Чорва фермер хужалиги </v>
          </cell>
          <cell r="F1045">
            <v>75339550.799999997</v>
          </cell>
          <cell r="G1045">
            <v>74125000</v>
          </cell>
          <cell r="H1045">
            <v>1214550.8</v>
          </cell>
          <cell r="I1045" t="str">
            <v>01023215</v>
          </cell>
          <cell r="J1045" t="str">
            <v>306140953</v>
          </cell>
          <cell r="K1045">
            <v>44542705.369999997</v>
          </cell>
          <cell r="L1045">
            <v>0</v>
          </cell>
          <cell r="M1045">
            <v>44542705.369999997</v>
          </cell>
          <cell r="O1045">
            <v>1</v>
          </cell>
        </row>
        <row r="1046">
          <cell r="A1046" t="str">
            <v>306183931</v>
          </cell>
          <cell r="B1046" t="str">
            <v>00345</v>
          </cell>
          <cell r="C1046" t="str">
            <v>13301000501037492219</v>
          </cell>
          <cell r="D1046" t="str">
            <v>306183931</v>
          </cell>
          <cell r="E1046" t="str">
            <v xml:space="preserve">Нурбек-Ихтиёр миришкори фермер хужалиги </v>
          </cell>
          <cell r="F1046">
            <v>588307919.38999999</v>
          </cell>
          <cell r="G1046">
            <v>577082160</v>
          </cell>
          <cell r="H1046">
            <v>11225759.390000001</v>
          </cell>
          <cell r="I1046" t="str">
            <v>01037492</v>
          </cell>
          <cell r="J1046" t="str">
            <v>306183931</v>
          </cell>
          <cell r="K1046">
            <v>432407085.87</v>
          </cell>
          <cell r="L1046">
            <v>0</v>
          </cell>
          <cell r="M1046">
            <v>432407085.87</v>
          </cell>
          <cell r="O1046">
            <v>1</v>
          </cell>
        </row>
        <row r="1047">
          <cell r="A1047" t="str">
            <v>306185533</v>
          </cell>
          <cell r="B1047" t="str">
            <v>00345</v>
          </cell>
          <cell r="C1047" t="str">
            <v>13301000201039407219</v>
          </cell>
          <cell r="D1047" t="str">
            <v>306185533</v>
          </cell>
          <cell r="E1047" t="str">
            <v xml:space="preserve">HIDOYAT ODOB BOG'I </v>
          </cell>
          <cell r="F1047">
            <v>30005139.32</v>
          </cell>
          <cell r="G1047">
            <v>29729000</v>
          </cell>
          <cell r="H1047">
            <v>276139.32</v>
          </cell>
          <cell r="I1047" t="str">
            <v>01039407</v>
          </cell>
          <cell r="J1047" t="str">
            <v>306185533</v>
          </cell>
          <cell r="K1047">
            <v>0</v>
          </cell>
          <cell r="L1047">
            <v>0</v>
          </cell>
          <cell r="M1047">
            <v>0</v>
          </cell>
          <cell r="O1047">
            <v>1</v>
          </cell>
        </row>
        <row r="1048">
          <cell r="A1048" t="str">
            <v>202695158</v>
          </cell>
          <cell r="B1048" t="str">
            <v>00345</v>
          </cell>
          <cell r="C1048" t="str">
            <v>13301000901631905219</v>
          </cell>
          <cell r="D1048" t="str">
            <v>202695158</v>
          </cell>
          <cell r="E1048" t="str">
            <v xml:space="preserve">Суюн бобо фермер хужалиги </v>
          </cell>
          <cell r="F1048">
            <v>98327383.239999995</v>
          </cell>
          <cell r="G1048">
            <v>96320000</v>
          </cell>
          <cell r="H1048">
            <v>2007383.24</v>
          </cell>
          <cell r="I1048" t="str">
            <v>01631905</v>
          </cell>
          <cell r="J1048" t="str">
            <v>202695158</v>
          </cell>
          <cell r="K1048">
            <v>88411587.019999996</v>
          </cell>
          <cell r="L1048">
            <v>0</v>
          </cell>
          <cell r="M1048">
            <v>88411587.019999996</v>
          </cell>
          <cell r="O1048">
            <v>1</v>
          </cell>
        </row>
        <row r="1049">
          <cell r="A1049" t="str">
            <v>202398946</v>
          </cell>
          <cell r="B1049" t="str">
            <v>00345</v>
          </cell>
          <cell r="C1049" t="str">
            <v>13301000003524465219</v>
          </cell>
          <cell r="D1049" t="str">
            <v>202398946</v>
          </cell>
          <cell r="E1049" t="str">
            <v xml:space="preserve">Кунчикиш ДФХУ таркибидаги "Сафар" дехкон хужалиги </v>
          </cell>
          <cell r="F1049">
            <v>164887115.24000001</v>
          </cell>
          <cell r="G1049">
            <v>163522000</v>
          </cell>
          <cell r="H1049">
            <v>1365115.24</v>
          </cell>
          <cell r="I1049" t="str">
            <v>03524465</v>
          </cell>
          <cell r="J1049" t="str">
            <v>202398946</v>
          </cell>
          <cell r="K1049">
            <v>37484446.840000004</v>
          </cell>
          <cell r="L1049">
            <v>0</v>
          </cell>
          <cell r="M1049">
            <v>37484446.840000004</v>
          </cell>
          <cell r="O1049">
            <v>1</v>
          </cell>
        </row>
        <row r="1050">
          <cell r="A1050" t="str">
            <v>202449304</v>
          </cell>
          <cell r="B1050" t="str">
            <v>00345</v>
          </cell>
          <cell r="C1050" t="str">
            <v>13301000603639572219</v>
          </cell>
          <cell r="D1050" t="str">
            <v>202449304</v>
          </cell>
          <cell r="E1050" t="str">
            <v xml:space="preserve">Хасан фермер хужалиги </v>
          </cell>
          <cell r="F1050">
            <v>136088209.96000001</v>
          </cell>
          <cell r="G1050">
            <v>130738000</v>
          </cell>
          <cell r="H1050">
            <v>5350209.96</v>
          </cell>
          <cell r="I1050" t="str">
            <v>03639572</v>
          </cell>
          <cell r="J1050" t="str">
            <v>202449304</v>
          </cell>
          <cell r="K1050">
            <v>115801948.37</v>
          </cell>
          <cell r="L1050">
            <v>0</v>
          </cell>
          <cell r="M1050">
            <v>115801948.37</v>
          </cell>
          <cell r="O1050">
            <v>1</v>
          </cell>
        </row>
        <row r="1051">
          <cell r="A1051" t="str">
            <v>202199727</v>
          </cell>
          <cell r="B1051" t="str">
            <v>00345</v>
          </cell>
          <cell r="C1051" t="str">
            <v>13301000303946171219</v>
          </cell>
          <cell r="D1051" t="str">
            <v>202199727</v>
          </cell>
          <cell r="E1051" t="str">
            <v xml:space="preserve">ЭШКУЛХОЖИ Ф. Х </v>
          </cell>
          <cell r="F1051">
            <v>21647753.02</v>
          </cell>
          <cell r="G1051">
            <v>21381220</v>
          </cell>
          <cell r="H1051">
            <v>266533.02</v>
          </cell>
          <cell r="I1051" t="str">
            <v>03946171</v>
          </cell>
          <cell r="J1051" t="str">
            <v>202199727</v>
          </cell>
          <cell r="K1051">
            <v>0</v>
          </cell>
          <cell r="L1051">
            <v>0</v>
          </cell>
          <cell r="M1051">
            <v>0</v>
          </cell>
          <cell r="O1051">
            <v>0</v>
          </cell>
        </row>
        <row r="1052">
          <cell r="A1052" t="str">
            <v>202695205</v>
          </cell>
          <cell r="B1052" t="str">
            <v>00345</v>
          </cell>
          <cell r="C1052" t="str">
            <v>13301000903967640219</v>
          </cell>
          <cell r="D1052" t="str">
            <v>202695205</v>
          </cell>
          <cell r="E1052" t="str">
            <v xml:space="preserve">Омад фермер хужалиги </v>
          </cell>
          <cell r="F1052">
            <v>212726334.31999999</v>
          </cell>
          <cell r="G1052">
            <v>209988618.63</v>
          </cell>
          <cell r="H1052">
            <v>2737715.69</v>
          </cell>
          <cell r="I1052" t="str">
            <v>03967640</v>
          </cell>
          <cell r="J1052" t="str">
            <v>202695205</v>
          </cell>
          <cell r="K1052">
            <v>212726334.31999999</v>
          </cell>
          <cell r="L1052">
            <v>0</v>
          </cell>
          <cell r="M1052">
            <v>212726334.31999999</v>
          </cell>
          <cell r="O1052">
            <v>1</v>
          </cell>
        </row>
        <row r="1053">
          <cell r="A1053" t="str">
            <v>202798930</v>
          </cell>
          <cell r="B1053" t="str">
            <v>00345</v>
          </cell>
          <cell r="C1053" t="str">
            <v>13301000903987576219</v>
          </cell>
          <cell r="D1053" t="str">
            <v>202798930</v>
          </cell>
          <cell r="E1053" t="str">
            <v xml:space="preserve">Кумуш тола  фермер хужалиги </v>
          </cell>
          <cell r="F1053">
            <v>129929691.90000001</v>
          </cell>
          <cell r="G1053">
            <v>128400000</v>
          </cell>
          <cell r="H1053">
            <v>1529691.9</v>
          </cell>
          <cell r="I1053" t="str">
            <v>03987576</v>
          </cell>
          <cell r="J1053" t="str">
            <v>202798930</v>
          </cell>
          <cell r="K1053">
            <v>31839667.91</v>
          </cell>
          <cell r="L1053">
            <v>0</v>
          </cell>
          <cell r="M1053">
            <v>31839667.91</v>
          </cell>
          <cell r="O1053">
            <v>1</v>
          </cell>
        </row>
        <row r="1054">
          <cell r="A1054" t="str">
            <v>202461433</v>
          </cell>
          <cell r="B1054" t="str">
            <v>00345</v>
          </cell>
          <cell r="C1054" t="str">
            <v>13301000404014927219</v>
          </cell>
          <cell r="D1054" t="str">
            <v>202461433</v>
          </cell>
          <cell r="E1054" t="str">
            <v xml:space="preserve">"РЕЖАБ БОБО" ДЕХКОН ХУЖАЛИГИ </v>
          </cell>
          <cell r="F1054">
            <v>160759699.06999999</v>
          </cell>
          <cell r="G1054">
            <v>153566000</v>
          </cell>
          <cell r="H1054">
            <v>7193699.0700000003</v>
          </cell>
          <cell r="I1054" t="str">
            <v>04014927</v>
          </cell>
          <cell r="J1054" t="str">
            <v>202461433</v>
          </cell>
          <cell r="K1054">
            <v>112704115.63000001</v>
          </cell>
          <cell r="L1054">
            <v>0</v>
          </cell>
          <cell r="M1054">
            <v>112704115.63000001</v>
          </cell>
          <cell r="O1054">
            <v>1</v>
          </cell>
        </row>
        <row r="1055">
          <cell r="A1055" t="str">
            <v>202488944</v>
          </cell>
          <cell r="B1055" t="str">
            <v>00345</v>
          </cell>
          <cell r="C1055" t="str">
            <v>13301000204014993219</v>
          </cell>
          <cell r="D1055" t="str">
            <v>202488944</v>
          </cell>
          <cell r="E1055" t="str">
            <v xml:space="preserve">"УЛАШ" ДХ </v>
          </cell>
          <cell r="F1055">
            <v>150903379.93000001</v>
          </cell>
          <cell r="G1055">
            <v>147290000</v>
          </cell>
          <cell r="H1055">
            <v>3613379.93</v>
          </cell>
          <cell r="I1055" t="str">
            <v>04014993</v>
          </cell>
          <cell r="J1055" t="str">
            <v>202488944</v>
          </cell>
          <cell r="K1055">
            <v>66908499.229999997</v>
          </cell>
          <cell r="L1055">
            <v>0</v>
          </cell>
          <cell r="M1055">
            <v>66908499.229999997</v>
          </cell>
          <cell r="O1055">
            <v>1</v>
          </cell>
        </row>
        <row r="1056">
          <cell r="A1056" t="str">
            <v>203034488</v>
          </cell>
          <cell r="B1056" t="str">
            <v>00345</v>
          </cell>
          <cell r="C1056" t="str">
            <v>13301000304017593219</v>
          </cell>
          <cell r="D1056" t="str">
            <v>203034488</v>
          </cell>
          <cell r="E1056" t="str">
            <v xml:space="preserve">Жасур фермер хужалиги </v>
          </cell>
          <cell r="F1056">
            <v>97922028.530000001</v>
          </cell>
          <cell r="G1056">
            <v>96302000</v>
          </cell>
          <cell r="H1056">
            <v>1620028.53</v>
          </cell>
          <cell r="I1056" t="str">
            <v>04017593</v>
          </cell>
          <cell r="J1056" t="str">
            <v>203034488</v>
          </cell>
          <cell r="K1056">
            <v>89747641.370000005</v>
          </cell>
          <cell r="L1056">
            <v>0</v>
          </cell>
          <cell r="M1056">
            <v>89747641.370000005</v>
          </cell>
          <cell r="O1056">
            <v>1</v>
          </cell>
        </row>
        <row r="1057">
          <cell r="A1057" t="str">
            <v>202402774</v>
          </cell>
          <cell r="B1057" t="str">
            <v>00345</v>
          </cell>
          <cell r="C1057" t="str">
            <v>13301000304053246219</v>
          </cell>
          <cell r="D1057" t="str">
            <v>202402774</v>
          </cell>
          <cell r="E1057" t="str">
            <v xml:space="preserve">Равшан  фермер хужалиги </v>
          </cell>
          <cell r="F1057">
            <v>40070979.68</v>
          </cell>
          <cell r="G1057">
            <v>38700000</v>
          </cell>
          <cell r="H1057">
            <v>1370979.68</v>
          </cell>
          <cell r="I1057" t="str">
            <v>04053246</v>
          </cell>
          <cell r="J1057" t="str">
            <v>202402774</v>
          </cell>
          <cell r="K1057">
            <v>34382233.579999998</v>
          </cell>
          <cell r="L1057">
            <v>0</v>
          </cell>
          <cell r="M1057">
            <v>34382233.579999998</v>
          </cell>
          <cell r="O1057">
            <v>1</v>
          </cell>
        </row>
        <row r="1058">
          <cell r="A1058" t="str">
            <v>203463707</v>
          </cell>
          <cell r="B1058" t="str">
            <v>00345</v>
          </cell>
          <cell r="C1058" t="str">
            <v>13301000704093617219</v>
          </cell>
          <cell r="D1058" t="str">
            <v>203463707</v>
          </cell>
          <cell r="E1058" t="str">
            <v xml:space="preserve">ТУРКИСТОН ФЕРМЕР ХУЖАЛИГИ </v>
          </cell>
          <cell r="F1058">
            <v>64738169.420000002</v>
          </cell>
          <cell r="G1058">
            <v>64209520</v>
          </cell>
          <cell r="H1058">
            <v>528649.42000000004</v>
          </cell>
          <cell r="I1058" t="str">
            <v>04093617</v>
          </cell>
          <cell r="J1058" t="str">
            <v>203463707</v>
          </cell>
          <cell r="K1058">
            <v>64776173.5</v>
          </cell>
          <cell r="L1058">
            <v>0</v>
          </cell>
          <cell r="M1058">
            <v>64776173.5</v>
          </cell>
          <cell r="O1058">
            <v>1</v>
          </cell>
        </row>
        <row r="1059">
          <cell r="A1059" t="str">
            <v>203451491</v>
          </cell>
          <cell r="B1059" t="str">
            <v>00345</v>
          </cell>
          <cell r="C1059" t="str">
            <v>13301000904102427219</v>
          </cell>
          <cell r="D1059" t="str">
            <v>203451491</v>
          </cell>
          <cell r="E1059" t="str">
            <v xml:space="preserve">Сурхон хусусий чорвачилик фермер хужалиги </v>
          </cell>
          <cell r="F1059">
            <v>24350677.699999999</v>
          </cell>
          <cell r="G1059">
            <v>23781000</v>
          </cell>
          <cell r="H1059">
            <v>569677.69999999995</v>
          </cell>
          <cell r="I1059" t="str">
            <v>04102427</v>
          </cell>
          <cell r="J1059" t="str">
            <v>203451491</v>
          </cell>
          <cell r="K1059">
            <v>24350677.699999999</v>
          </cell>
          <cell r="L1059">
            <v>0</v>
          </cell>
          <cell r="M1059">
            <v>24350677.699999999</v>
          </cell>
          <cell r="O1059">
            <v>1</v>
          </cell>
        </row>
        <row r="1060">
          <cell r="A1060" t="str">
            <v>203605590</v>
          </cell>
          <cell r="B1060" t="str">
            <v>00345</v>
          </cell>
          <cell r="C1060" t="str">
            <v>13301000304118320219</v>
          </cell>
          <cell r="D1060" t="str">
            <v>203605590</v>
          </cell>
          <cell r="E1060" t="str">
            <v xml:space="preserve">" JASUR" KO'P TARMOKLI FIRMA </v>
          </cell>
          <cell r="F1060">
            <v>13525578.08</v>
          </cell>
          <cell r="G1060">
            <v>13060000</v>
          </cell>
          <cell r="H1060">
            <v>465578.08</v>
          </cell>
          <cell r="I1060" t="str">
            <v>04118320</v>
          </cell>
          <cell r="J1060" t="str">
            <v>203605590</v>
          </cell>
          <cell r="K1060">
            <v>0</v>
          </cell>
          <cell r="L1060">
            <v>0</v>
          </cell>
          <cell r="M1060">
            <v>0</v>
          </cell>
          <cell r="O1060">
            <v>0</v>
          </cell>
        </row>
        <row r="1061">
          <cell r="A1061" t="str">
            <v>203606907</v>
          </cell>
          <cell r="B1061" t="str">
            <v>00345</v>
          </cell>
          <cell r="C1061" t="str">
            <v>13301000704122560219</v>
          </cell>
          <cell r="D1061" t="str">
            <v>203606907</v>
          </cell>
          <cell r="E1061" t="str">
            <v xml:space="preserve">ТУРА БОБО НОМЛИ ФЕРМЕР ХУЖАЛИГИ </v>
          </cell>
          <cell r="F1061">
            <v>48708513.770000003</v>
          </cell>
          <cell r="G1061">
            <v>46878200</v>
          </cell>
          <cell r="H1061">
            <v>1830313.77</v>
          </cell>
          <cell r="I1061" t="str">
            <v>04122560</v>
          </cell>
          <cell r="J1061" t="str">
            <v>203606907</v>
          </cell>
          <cell r="K1061">
            <v>42110184.039999999</v>
          </cell>
          <cell r="L1061">
            <v>0</v>
          </cell>
          <cell r="M1061">
            <v>42110184.039999999</v>
          </cell>
          <cell r="O1061">
            <v>1</v>
          </cell>
        </row>
        <row r="1062">
          <cell r="A1062" t="str">
            <v>203662585</v>
          </cell>
          <cell r="B1062" t="str">
            <v>00345</v>
          </cell>
          <cell r="C1062" t="str">
            <v>13301000904129010219</v>
          </cell>
          <cell r="D1062" t="str">
            <v>203662585</v>
          </cell>
          <cell r="E1062" t="str">
            <v xml:space="preserve">"Кизирик давлат " УРМОН ХУЖАЛИГИ </v>
          </cell>
          <cell r="F1062">
            <v>136858763.93000001</v>
          </cell>
          <cell r="G1062">
            <v>130760000</v>
          </cell>
          <cell r="H1062">
            <v>6098763.9299999997</v>
          </cell>
          <cell r="I1062" t="str">
            <v>04129010</v>
          </cell>
          <cell r="J1062" t="str">
            <v>203662585</v>
          </cell>
          <cell r="K1062">
            <v>21289058.579999998</v>
          </cell>
          <cell r="L1062">
            <v>0</v>
          </cell>
          <cell r="M1062">
            <v>21289058.579999998</v>
          </cell>
          <cell r="O1062">
            <v>1</v>
          </cell>
        </row>
        <row r="1063">
          <cell r="A1063" t="str">
            <v>203663814</v>
          </cell>
          <cell r="B1063" t="str">
            <v>00345</v>
          </cell>
          <cell r="C1063" t="str">
            <v>13301000004130614219</v>
          </cell>
          <cell r="D1063" t="str">
            <v>203663814</v>
          </cell>
          <cell r="E1063" t="str">
            <v xml:space="preserve">TEMIR PUXTAUEV F.X. </v>
          </cell>
          <cell r="F1063">
            <v>79872365.219999999</v>
          </cell>
          <cell r="G1063">
            <v>77710000</v>
          </cell>
          <cell r="H1063">
            <v>2162365.2200000002</v>
          </cell>
          <cell r="I1063" t="str">
            <v>04130614</v>
          </cell>
          <cell r="J1063" t="str">
            <v>203663814</v>
          </cell>
          <cell r="K1063">
            <v>70579660.099999994</v>
          </cell>
          <cell r="L1063">
            <v>0</v>
          </cell>
          <cell r="M1063">
            <v>70579660.099999994</v>
          </cell>
          <cell r="O1063">
            <v>1</v>
          </cell>
        </row>
        <row r="1064">
          <cell r="A1064" t="str">
            <v>203687467</v>
          </cell>
          <cell r="B1064" t="str">
            <v>00345</v>
          </cell>
          <cell r="C1064" t="str">
            <v>13301000104140087219</v>
          </cell>
          <cell r="D1064" t="str">
            <v>203687467</v>
          </cell>
          <cell r="E1064" t="str">
            <v xml:space="preserve">Шамоликам фермер хужалиги </v>
          </cell>
          <cell r="F1064">
            <v>23535939.300000001</v>
          </cell>
          <cell r="G1064">
            <v>22845520</v>
          </cell>
          <cell r="H1064">
            <v>690419.3</v>
          </cell>
          <cell r="I1064" t="str">
            <v>04140087</v>
          </cell>
          <cell r="J1064" t="str">
            <v>203687467</v>
          </cell>
          <cell r="K1064">
            <v>0</v>
          </cell>
          <cell r="L1064">
            <v>0</v>
          </cell>
          <cell r="M1064">
            <v>0</v>
          </cell>
          <cell r="O1064">
            <v>0</v>
          </cell>
        </row>
        <row r="1065">
          <cell r="A1065" t="str">
            <v>203790514</v>
          </cell>
          <cell r="B1065" t="str">
            <v>00345</v>
          </cell>
          <cell r="C1065" t="str">
            <v>13301000304151160219</v>
          </cell>
          <cell r="D1065" t="str">
            <v>203790514</v>
          </cell>
          <cell r="E1065" t="str">
            <v xml:space="preserve">РУСТАМ ШОИМОВ ФЕРМЕР ХУЖАЛИГИ </v>
          </cell>
          <cell r="F1065">
            <v>165215642.05000001</v>
          </cell>
          <cell r="G1065">
            <v>161805000</v>
          </cell>
          <cell r="H1065">
            <v>3410642.05</v>
          </cell>
          <cell r="I1065" t="str">
            <v>04151160</v>
          </cell>
          <cell r="J1065" t="str">
            <v>203790514</v>
          </cell>
          <cell r="K1065">
            <v>156183583.67000002</v>
          </cell>
          <cell r="L1065">
            <v>0</v>
          </cell>
          <cell r="M1065">
            <v>156183583.67000002</v>
          </cell>
          <cell r="O1065">
            <v>1</v>
          </cell>
        </row>
        <row r="1066">
          <cell r="A1066" t="str">
            <v>203818096</v>
          </cell>
          <cell r="B1066" t="str">
            <v>00345</v>
          </cell>
          <cell r="C1066" t="str">
            <v>13301000904156262219</v>
          </cell>
          <cell r="D1066" t="str">
            <v>203818096</v>
          </cell>
          <cell r="E1066" t="str">
            <v xml:space="preserve">Сардор-Калкон фермер хужалиги </v>
          </cell>
          <cell r="F1066">
            <v>83535202.659999996</v>
          </cell>
          <cell r="G1066">
            <v>82753430</v>
          </cell>
          <cell r="H1066">
            <v>781772.66</v>
          </cell>
          <cell r="I1066" t="str">
            <v>04156262</v>
          </cell>
          <cell r="J1066" t="str">
            <v>203818096</v>
          </cell>
          <cell r="K1066">
            <v>71680951.50999999</v>
          </cell>
          <cell r="L1066">
            <v>0</v>
          </cell>
          <cell r="M1066">
            <v>71680951.50999999</v>
          </cell>
          <cell r="O1066">
            <v>1</v>
          </cell>
        </row>
        <row r="1067">
          <cell r="A1067" t="str">
            <v>203921659</v>
          </cell>
          <cell r="B1067" t="str">
            <v>00345</v>
          </cell>
          <cell r="C1067" t="str">
            <v>13301000904169513219</v>
          </cell>
          <cell r="D1067" t="str">
            <v>203921659</v>
          </cell>
          <cell r="E1067" t="str">
            <v xml:space="preserve">"НОК -М.С.Х" Ф.Х </v>
          </cell>
          <cell r="F1067">
            <v>99345951.370000005</v>
          </cell>
          <cell r="G1067">
            <v>98531000</v>
          </cell>
          <cell r="H1067">
            <v>814951.37</v>
          </cell>
          <cell r="I1067" t="str">
            <v>04169513</v>
          </cell>
          <cell r="J1067" t="str">
            <v>203921659</v>
          </cell>
          <cell r="K1067">
            <v>86459376.930000007</v>
          </cell>
          <cell r="L1067">
            <v>0</v>
          </cell>
          <cell r="M1067">
            <v>86459376.930000007</v>
          </cell>
          <cell r="O1067">
            <v>1</v>
          </cell>
        </row>
        <row r="1068">
          <cell r="A1068" t="str">
            <v>203934024</v>
          </cell>
          <cell r="B1068" t="str">
            <v>00345</v>
          </cell>
          <cell r="C1068" t="str">
            <v>13301000604172345219</v>
          </cell>
          <cell r="D1068" t="str">
            <v>203934024</v>
          </cell>
          <cell r="E1068" t="str">
            <v xml:space="preserve">БЕРДИМУРОДБОБО-МАЭ ФЕРМЕР ХУЖАЛИГИ </v>
          </cell>
          <cell r="F1068">
            <v>107181139.04000001</v>
          </cell>
          <cell r="G1068">
            <v>106315000</v>
          </cell>
          <cell r="H1068">
            <v>866139.04</v>
          </cell>
          <cell r="I1068" t="str">
            <v>04172345</v>
          </cell>
          <cell r="J1068" t="str">
            <v>203934024</v>
          </cell>
          <cell r="K1068">
            <v>34422364.399999999</v>
          </cell>
          <cell r="L1068">
            <v>0</v>
          </cell>
          <cell r="M1068">
            <v>34422364.399999999</v>
          </cell>
          <cell r="O1068">
            <v>1</v>
          </cell>
        </row>
        <row r="1069">
          <cell r="A1069" t="str">
            <v>203978136</v>
          </cell>
          <cell r="B1069" t="str">
            <v>00345</v>
          </cell>
          <cell r="C1069" t="str">
            <v>13301000504175173219</v>
          </cell>
          <cell r="D1069" t="str">
            <v>203978136</v>
          </cell>
          <cell r="E1069" t="str">
            <v xml:space="preserve">ПОЕНБОБО КУВОНДИКОВ ФХ </v>
          </cell>
          <cell r="F1069">
            <v>105563171.93000001</v>
          </cell>
          <cell r="G1069">
            <v>103492136.56</v>
          </cell>
          <cell r="H1069">
            <v>2071035.37</v>
          </cell>
          <cell r="I1069" t="str">
            <v>04175173</v>
          </cell>
          <cell r="J1069" t="str">
            <v>203978136</v>
          </cell>
          <cell r="K1069">
            <v>100454228.5</v>
          </cell>
          <cell r="L1069">
            <v>0</v>
          </cell>
          <cell r="M1069">
            <v>100454228.5</v>
          </cell>
          <cell r="O1069">
            <v>1</v>
          </cell>
        </row>
        <row r="1070">
          <cell r="A1070" t="str">
            <v>203478892</v>
          </cell>
          <cell r="B1070" t="str">
            <v>00345</v>
          </cell>
          <cell r="C1070" t="str">
            <v>13301000604176593219</v>
          </cell>
          <cell r="D1070" t="str">
            <v>203478892</v>
          </cell>
          <cell r="E1070" t="str">
            <v xml:space="preserve">Шохбаракат фермер хужалиги </v>
          </cell>
          <cell r="F1070">
            <v>93855760.590000004</v>
          </cell>
          <cell r="G1070">
            <v>93079480</v>
          </cell>
          <cell r="H1070">
            <v>776280.59</v>
          </cell>
          <cell r="I1070" t="str">
            <v>04176593</v>
          </cell>
          <cell r="J1070" t="str">
            <v>203478892</v>
          </cell>
          <cell r="K1070">
            <v>90959404.430000007</v>
          </cell>
          <cell r="L1070">
            <v>0</v>
          </cell>
          <cell r="M1070">
            <v>90959404.430000007</v>
          </cell>
          <cell r="O1070">
            <v>1</v>
          </cell>
        </row>
        <row r="1071">
          <cell r="A1071" t="str">
            <v>204248330</v>
          </cell>
          <cell r="B1071" t="str">
            <v>00345</v>
          </cell>
          <cell r="C1071" t="str">
            <v>13301000104220661219</v>
          </cell>
          <cell r="D1071" t="str">
            <v>204248330</v>
          </cell>
          <cell r="E1071" t="str">
            <v xml:space="preserve">"MUXAMMAD BOBUR X.M." FERMER XO'JALIGI </v>
          </cell>
          <cell r="F1071">
            <v>50593549.899999999</v>
          </cell>
          <cell r="G1071">
            <v>49415200</v>
          </cell>
          <cell r="H1071">
            <v>1178349.8999999999</v>
          </cell>
          <cell r="I1071" t="str">
            <v>04220661</v>
          </cell>
          <cell r="J1071" t="str">
            <v>204248330</v>
          </cell>
          <cell r="K1071">
            <v>50492148.25</v>
          </cell>
          <cell r="L1071">
            <v>0</v>
          </cell>
          <cell r="M1071">
            <v>50492148.25</v>
          </cell>
          <cell r="O1071">
            <v>1</v>
          </cell>
        </row>
        <row r="1072">
          <cell r="A1072" t="str">
            <v>204258571</v>
          </cell>
          <cell r="B1072" t="str">
            <v>00345</v>
          </cell>
          <cell r="C1072" t="str">
            <v>13301000704220930219</v>
          </cell>
          <cell r="D1072" t="str">
            <v>204258571</v>
          </cell>
          <cell r="E1072" t="str">
            <v xml:space="preserve">ХИММАТ БАКИР ФЕРМЕР ХУЖАЛИГИ </v>
          </cell>
          <cell r="F1072">
            <v>63310786.100000001</v>
          </cell>
          <cell r="G1072">
            <v>59722000</v>
          </cell>
          <cell r="H1072">
            <v>3588786.1</v>
          </cell>
          <cell r="I1072" t="str">
            <v>04220930</v>
          </cell>
          <cell r="J1072" t="str">
            <v>204258571</v>
          </cell>
          <cell r="K1072">
            <v>536657.91</v>
          </cell>
          <cell r="L1072">
            <v>0</v>
          </cell>
          <cell r="M1072">
            <v>536657.91</v>
          </cell>
          <cell r="O1072">
            <v>1</v>
          </cell>
        </row>
        <row r="1073">
          <cell r="A1073" t="str">
            <v>204256456</v>
          </cell>
          <cell r="B1073" t="str">
            <v>00345</v>
          </cell>
          <cell r="C1073" t="str">
            <v>13301000804221740219</v>
          </cell>
          <cell r="D1073" t="str">
            <v>204256456</v>
          </cell>
          <cell r="E1073" t="str">
            <v xml:space="preserve">Азамат Саттаров FERMER XO'JALIGI </v>
          </cell>
          <cell r="F1073">
            <v>70113130.030000001</v>
          </cell>
          <cell r="G1073">
            <v>69474663.260000005</v>
          </cell>
          <cell r="H1073">
            <v>638466.77</v>
          </cell>
          <cell r="I1073" t="str">
            <v>04221740</v>
          </cell>
          <cell r="J1073" t="str">
            <v>204256456</v>
          </cell>
          <cell r="K1073">
            <v>64336862.899999999</v>
          </cell>
          <cell r="L1073">
            <v>0</v>
          </cell>
          <cell r="M1073">
            <v>64336862.899999999</v>
          </cell>
          <cell r="O1073">
            <v>1</v>
          </cell>
        </row>
        <row r="1074">
          <cell r="A1074" t="str">
            <v>204258611</v>
          </cell>
          <cell r="B1074" t="str">
            <v>00345</v>
          </cell>
          <cell r="C1074" t="str">
            <v>13301000004222155219</v>
          </cell>
          <cell r="D1074" t="str">
            <v>204258611</v>
          </cell>
          <cell r="E1074" t="str">
            <v xml:space="preserve">ФХ " Шерзод Гофуров " </v>
          </cell>
          <cell r="F1074">
            <v>114305430.65000001</v>
          </cell>
          <cell r="G1074">
            <v>110400000</v>
          </cell>
          <cell r="H1074">
            <v>3905430.6500000004</v>
          </cell>
          <cell r="I1074" t="str">
            <v>04222155</v>
          </cell>
          <cell r="J1074" t="str">
            <v>204258611</v>
          </cell>
          <cell r="K1074">
            <v>100107849.81</v>
          </cell>
          <cell r="L1074">
            <v>0</v>
          </cell>
          <cell r="M1074">
            <v>100107849.81</v>
          </cell>
          <cell r="O1074">
            <v>1</v>
          </cell>
        </row>
        <row r="1075">
          <cell r="A1075" t="str">
            <v>204291335</v>
          </cell>
          <cell r="B1075" t="str">
            <v>00345</v>
          </cell>
          <cell r="C1075" t="str">
            <v>13301000104226216219</v>
          </cell>
          <cell r="D1075" t="str">
            <v>204291335</v>
          </cell>
          <cell r="E1075" t="str">
            <v xml:space="preserve">Куштут-Бандихон фермер хужалиги </v>
          </cell>
          <cell r="F1075">
            <v>102366641.98999999</v>
          </cell>
          <cell r="G1075">
            <v>100047000</v>
          </cell>
          <cell r="H1075">
            <v>2319641.9900000002</v>
          </cell>
          <cell r="I1075" t="str">
            <v>04226216</v>
          </cell>
          <cell r="J1075" t="str">
            <v>204291335</v>
          </cell>
          <cell r="K1075">
            <v>49262290.560000002</v>
          </cell>
          <cell r="L1075">
            <v>0</v>
          </cell>
          <cell r="M1075">
            <v>49262290.560000002</v>
          </cell>
          <cell r="O1075">
            <v>1</v>
          </cell>
        </row>
        <row r="1076">
          <cell r="A1076" t="str">
            <v>204307787</v>
          </cell>
          <cell r="B1076" t="str">
            <v>00345</v>
          </cell>
          <cell r="C1076" t="str">
            <v>13301000004231616219</v>
          </cell>
          <cell r="D1076" t="str">
            <v>204307787</v>
          </cell>
          <cell r="E1076" t="str">
            <v xml:space="preserve">Мазифа фермер хужалиги </v>
          </cell>
          <cell r="F1076">
            <v>85826499.180000007</v>
          </cell>
          <cell r="G1076">
            <v>82371000</v>
          </cell>
          <cell r="H1076">
            <v>3455499.1799999997</v>
          </cell>
          <cell r="I1076" t="str">
            <v>04231616</v>
          </cell>
          <cell r="J1076" t="str">
            <v>204307787</v>
          </cell>
          <cell r="K1076">
            <v>72120318.650000006</v>
          </cell>
          <cell r="L1076">
            <v>0</v>
          </cell>
          <cell r="M1076">
            <v>72120318.650000006</v>
          </cell>
          <cell r="O1076">
            <v>1</v>
          </cell>
        </row>
        <row r="1077">
          <cell r="A1077" t="str">
            <v>204626295</v>
          </cell>
          <cell r="B1077" t="str">
            <v>00345</v>
          </cell>
          <cell r="C1077" t="str">
            <v>13301000404275685219</v>
          </cell>
          <cell r="D1077" t="str">
            <v>204626295</v>
          </cell>
          <cell r="E1077" t="str">
            <v xml:space="preserve">"иШЛИК - Т.И.Н.М" ФЕРМЕР ХУЖАЛИГИ </v>
          </cell>
          <cell r="F1077">
            <v>68918788.189999998</v>
          </cell>
          <cell r="G1077">
            <v>67991000</v>
          </cell>
          <cell r="H1077">
            <v>927788.19000000006</v>
          </cell>
          <cell r="I1077" t="str">
            <v>04275685</v>
          </cell>
          <cell r="J1077" t="str">
            <v>204626295</v>
          </cell>
          <cell r="K1077">
            <v>30418998.850000001</v>
          </cell>
          <cell r="L1077">
            <v>0</v>
          </cell>
          <cell r="M1077">
            <v>30418998.850000001</v>
          </cell>
          <cell r="O1077">
            <v>1</v>
          </cell>
        </row>
        <row r="1078">
          <cell r="A1078" t="str">
            <v>204800143</v>
          </cell>
          <cell r="B1078" t="str">
            <v>00345</v>
          </cell>
          <cell r="C1078" t="str">
            <v>13301000904300683219</v>
          </cell>
          <cell r="D1078" t="str">
            <v>204800143</v>
          </cell>
          <cell r="E1078" t="str">
            <v xml:space="preserve">"Жахонгир Махмараимов" фермер хужалиги </v>
          </cell>
          <cell r="F1078">
            <v>108602208.95999999</v>
          </cell>
          <cell r="G1078">
            <v>105160920</v>
          </cell>
          <cell r="H1078">
            <v>3441288.96</v>
          </cell>
          <cell r="I1078" t="str">
            <v>04300683</v>
          </cell>
          <cell r="J1078" t="str">
            <v>204800143</v>
          </cell>
          <cell r="K1078">
            <v>99919027.659999996</v>
          </cell>
          <cell r="L1078">
            <v>0</v>
          </cell>
          <cell r="M1078">
            <v>99919027.659999996</v>
          </cell>
          <cell r="O1078">
            <v>1</v>
          </cell>
        </row>
        <row r="1079">
          <cell r="A1079" t="str">
            <v>204822377</v>
          </cell>
          <cell r="B1079" t="str">
            <v>00345</v>
          </cell>
          <cell r="C1079" t="str">
            <v>13301000104302898219</v>
          </cell>
          <cell r="D1079" t="str">
            <v>204822377</v>
          </cell>
          <cell r="E1079" t="str">
            <v xml:space="preserve">"Ойсултон момо" фермер хужалиги </v>
          </cell>
          <cell r="F1079">
            <v>135757163.66</v>
          </cell>
          <cell r="G1079">
            <v>132455600</v>
          </cell>
          <cell r="H1079">
            <v>3301563.66</v>
          </cell>
          <cell r="I1079" t="str">
            <v>04302898</v>
          </cell>
          <cell r="J1079" t="str">
            <v>204822377</v>
          </cell>
          <cell r="K1079">
            <v>87404106.140000001</v>
          </cell>
          <cell r="L1079">
            <v>0</v>
          </cell>
          <cell r="M1079">
            <v>87404106.140000001</v>
          </cell>
          <cell r="O1079">
            <v>1</v>
          </cell>
        </row>
        <row r="1080">
          <cell r="A1080" t="str">
            <v>204822511</v>
          </cell>
          <cell r="B1080" t="str">
            <v>00345</v>
          </cell>
          <cell r="C1080" t="str">
            <v>13301000304303282219</v>
          </cell>
          <cell r="D1080" t="str">
            <v>204822511</v>
          </cell>
          <cell r="E1080" t="str">
            <v xml:space="preserve">"Рузи Муроббобо" Ф.Х. </v>
          </cell>
          <cell r="F1080">
            <v>152705960.63999999</v>
          </cell>
          <cell r="G1080">
            <v>149599400</v>
          </cell>
          <cell r="H1080">
            <v>3106560.64</v>
          </cell>
          <cell r="I1080" t="str">
            <v>04303282</v>
          </cell>
          <cell r="J1080" t="str">
            <v>204822511</v>
          </cell>
          <cell r="K1080">
            <v>63768439.189999998</v>
          </cell>
          <cell r="L1080">
            <v>0</v>
          </cell>
          <cell r="M1080">
            <v>63768439.189999998</v>
          </cell>
          <cell r="O1080">
            <v>1</v>
          </cell>
        </row>
        <row r="1081">
          <cell r="A1081" t="str">
            <v>204904622</v>
          </cell>
          <cell r="B1081" t="str">
            <v>00345</v>
          </cell>
          <cell r="C1081" t="str">
            <v>13301000404314202219</v>
          </cell>
          <cell r="D1081" t="str">
            <v>204904622</v>
          </cell>
          <cell r="E1081" t="str">
            <v xml:space="preserve">МАДИНА ИЛХОМ КИЗИ ФЕРМЕР ХУЖАЛИГИ </v>
          </cell>
          <cell r="F1081">
            <v>361518563.91000003</v>
          </cell>
          <cell r="G1081">
            <v>351860000</v>
          </cell>
          <cell r="H1081">
            <v>9658563.9100000001</v>
          </cell>
          <cell r="I1081" t="str">
            <v>04314202</v>
          </cell>
          <cell r="J1081" t="str">
            <v>204904622</v>
          </cell>
          <cell r="K1081">
            <v>179780955.47</v>
          </cell>
          <cell r="L1081">
            <v>0</v>
          </cell>
          <cell r="M1081">
            <v>179780955.47</v>
          </cell>
          <cell r="O1081">
            <v>1</v>
          </cell>
        </row>
        <row r="1082">
          <cell r="A1082" t="str">
            <v>205399207</v>
          </cell>
          <cell r="B1082" t="str">
            <v>00345</v>
          </cell>
          <cell r="C1082" t="str">
            <v>13301000904378445219</v>
          </cell>
          <cell r="D1082" t="str">
            <v>205399207</v>
          </cell>
          <cell r="E1082" t="str">
            <v xml:space="preserve">"Куксойобод" фермер хужалиги </v>
          </cell>
          <cell r="F1082">
            <v>76313907.450000003</v>
          </cell>
          <cell r="G1082">
            <v>74682800</v>
          </cell>
          <cell r="H1082">
            <v>1631107.45</v>
          </cell>
          <cell r="I1082" t="str">
            <v>04378445</v>
          </cell>
          <cell r="J1082" t="str">
            <v>205399207</v>
          </cell>
          <cell r="K1082">
            <v>74779541.870000005</v>
          </cell>
          <cell r="L1082">
            <v>0</v>
          </cell>
          <cell r="M1082">
            <v>74779541.870000005</v>
          </cell>
          <cell r="O1082">
            <v>1</v>
          </cell>
        </row>
        <row r="1083">
          <cell r="A1083" t="str">
            <v>205417579</v>
          </cell>
          <cell r="B1083" t="str">
            <v>00345</v>
          </cell>
          <cell r="C1083" t="str">
            <v>13301000904378946219</v>
          </cell>
          <cell r="D1083" t="str">
            <v>205417579</v>
          </cell>
          <cell r="E1083" t="str">
            <v xml:space="preserve">Уртабуз-ЯНА фермер хужалиги </v>
          </cell>
          <cell r="F1083">
            <v>141184043.13</v>
          </cell>
          <cell r="G1083">
            <v>139654920</v>
          </cell>
          <cell r="H1083">
            <v>1529123.1300000001</v>
          </cell>
          <cell r="I1083" t="str">
            <v>04378946</v>
          </cell>
          <cell r="J1083" t="str">
            <v>205417579</v>
          </cell>
          <cell r="K1083">
            <v>50629975.240000002</v>
          </cell>
          <cell r="L1083">
            <v>0</v>
          </cell>
          <cell r="M1083">
            <v>50629975.240000002</v>
          </cell>
          <cell r="O1083">
            <v>1</v>
          </cell>
        </row>
        <row r="1084">
          <cell r="A1084" t="str">
            <v>205427771</v>
          </cell>
          <cell r="B1084" t="str">
            <v>00345</v>
          </cell>
          <cell r="C1084" t="str">
            <v>13301000404380372219</v>
          </cell>
          <cell r="D1084" t="str">
            <v>205427771</v>
          </cell>
          <cell r="E1084" t="str">
            <v xml:space="preserve">Бектепа М.Э.З.С А. Ж Ф \Х </v>
          </cell>
          <cell r="F1084">
            <v>51939337.359999999</v>
          </cell>
          <cell r="G1084">
            <v>51416800</v>
          </cell>
          <cell r="H1084">
            <v>522537.36</v>
          </cell>
          <cell r="I1084" t="str">
            <v>04380372</v>
          </cell>
          <cell r="J1084" t="str">
            <v>205427771</v>
          </cell>
          <cell r="K1084">
            <v>47855673.850000001</v>
          </cell>
          <cell r="L1084">
            <v>0</v>
          </cell>
          <cell r="M1084">
            <v>47855673.850000001</v>
          </cell>
          <cell r="O1084">
            <v>1</v>
          </cell>
        </row>
        <row r="1085">
          <cell r="A1085" t="str">
            <v>205452838</v>
          </cell>
          <cell r="B1085" t="str">
            <v>00345</v>
          </cell>
          <cell r="C1085" t="str">
            <v>13301000104383797219</v>
          </cell>
          <cell r="D1085" t="str">
            <v>205452838</v>
          </cell>
          <cell r="E1085" t="str">
            <v xml:space="preserve">Мехнат-Рохат Б.Й.К фермер хужалиги </v>
          </cell>
          <cell r="F1085">
            <v>46136054.060000002</v>
          </cell>
          <cell r="G1085">
            <v>44263400</v>
          </cell>
          <cell r="H1085">
            <v>1872654.06</v>
          </cell>
          <cell r="I1085" t="str">
            <v>04383797</v>
          </cell>
          <cell r="J1085" t="str">
            <v>205452838</v>
          </cell>
          <cell r="K1085">
            <v>46138694.060000002</v>
          </cell>
          <cell r="L1085">
            <v>0</v>
          </cell>
          <cell r="M1085">
            <v>46138694.060000002</v>
          </cell>
          <cell r="O1085">
            <v>1</v>
          </cell>
        </row>
        <row r="1086">
          <cell r="A1086" t="str">
            <v>205447652</v>
          </cell>
          <cell r="B1086" t="str">
            <v>00345</v>
          </cell>
          <cell r="C1086" t="str">
            <v>13301000104384182219</v>
          </cell>
          <cell r="D1086" t="str">
            <v>205447652</v>
          </cell>
          <cell r="E1086" t="str">
            <v xml:space="preserve">Яхши ният-Бобур-ПБУ </v>
          </cell>
          <cell r="F1086">
            <v>85382274.870000005</v>
          </cell>
          <cell r="G1086">
            <v>82469977.450000003</v>
          </cell>
          <cell r="H1086">
            <v>2912297.42</v>
          </cell>
          <cell r="I1086" t="str">
            <v>04384182</v>
          </cell>
          <cell r="J1086" t="str">
            <v>205447652</v>
          </cell>
          <cell r="K1086">
            <v>86059252.75999999</v>
          </cell>
          <cell r="L1086">
            <v>0</v>
          </cell>
          <cell r="M1086">
            <v>86059252.75999999</v>
          </cell>
          <cell r="O1086">
            <v>1</v>
          </cell>
        </row>
        <row r="1087">
          <cell r="A1087" t="str">
            <v>205490127</v>
          </cell>
          <cell r="B1087" t="str">
            <v>00345</v>
          </cell>
          <cell r="C1087" t="str">
            <v>13301000304386007219</v>
          </cell>
          <cell r="D1087" t="str">
            <v>205490127</v>
          </cell>
          <cell r="E1087" t="str">
            <v xml:space="preserve">Ашурбобо Амиров фермер хужалиги </v>
          </cell>
          <cell r="F1087">
            <v>177190933.71000001</v>
          </cell>
          <cell r="G1087">
            <v>175476200</v>
          </cell>
          <cell r="H1087">
            <v>1714733.71</v>
          </cell>
          <cell r="I1087" t="str">
            <v>04386007</v>
          </cell>
          <cell r="J1087" t="str">
            <v>205490127</v>
          </cell>
          <cell r="K1087">
            <v>165081834.90000001</v>
          </cell>
          <cell r="L1087">
            <v>0</v>
          </cell>
          <cell r="M1087">
            <v>165081834.90000001</v>
          </cell>
          <cell r="O1087">
            <v>1</v>
          </cell>
        </row>
        <row r="1088">
          <cell r="A1088" t="str">
            <v>205481461</v>
          </cell>
          <cell r="B1088" t="str">
            <v>00345</v>
          </cell>
          <cell r="C1088" t="str">
            <v>13301000504386480219</v>
          </cell>
          <cell r="D1088" t="str">
            <v>205481461</v>
          </cell>
          <cell r="E1088" t="str">
            <v xml:space="preserve">"Бободехкон пахтакори" фермер хужалиги </v>
          </cell>
          <cell r="F1088">
            <v>97951934.280000001</v>
          </cell>
          <cell r="G1088">
            <v>95763300</v>
          </cell>
          <cell r="H1088">
            <v>2188634.2800000003</v>
          </cell>
          <cell r="I1088" t="str">
            <v>04386480</v>
          </cell>
          <cell r="J1088" t="str">
            <v>205481461</v>
          </cell>
          <cell r="K1088">
            <v>97951934.280000001</v>
          </cell>
          <cell r="L1088">
            <v>0</v>
          </cell>
          <cell r="M1088">
            <v>97951934.280000001</v>
          </cell>
          <cell r="O1088">
            <v>1</v>
          </cell>
        </row>
        <row r="1089">
          <cell r="A1089" t="str">
            <v>205436856</v>
          </cell>
          <cell r="B1089" t="str">
            <v>00345</v>
          </cell>
          <cell r="C1089" t="str">
            <v>13301000204387443219</v>
          </cell>
          <cell r="D1089" t="str">
            <v>205436856</v>
          </cell>
          <cell r="E1089" t="str">
            <v xml:space="preserve">"ЯНГИ-КУЧ М.Б.А " Фермер хужалиги </v>
          </cell>
          <cell r="F1089">
            <v>136573928.22</v>
          </cell>
          <cell r="G1089">
            <v>133710000</v>
          </cell>
          <cell r="H1089">
            <v>2863928.22</v>
          </cell>
          <cell r="I1089" t="str">
            <v>04387443</v>
          </cell>
          <cell r="J1089" t="str">
            <v>205436856</v>
          </cell>
          <cell r="K1089">
            <v>119171584.29000001</v>
          </cell>
          <cell r="L1089">
            <v>0</v>
          </cell>
          <cell r="M1089">
            <v>119171584.29000001</v>
          </cell>
          <cell r="O1089">
            <v>1</v>
          </cell>
        </row>
        <row r="1090">
          <cell r="A1090" t="str">
            <v>205501578</v>
          </cell>
          <cell r="B1090" t="str">
            <v>00345</v>
          </cell>
          <cell r="C1090" t="str">
            <v>13301000404389165219</v>
          </cell>
          <cell r="D1090" t="str">
            <v>205501578</v>
          </cell>
          <cell r="E1090" t="str">
            <v xml:space="preserve">Кухтанг-тог фермер хужалиги </v>
          </cell>
          <cell r="F1090">
            <v>56477648.32</v>
          </cell>
          <cell r="G1090">
            <v>55840500</v>
          </cell>
          <cell r="H1090">
            <v>637148.32000000007</v>
          </cell>
          <cell r="I1090" t="str">
            <v>04389165</v>
          </cell>
          <cell r="J1090" t="str">
            <v>205501578</v>
          </cell>
          <cell r="K1090">
            <v>44745223.219999999</v>
          </cell>
          <cell r="L1090">
            <v>0</v>
          </cell>
          <cell r="M1090">
            <v>44745223.219999999</v>
          </cell>
          <cell r="O1090">
            <v>1</v>
          </cell>
        </row>
        <row r="1091">
          <cell r="A1091" t="str">
            <v>205964912</v>
          </cell>
          <cell r="B1091" t="str">
            <v>00345</v>
          </cell>
          <cell r="C1091" t="str">
            <v>13301000704450263219</v>
          </cell>
          <cell r="D1091" t="str">
            <v>205964912</v>
          </cell>
          <cell r="E1091" t="str">
            <v xml:space="preserve">Шерзод Миришкори фермер хужалиги </v>
          </cell>
          <cell r="F1091">
            <v>155474368</v>
          </cell>
          <cell r="G1091">
            <v>149964000</v>
          </cell>
          <cell r="H1091">
            <v>5510368</v>
          </cell>
          <cell r="I1091" t="str">
            <v>04450263</v>
          </cell>
          <cell r="J1091" t="str">
            <v>205964912</v>
          </cell>
          <cell r="K1091">
            <v>155474368</v>
          </cell>
          <cell r="L1091">
            <v>0</v>
          </cell>
          <cell r="M1091">
            <v>155474368</v>
          </cell>
          <cell r="O1091">
            <v>1</v>
          </cell>
        </row>
        <row r="1092">
          <cell r="A1092" t="str">
            <v>205984570</v>
          </cell>
          <cell r="B1092" t="str">
            <v>00345</v>
          </cell>
          <cell r="C1092" t="str">
            <v>13301000004454420219</v>
          </cell>
          <cell r="D1092" t="str">
            <v>205984570</v>
          </cell>
          <cell r="E1092" t="str">
            <v xml:space="preserve">"Шайманов Музаффар"  фермер хужалиги </v>
          </cell>
          <cell r="F1092">
            <v>200579737.72999999</v>
          </cell>
          <cell r="G1092">
            <v>195852100</v>
          </cell>
          <cell r="H1092">
            <v>4727637.7300000004</v>
          </cell>
          <cell r="I1092" t="str">
            <v>04454420</v>
          </cell>
          <cell r="J1092" t="str">
            <v>205984570</v>
          </cell>
          <cell r="K1092">
            <v>200579737.72999999</v>
          </cell>
          <cell r="L1092">
            <v>0</v>
          </cell>
          <cell r="M1092">
            <v>200579737.72999999</v>
          </cell>
          <cell r="O1092">
            <v>1</v>
          </cell>
        </row>
        <row r="1093">
          <cell r="A1093" t="str">
            <v>206038155</v>
          </cell>
          <cell r="B1093" t="str">
            <v>00345</v>
          </cell>
          <cell r="C1093" t="str">
            <v>13301000704455255219</v>
          </cell>
          <cell r="D1093" t="str">
            <v>206038155</v>
          </cell>
          <cell r="E1093" t="str">
            <v xml:space="preserve">"Мухсиддин Мухиддин" ф\х </v>
          </cell>
          <cell r="F1093">
            <v>129151343.84999999</v>
          </cell>
          <cell r="G1093">
            <v>119419000</v>
          </cell>
          <cell r="H1093">
            <v>9732343.8499999996</v>
          </cell>
          <cell r="I1093" t="str">
            <v>04455255</v>
          </cell>
          <cell r="J1093" t="str">
            <v>206038155</v>
          </cell>
          <cell r="K1093">
            <v>129151343.84999999</v>
          </cell>
          <cell r="L1093">
            <v>0</v>
          </cell>
          <cell r="M1093">
            <v>129151343.84999999</v>
          </cell>
          <cell r="O1093">
            <v>1</v>
          </cell>
        </row>
        <row r="1094">
          <cell r="A1094" t="str">
            <v>206097376</v>
          </cell>
          <cell r="B1094" t="str">
            <v>00345</v>
          </cell>
          <cell r="C1094" t="str">
            <v>13301000104460392219</v>
          </cell>
          <cell r="D1094" t="str">
            <v>206097376</v>
          </cell>
          <cell r="E1094" t="str">
            <v xml:space="preserve">Нурбек Жабборов фермер хужалиги </v>
          </cell>
          <cell r="F1094">
            <v>158478173.5</v>
          </cell>
          <cell r="G1094">
            <v>154890000</v>
          </cell>
          <cell r="H1094">
            <v>3588173.5</v>
          </cell>
          <cell r="I1094" t="str">
            <v>04460392</v>
          </cell>
          <cell r="J1094" t="str">
            <v>206097376</v>
          </cell>
          <cell r="K1094">
            <v>135367090.69</v>
          </cell>
          <cell r="L1094">
            <v>0</v>
          </cell>
          <cell r="M1094">
            <v>135367090.69</v>
          </cell>
          <cell r="O1094">
            <v>1</v>
          </cell>
        </row>
        <row r="1095">
          <cell r="A1095" t="str">
            <v>206097337</v>
          </cell>
          <cell r="B1095" t="str">
            <v>00345</v>
          </cell>
          <cell r="C1095" t="str">
            <v>13301000904461995219</v>
          </cell>
          <cell r="D1095" t="str">
            <v>206097337</v>
          </cell>
          <cell r="E1095" t="str">
            <v xml:space="preserve">Шербой Мамарасулов фермер хужалиги </v>
          </cell>
          <cell r="F1095">
            <v>51782332.43</v>
          </cell>
          <cell r="G1095">
            <v>50100000</v>
          </cell>
          <cell r="H1095">
            <v>1682332.4299999997</v>
          </cell>
          <cell r="I1095" t="str">
            <v>04461995</v>
          </cell>
          <cell r="J1095" t="str">
            <v>206097337</v>
          </cell>
          <cell r="K1095">
            <v>0</v>
          </cell>
          <cell r="L1095">
            <v>0</v>
          </cell>
          <cell r="M1095">
            <v>0</v>
          </cell>
          <cell r="O1095">
            <v>1</v>
          </cell>
        </row>
        <row r="1096">
          <cell r="A1096" t="str">
            <v>206132514</v>
          </cell>
          <cell r="B1096" t="str">
            <v>00345</v>
          </cell>
          <cell r="C1096" t="str">
            <v>13301000304465420219</v>
          </cell>
          <cell r="D1096" t="str">
            <v>206132514</v>
          </cell>
          <cell r="E1096" t="str">
            <v xml:space="preserve">Ражабов Шухрат Абдумуродович фермер хужалиги </v>
          </cell>
          <cell r="F1096">
            <v>106450398.02</v>
          </cell>
          <cell r="G1096">
            <v>103728640</v>
          </cell>
          <cell r="H1096">
            <v>2721758.02</v>
          </cell>
          <cell r="I1096" t="str">
            <v>04465420</v>
          </cell>
          <cell r="J1096" t="str">
            <v>206132514</v>
          </cell>
          <cell r="K1096">
            <v>95445370.430000007</v>
          </cell>
          <cell r="L1096">
            <v>0</v>
          </cell>
          <cell r="M1096">
            <v>95445370.430000007</v>
          </cell>
          <cell r="O1096">
            <v>1</v>
          </cell>
        </row>
        <row r="1097">
          <cell r="A1097" t="str">
            <v>206171729</v>
          </cell>
          <cell r="B1097" t="str">
            <v>00345</v>
          </cell>
          <cell r="C1097" t="str">
            <v>13301000004469637219</v>
          </cell>
          <cell r="D1097" t="str">
            <v>206171729</v>
          </cell>
          <cell r="E1097" t="str">
            <v xml:space="preserve">НОРТОЖИ ХОЛМИРЗАЕВ ФЕРМЕР ХУЖАЛИГИ </v>
          </cell>
          <cell r="F1097">
            <v>853040375.11000001</v>
          </cell>
          <cell r="G1097">
            <v>842969500</v>
          </cell>
          <cell r="H1097">
            <v>10070875.109999999</v>
          </cell>
          <cell r="I1097" t="str">
            <v>04469637</v>
          </cell>
          <cell r="J1097" t="str">
            <v>206171729</v>
          </cell>
          <cell r="K1097">
            <v>633385729.93999994</v>
          </cell>
          <cell r="L1097">
            <v>0</v>
          </cell>
          <cell r="M1097">
            <v>633385729.93999994</v>
          </cell>
          <cell r="O1097">
            <v>1</v>
          </cell>
        </row>
        <row r="1098">
          <cell r="A1098" t="str">
            <v>206117659</v>
          </cell>
          <cell r="B1098" t="str">
            <v>00345</v>
          </cell>
          <cell r="C1098" t="str">
            <v>13301000704478180219</v>
          </cell>
          <cell r="D1098" t="str">
            <v>206117659</v>
          </cell>
          <cell r="E1098" t="str">
            <v xml:space="preserve">Нурмамат Озод Мирзо чорвачилик фермер хужалиги </v>
          </cell>
          <cell r="F1098">
            <v>7488444.9299999997</v>
          </cell>
          <cell r="G1098">
            <v>7088000</v>
          </cell>
          <cell r="H1098">
            <v>400444.93000000005</v>
          </cell>
          <cell r="I1098" t="str">
            <v>04478180</v>
          </cell>
          <cell r="J1098" t="str">
            <v>206117659</v>
          </cell>
          <cell r="K1098">
            <v>0</v>
          </cell>
          <cell r="L1098">
            <v>0</v>
          </cell>
          <cell r="M1098">
            <v>0</v>
          </cell>
          <cell r="O1098">
            <v>0</v>
          </cell>
        </row>
        <row r="1099">
          <cell r="A1099" t="str">
            <v>206178156</v>
          </cell>
          <cell r="B1099" t="str">
            <v>00345</v>
          </cell>
          <cell r="C1099" t="str">
            <v>13301000404514736219</v>
          </cell>
          <cell r="D1099" t="str">
            <v>206178156</v>
          </cell>
          <cell r="E1099" t="str">
            <v xml:space="preserve">ЭГАМБЕРДИ ОСТАНАКУЛОВ ФЕРМЕР       ХУЖАЛИГИ </v>
          </cell>
          <cell r="F1099">
            <v>99820896.739999995</v>
          </cell>
          <cell r="G1099">
            <v>99096400</v>
          </cell>
          <cell r="H1099">
            <v>724496.74</v>
          </cell>
          <cell r="I1099" t="str">
            <v>04514736</v>
          </cell>
          <cell r="J1099" t="str">
            <v>206178156</v>
          </cell>
          <cell r="K1099">
            <v>91268523.109999999</v>
          </cell>
          <cell r="L1099">
            <v>0</v>
          </cell>
          <cell r="M1099">
            <v>91268523.109999999</v>
          </cell>
          <cell r="O1099">
            <v>1</v>
          </cell>
        </row>
        <row r="1100">
          <cell r="A1100" t="str">
            <v>206167691</v>
          </cell>
          <cell r="B1100" t="str">
            <v>00345</v>
          </cell>
          <cell r="C1100" t="str">
            <v>13301000204521860219</v>
          </cell>
          <cell r="D1100" t="str">
            <v>206167691</v>
          </cell>
          <cell r="E1100" t="str">
            <v xml:space="preserve">Жовбуриев Сайдулло феремер хужалиги </v>
          </cell>
          <cell r="F1100">
            <v>140601479.65000001</v>
          </cell>
          <cell r="G1100">
            <v>136055200</v>
          </cell>
          <cell r="H1100">
            <v>4546279.6500000004</v>
          </cell>
          <cell r="I1100" t="str">
            <v>04521860</v>
          </cell>
          <cell r="J1100" t="str">
            <v>206167691</v>
          </cell>
          <cell r="K1100">
            <v>133637918.04000001</v>
          </cell>
          <cell r="L1100">
            <v>0</v>
          </cell>
          <cell r="M1100">
            <v>133637918.04000001</v>
          </cell>
          <cell r="O1100">
            <v>1</v>
          </cell>
        </row>
        <row r="1101">
          <cell r="A1101" t="str">
            <v>301081611</v>
          </cell>
          <cell r="B1101" t="str">
            <v>00345</v>
          </cell>
          <cell r="C1101" t="str">
            <v>13301000204759026219</v>
          </cell>
          <cell r="D1101" t="str">
            <v>301081611</v>
          </cell>
          <cell r="E1101" t="str">
            <v xml:space="preserve">"ЖАЙХУН БАНДИХОН"  ФЕРМЕР  ХУЖАЛИГИ </v>
          </cell>
          <cell r="F1101">
            <v>150956993.63</v>
          </cell>
          <cell r="G1101">
            <v>149604199.75999999</v>
          </cell>
          <cell r="H1101">
            <v>1352793.8699999999</v>
          </cell>
          <cell r="I1101" t="str">
            <v>04759026</v>
          </cell>
          <cell r="J1101" t="str">
            <v>301081611</v>
          </cell>
          <cell r="K1101">
            <v>138052543.63999999</v>
          </cell>
          <cell r="L1101">
            <v>0</v>
          </cell>
          <cell r="M1101">
            <v>138052543.63999999</v>
          </cell>
          <cell r="O1101">
            <v>1</v>
          </cell>
        </row>
        <row r="1102">
          <cell r="A1102" t="str">
            <v>301225969</v>
          </cell>
          <cell r="B1102" t="str">
            <v>00345</v>
          </cell>
          <cell r="C1102" t="str">
            <v>13301000904785467219</v>
          </cell>
          <cell r="D1102" t="str">
            <v>301225969</v>
          </cell>
          <cell r="E1102" t="str">
            <v xml:space="preserve">Лангар-Тепа чорвачилик фермер хужалиги </v>
          </cell>
          <cell r="F1102">
            <v>10169149.699999999</v>
          </cell>
          <cell r="G1102">
            <v>9730000</v>
          </cell>
          <cell r="H1102">
            <v>439149.69999999995</v>
          </cell>
          <cell r="I1102" t="str">
            <v>04785467</v>
          </cell>
          <cell r="J1102" t="str">
            <v>301225969</v>
          </cell>
          <cell r="K1102">
            <v>10315919.310000001</v>
          </cell>
          <cell r="L1102">
            <v>0</v>
          </cell>
          <cell r="M1102">
            <v>10315919.310000001</v>
          </cell>
          <cell r="O1102">
            <v>1</v>
          </cell>
        </row>
        <row r="1103">
          <cell r="A1103" t="str">
            <v>301238019</v>
          </cell>
          <cell r="B1103" t="str">
            <v>00345</v>
          </cell>
          <cell r="C1103" t="str">
            <v>13301000904787905219</v>
          </cell>
          <cell r="D1103" t="str">
            <v>301238019</v>
          </cell>
          <cell r="E1103" t="str">
            <v xml:space="preserve">Мехнатобод Ифтихори чорвачилик фермер хужалиги </v>
          </cell>
          <cell r="F1103">
            <v>50313924.32</v>
          </cell>
          <cell r="G1103">
            <v>49389600</v>
          </cell>
          <cell r="H1103">
            <v>924324.32</v>
          </cell>
          <cell r="I1103" t="str">
            <v>04787905</v>
          </cell>
          <cell r="J1103" t="str">
            <v>301238019</v>
          </cell>
          <cell r="K1103">
            <v>43196274.130000003</v>
          </cell>
          <cell r="L1103">
            <v>0</v>
          </cell>
          <cell r="M1103">
            <v>43196274.130000003</v>
          </cell>
          <cell r="O1103">
            <v>1</v>
          </cell>
        </row>
        <row r="1104">
          <cell r="A1104" t="str">
            <v>301393064</v>
          </cell>
          <cell r="B1104" t="str">
            <v>00345</v>
          </cell>
          <cell r="C1104" t="str">
            <v>13301000704814511219</v>
          </cell>
          <cell r="D1104" t="str">
            <v>301393064</v>
          </cell>
          <cell r="E1104" t="str">
            <v xml:space="preserve">Мухиддин Чобогон фермер х </v>
          </cell>
          <cell r="F1104">
            <v>29962775.329999998</v>
          </cell>
          <cell r="G1104">
            <v>29048560</v>
          </cell>
          <cell r="H1104">
            <v>914215.33000000007</v>
          </cell>
          <cell r="I1104" t="str">
            <v>04814511</v>
          </cell>
          <cell r="J1104" t="str">
            <v>301393064</v>
          </cell>
          <cell r="K1104">
            <v>29962775.329999998</v>
          </cell>
          <cell r="L1104">
            <v>0</v>
          </cell>
          <cell r="M1104">
            <v>29962775.329999998</v>
          </cell>
          <cell r="O1104">
            <v>1</v>
          </cell>
        </row>
        <row r="1105">
          <cell r="A1105" t="str">
            <v>301428525</v>
          </cell>
          <cell r="B1105" t="str">
            <v>00345</v>
          </cell>
          <cell r="C1105" t="str">
            <v>13301000704820120219</v>
          </cell>
          <cell r="D1105" t="str">
            <v>301428525</v>
          </cell>
          <cell r="E1105" t="str">
            <v xml:space="preserve">"Хондамир Исмоилов" фермер хужалиги </v>
          </cell>
          <cell r="F1105">
            <v>68696048.859999999</v>
          </cell>
          <cell r="G1105">
            <v>67903205.209999993</v>
          </cell>
          <cell r="H1105">
            <v>792843.64999999991</v>
          </cell>
          <cell r="I1105" t="str">
            <v>04820120</v>
          </cell>
          <cell r="J1105" t="str">
            <v>301428525</v>
          </cell>
          <cell r="K1105">
            <v>56949648.490000002</v>
          </cell>
          <cell r="L1105">
            <v>0</v>
          </cell>
          <cell r="M1105">
            <v>56949648.490000002</v>
          </cell>
          <cell r="O1105">
            <v>1</v>
          </cell>
        </row>
        <row r="1106">
          <cell r="A1106" t="str">
            <v>301437751</v>
          </cell>
          <cell r="B1106" t="str">
            <v>00345</v>
          </cell>
          <cell r="C1106" t="str">
            <v>13301000104821257219</v>
          </cell>
          <cell r="D1106" t="str">
            <v>301437751</v>
          </cell>
          <cell r="E1106" t="str">
            <v xml:space="preserve">"Жануб Лочини" фермер хужалиги </v>
          </cell>
          <cell r="F1106">
            <v>97648991.109999999</v>
          </cell>
          <cell r="G1106">
            <v>97044000</v>
          </cell>
          <cell r="H1106">
            <v>604991.11</v>
          </cell>
          <cell r="I1106" t="str">
            <v>04821257</v>
          </cell>
          <cell r="J1106" t="str">
            <v>301437751</v>
          </cell>
          <cell r="K1106">
            <v>83913559.079999998</v>
          </cell>
          <cell r="L1106">
            <v>0</v>
          </cell>
          <cell r="M1106">
            <v>83913559.079999998</v>
          </cell>
          <cell r="O1106">
            <v>1</v>
          </cell>
        </row>
        <row r="1107">
          <cell r="A1107" t="str">
            <v>301438845</v>
          </cell>
          <cell r="B1107" t="str">
            <v>00345</v>
          </cell>
          <cell r="C1107" t="str">
            <v>13301000404821757219</v>
          </cell>
          <cell r="D1107" t="str">
            <v>301438845</v>
          </cell>
          <cell r="E1107" t="str">
            <v xml:space="preserve">Огабек  Чориев  фермер хужалиги </v>
          </cell>
          <cell r="F1107">
            <v>141500036.59999999</v>
          </cell>
          <cell r="G1107">
            <v>136334580</v>
          </cell>
          <cell r="H1107">
            <v>5165456.5999999996</v>
          </cell>
          <cell r="I1107" t="str">
            <v>04821757</v>
          </cell>
          <cell r="J1107" t="str">
            <v>301438845</v>
          </cell>
          <cell r="K1107">
            <v>124822748.59</v>
          </cell>
          <cell r="L1107">
            <v>0</v>
          </cell>
          <cell r="M1107">
            <v>124822748.59</v>
          </cell>
          <cell r="O1107">
            <v>1</v>
          </cell>
        </row>
        <row r="1108">
          <cell r="A1108" t="str">
            <v>301455492</v>
          </cell>
          <cell r="B1108" t="str">
            <v>00345</v>
          </cell>
          <cell r="C1108" t="str">
            <v>13301000604824560219</v>
          </cell>
          <cell r="D1108" t="str">
            <v>301455492</v>
          </cell>
          <cell r="E1108" t="str">
            <v xml:space="preserve">Худойзод Чорвадори ф\х </v>
          </cell>
          <cell r="F1108">
            <v>23610497.25</v>
          </cell>
          <cell r="G1108">
            <v>23185000</v>
          </cell>
          <cell r="H1108">
            <v>425497.25</v>
          </cell>
          <cell r="I1108" t="str">
            <v>04824560</v>
          </cell>
          <cell r="J1108" t="str">
            <v>301455492</v>
          </cell>
          <cell r="K1108">
            <v>16505684.079999998</v>
          </cell>
          <cell r="L1108">
            <v>0</v>
          </cell>
          <cell r="M1108">
            <v>16505684.079999998</v>
          </cell>
          <cell r="O1108">
            <v>1</v>
          </cell>
        </row>
        <row r="1109">
          <cell r="A1109" t="str">
            <v>301465385</v>
          </cell>
          <cell r="B1109" t="str">
            <v>00345</v>
          </cell>
          <cell r="C1109" t="str">
            <v>13301000404825317219</v>
          </cell>
          <cell r="D1109" t="str">
            <v>301465385</v>
          </cell>
          <cell r="E1109" t="str">
            <v xml:space="preserve">Бектош Буриев  фермер хужалиги </v>
          </cell>
          <cell r="F1109">
            <v>123911064.81</v>
          </cell>
          <cell r="G1109">
            <v>119997600</v>
          </cell>
          <cell r="H1109">
            <v>3913464.8100000005</v>
          </cell>
          <cell r="I1109" t="str">
            <v>04825317</v>
          </cell>
          <cell r="J1109" t="str">
            <v>301465385</v>
          </cell>
          <cell r="K1109">
            <v>112481277.88999999</v>
          </cell>
          <cell r="L1109">
            <v>0</v>
          </cell>
          <cell r="M1109">
            <v>112481277.88999999</v>
          </cell>
          <cell r="O1109">
            <v>1</v>
          </cell>
        </row>
        <row r="1110">
          <cell r="A1110" t="str">
            <v>301456523</v>
          </cell>
          <cell r="B1110" t="str">
            <v>00345</v>
          </cell>
          <cell r="C1110" t="str">
            <v>13301000304825502219</v>
          </cell>
          <cell r="D1110" t="str">
            <v>301456523</v>
          </cell>
          <cell r="E1110" t="str">
            <v xml:space="preserve">Жийдабулок Бандихон чорвачилик фермер хужалиги </v>
          </cell>
          <cell r="F1110">
            <v>41850799.32</v>
          </cell>
          <cell r="G1110">
            <v>40228970</v>
          </cell>
          <cell r="H1110">
            <v>1621829.32</v>
          </cell>
          <cell r="I1110" t="str">
            <v>04825502</v>
          </cell>
          <cell r="J1110" t="str">
            <v>301456523</v>
          </cell>
          <cell r="K1110">
            <v>37479528.350000001</v>
          </cell>
          <cell r="L1110">
            <v>0</v>
          </cell>
          <cell r="M1110">
            <v>37479528.350000001</v>
          </cell>
          <cell r="O1110">
            <v>1</v>
          </cell>
        </row>
        <row r="1111">
          <cell r="A1111" t="str">
            <v>301454486</v>
          </cell>
          <cell r="B1111" t="str">
            <v>00345</v>
          </cell>
          <cell r="C1111" t="str">
            <v>13301000904827921219</v>
          </cell>
          <cell r="D1111" t="str">
            <v>301454486</v>
          </cell>
          <cell r="E1111" t="str">
            <v xml:space="preserve">Миржалол Гучиев чорвачилик фермер хужалиги </v>
          </cell>
          <cell r="F1111">
            <v>9942379.6699999999</v>
          </cell>
          <cell r="G1111">
            <v>9174040</v>
          </cell>
          <cell r="H1111">
            <v>768339.66999999993</v>
          </cell>
          <cell r="I1111" t="str">
            <v>04827921</v>
          </cell>
          <cell r="J1111" t="str">
            <v>301454486</v>
          </cell>
          <cell r="K1111">
            <v>9942379.6699999999</v>
          </cell>
          <cell r="L1111">
            <v>0</v>
          </cell>
          <cell r="M1111">
            <v>9942379.6699999999</v>
          </cell>
          <cell r="O1111">
            <v>1</v>
          </cell>
        </row>
        <row r="1112">
          <cell r="A1112" t="str">
            <v>301579924</v>
          </cell>
          <cell r="B1112" t="str">
            <v>00345</v>
          </cell>
          <cell r="C1112" t="str">
            <v>13301000804845709219</v>
          </cell>
          <cell r="D1112" t="str">
            <v>301579924</v>
          </cell>
          <cell r="E1112" t="str">
            <v xml:space="preserve">"Мухаммадкодир Абдурасулов" фермер хужалиги </v>
          </cell>
          <cell r="F1112">
            <v>43801566.369999997</v>
          </cell>
          <cell r="G1112">
            <v>42713000</v>
          </cell>
          <cell r="H1112">
            <v>1088566.3700000001</v>
          </cell>
          <cell r="I1112" t="str">
            <v>04845709</v>
          </cell>
          <cell r="J1112" t="str">
            <v>301579924</v>
          </cell>
          <cell r="K1112">
            <v>0</v>
          </cell>
          <cell r="L1112">
            <v>0</v>
          </cell>
          <cell r="M1112">
            <v>0</v>
          </cell>
          <cell r="O1112">
            <v>1</v>
          </cell>
        </row>
        <row r="1113">
          <cell r="A1113" t="str">
            <v>301752543</v>
          </cell>
          <cell r="B1113" t="str">
            <v>00345</v>
          </cell>
          <cell r="C1113" t="str">
            <v>13301000604877409219</v>
          </cell>
          <cell r="D1113" t="str">
            <v>301752543</v>
          </cell>
          <cell r="E1113" t="str">
            <v xml:space="preserve">Махмадаминбек-Киршак фермер хужалиги </v>
          </cell>
          <cell r="F1113">
            <v>3313495.39</v>
          </cell>
          <cell r="G1113">
            <v>2862000</v>
          </cell>
          <cell r="H1113">
            <v>451495.39</v>
          </cell>
          <cell r="I1113" t="str">
            <v>04877409</v>
          </cell>
          <cell r="J1113" t="str">
            <v>301752543</v>
          </cell>
          <cell r="K1113">
            <v>0</v>
          </cell>
          <cell r="L1113">
            <v>0</v>
          </cell>
          <cell r="M1113">
            <v>0</v>
          </cell>
          <cell r="O1113">
            <v>0</v>
          </cell>
        </row>
        <row r="1114">
          <cell r="A1114" t="str">
            <v>301777338</v>
          </cell>
          <cell r="B1114" t="str">
            <v>00345</v>
          </cell>
          <cell r="C1114" t="str">
            <v>13301000704879470219</v>
          </cell>
          <cell r="D1114" t="str">
            <v>301777338</v>
          </cell>
          <cell r="E1114" t="str">
            <v xml:space="preserve">КОРАСУВ МИРИШКОРИ ФЕРМЕР ХУЖАЛИГИ </v>
          </cell>
          <cell r="F1114">
            <v>188534022.62</v>
          </cell>
          <cell r="G1114">
            <v>179690000</v>
          </cell>
          <cell r="H1114">
            <v>8844022.6199999992</v>
          </cell>
          <cell r="I1114" t="str">
            <v>04879470</v>
          </cell>
          <cell r="J1114" t="str">
            <v>301777338</v>
          </cell>
          <cell r="K1114">
            <v>188428461.24000001</v>
          </cell>
          <cell r="L1114">
            <v>0</v>
          </cell>
          <cell r="M1114">
            <v>188428461.24000001</v>
          </cell>
          <cell r="O1114">
            <v>1</v>
          </cell>
        </row>
        <row r="1115">
          <cell r="A1115" t="str">
            <v>301778312</v>
          </cell>
          <cell r="B1115" t="str">
            <v>00345</v>
          </cell>
          <cell r="C1115" t="str">
            <v>13301000504880715219</v>
          </cell>
          <cell r="D1115" t="str">
            <v>301778312</v>
          </cell>
          <cell r="E1115" t="str">
            <v xml:space="preserve">Нематжон Шукуров фермер хужалиги </v>
          </cell>
          <cell r="F1115">
            <v>157741225.87</v>
          </cell>
          <cell r="G1115">
            <v>156623239</v>
          </cell>
          <cell r="H1115">
            <v>1117986.8700000001</v>
          </cell>
          <cell r="I1115" t="str">
            <v>04880715</v>
          </cell>
          <cell r="J1115" t="str">
            <v>301778312</v>
          </cell>
          <cell r="K1115">
            <v>146080339.5</v>
          </cell>
          <cell r="L1115">
            <v>0</v>
          </cell>
          <cell r="M1115">
            <v>146080339.5</v>
          </cell>
          <cell r="O1115">
            <v>1</v>
          </cell>
        </row>
        <row r="1116">
          <cell r="A1116" t="str">
            <v>301800664</v>
          </cell>
          <cell r="B1116" t="str">
            <v>00345</v>
          </cell>
          <cell r="C1116" t="str">
            <v>13301000404882164219</v>
          </cell>
          <cell r="D1116" t="str">
            <v>301800664</v>
          </cell>
          <cell r="E1116" t="str">
            <v xml:space="preserve">Хидоятхон Саидхужаев фермер хужалиги </v>
          </cell>
          <cell r="F1116">
            <v>31347962.489999998</v>
          </cell>
          <cell r="G1116">
            <v>30402000</v>
          </cell>
          <cell r="H1116">
            <v>945962.49</v>
          </cell>
          <cell r="I1116" t="str">
            <v>04882164</v>
          </cell>
          <cell r="J1116" t="str">
            <v>301800664</v>
          </cell>
          <cell r="K1116">
            <v>25476295.969999999</v>
          </cell>
          <cell r="L1116">
            <v>0</v>
          </cell>
          <cell r="M1116">
            <v>25476295.969999999</v>
          </cell>
          <cell r="O1116">
            <v>1</v>
          </cell>
        </row>
        <row r="1117">
          <cell r="A1117" t="str">
            <v>301801164</v>
          </cell>
          <cell r="B1117" t="str">
            <v>00345</v>
          </cell>
          <cell r="C1117" t="str">
            <v>13301000704882376219</v>
          </cell>
          <cell r="D1117" t="str">
            <v>301801164</v>
          </cell>
          <cell r="E1117" t="str">
            <v xml:space="preserve">"O'ROLOV ABDUGAFFOR" fermer xo'jaligi </v>
          </cell>
          <cell r="F1117">
            <v>86915603.790000007</v>
          </cell>
          <cell r="G1117">
            <v>83356000</v>
          </cell>
          <cell r="H1117">
            <v>3559603.79</v>
          </cell>
          <cell r="I1117" t="str">
            <v>04882376</v>
          </cell>
          <cell r="J1117" t="str">
            <v>301801164</v>
          </cell>
          <cell r="K1117">
            <v>86990843.789999992</v>
          </cell>
          <cell r="L1117">
            <v>0</v>
          </cell>
          <cell r="M1117">
            <v>86990843.789999992</v>
          </cell>
          <cell r="O1117">
            <v>1</v>
          </cell>
        </row>
        <row r="1118">
          <cell r="A1118" t="str">
            <v>301806767</v>
          </cell>
          <cell r="B1118" t="str">
            <v>00345</v>
          </cell>
          <cell r="C1118" t="str">
            <v>13301000404883419219</v>
          </cell>
          <cell r="D1118" t="str">
            <v>301806767</v>
          </cell>
          <cell r="E1118" t="str">
            <v xml:space="preserve">"SARDORBEK NORMAMATOV" chorvachilik fermer xo'jaligi </v>
          </cell>
          <cell r="F1118">
            <v>60444582.329999998</v>
          </cell>
          <cell r="G1118">
            <v>59841000</v>
          </cell>
          <cell r="H1118">
            <v>603582.33000000007</v>
          </cell>
          <cell r="I1118" t="str">
            <v>04883419</v>
          </cell>
          <cell r="J1118" t="str">
            <v>301806767</v>
          </cell>
          <cell r="K1118">
            <v>60473700.280000001</v>
          </cell>
          <cell r="L1118">
            <v>0</v>
          </cell>
          <cell r="M1118">
            <v>60473700.280000001</v>
          </cell>
          <cell r="O1118">
            <v>1</v>
          </cell>
        </row>
        <row r="1119">
          <cell r="A1119" t="str">
            <v>301777377</v>
          </cell>
          <cell r="B1119" t="str">
            <v>00345</v>
          </cell>
          <cell r="C1119" t="str">
            <v>13301000304885299219</v>
          </cell>
          <cell r="D1119" t="str">
            <v>301777377</v>
          </cell>
          <cell r="E1119" t="str">
            <v xml:space="preserve">Ойдавлат Утаганова фермер хужалиги </v>
          </cell>
          <cell r="F1119">
            <v>96668995.879999995</v>
          </cell>
          <cell r="G1119">
            <v>94391599.640000001</v>
          </cell>
          <cell r="H1119">
            <v>2277396.2400000002</v>
          </cell>
          <cell r="I1119" t="str">
            <v>04885299</v>
          </cell>
          <cell r="J1119" t="str">
            <v>301777377</v>
          </cell>
          <cell r="K1119">
            <v>96694578.549999997</v>
          </cell>
          <cell r="L1119">
            <v>0</v>
          </cell>
          <cell r="M1119">
            <v>96694578.549999997</v>
          </cell>
          <cell r="O1119">
            <v>1</v>
          </cell>
        </row>
        <row r="1120">
          <cell r="A1120" t="str">
            <v>301887525</v>
          </cell>
          <cell r="B1120" t="str">
            <v>00345</v>
          </cell>
          <cell r="C1120" t="str">
            <v>13301000004894882219</v>
          </cell>
          <cell r="D1120" t="str">
            <v>301887525</v>
          </cell>
          <cell r="E1120" t="str">
            <v xml:space="preserve">Кизирик Калдиргочи фермер хужалиги </v>
          </cell>
          <cell r="F1120">
            <v>133778479.90000001</v>
          </cell>
          <cell r="G1120">
            <v>130786200</v>
          </cell>
          <cell r="H1120">
            <v>2992279.9</v>
          </cell>
          <cell r="I1120" t="str">
            <v>04894882</v>
          </cell>
          <cell r="J1120" t="str">
            <v>301887525</v>
          </cell>
          <cell r="K1120">
            <v>86089742.859999999</v>
          </cell>
          <cell r="L1120">
            <v>0</v>
          </cell>
          <cell r="M1120">
            <v>86089742.859999999</v>
          </cell>
          <cell r="O1120">
            <v>1</v>
          </cell>
        </row>
        <row r="1121">
          <cell r="A1121" t="str">
            <v>302001273</v>
          </cell>
          <cell r="B1121" t="str">
            <v>00345</v>
          </cell>
          <cell r="C1121" t="str">
            <v>13301000804915509219</v>
          </cell>
          <cell r="D1121" t="str">
            <v>302001273</v>
          </cell>
          <cell r="E1121" t="str">
            <v xml:space="preserve">"Jayxun Karvoni" ф/х </v>
          </cell>
          <cell r="F1121">
            <v>72599505.260000005</v>
          </cell>
          <cell r="G1121">
            <v>70487000</v>
          </cell>
          <cell r="H1121">
            <v>2112505.2600000002</v>
          </cell>
          <cell r="I1121" t="str">
            <v>04915509</v>
          </cell>
          <cell r="J1121" t="str">
            <v>302001273</v>
          </cell>
          <cell r="K1121">
            <v>60927367.18</v>
          </cell>
          <cell r="L1121">
            <v>0</v>
          </cell>
          <cell r="M1121">
            <v>60927367.18</v>
          </cell>
          <cell r="O1121">
            <v>1</v>
          </cell>
        </row>
        <row r="1122">
          <cell r="A1122" t="str">
            <v>302195895</v>
          </cell>
          <cell r="B1122" t="str">
            <v>00345</v>
          </cell>
          <cell r="C1122" t="str">
            <v>13301000704953759219</v>
          </cell>
          <cell r="D1122" t="str">
            <v>302195895</v>
          </cell>
          <cell r="E1122" t="str">
            <v xml:space="preserve">"Oqjar-Diyori" фермер хужалиги </v>
          </cell>
          <cell r="F1122">
            <v>146138724.97999999</v>
          </cell>
          <cell r="G1122">
            <v>140175000</v>
          </cell>
          <cell r="H1122">
            <v>5963724.9799999995</v>
          </cell>
          <cell r="I1122" t="str">
            <v>04953759</v>
          </cell>
          <cell r="J1122" t="str">
            <v>302195895</v>
          </cell>
          <cell r="K1122">
            <v>40120972.189999998</v>
          </cell>
          <cell r="L1122">
            <v>0</v>
          </cell>
          <cell r="M1122">
            <v>40120972.189999998</v>
          </cell>
          <cell r="O1122">
            <v>1</v>
          </cell>
        </row>
        <row r="1123">
          <cell r="A1123" t="str">
            <v>302183333</v>
          </cell>
          <cell r="B1123" t="str">
            <v>00345</v>
          </cell>
          <cell r="C1123" t="str">
            <v>13301000304954925219</v>
          </cell>
          <cell r="D1123" t="str">
            <v>302183333</v>
          </cell>
          <cell r="E1123" t="str">
            <v xml:space="preserve">Умархон Камолович фермер хужалиги </v>
          </cell>
          <cell r="F1123">
            <v>98628620.329999998</v>
          </cell>
          <cell r="G1123">
            <v>95146000</v>
          </cell>
          <cell r="H1123">
            <v>3482620.33</v>
          </cell>
          <cell r="I1123" t="str">
            <v>04954925</v>
          </cell>
          <cell r="J1123" t="str">
            <v>302183333</v>
          </cell>
          <cell r="K1123">
            <v>46809978.219999999</v>
          </cell>
          <cell r="L1123">
            <v>0</v>
          </cell>
          <cell r="M1123">
            <v>46809978.219999999</v>
          </cell>
          <cell r="O1123">
            <v>1</v>
          </cell>
        </row>
        <row r="1124">
          <cell r="A1124" t="str">
            <v>302210053</v>
          </cell>
          <cell r="B1124" t="str">
            <v>00345</v>
          </cell>
          <cell r="C1124" t="str">
            <v>13301000804957880219</v>
          </cell>
          <cell r="D1124" t="str">
            <v>302210053</v>
          </cell>
          <cell r="E1124" t="str">
            <v xml:space="preserve">Дилшодбек Тошматов фермер хужалиги </v>
          </cell>
          <cell r="F1124">
            <v>116140638.83</v>
          </cell>
          <cell r="G1124">
            <v>113186000</v>
          </cell>
          <cell r="H1124">
            <v>2954638.83</v>
          </cell>
          <cell r="I1124" t="str">
            <v>04957880</v>
          </cell>
          <cell r="J1124" t="str">
            <v>302210053</v>
          </cell>
          <cell r="K1124">
            <v>108334477.58</v>
          </cell>
          <cell r="L1124">
            <v>0</v>
          </cell>
          <cell r="M1124">
            <v>108334477.58</v>
          </cell>
          <cell r="O1124">
            <v>1</v>
          </cell>
        </row>
        <row r="1125">
          <cell r="A1125" t="str">
            <v>302210425</v>
          </cell>
          <cell r="B1125" t="str">
            <v>00345</v>
          </cell>
          <cell r="C1125" t="str">
            <v>13301000004958306219</v>
          </cell>
          <cell r="D1125" t="str">
            <v>302210425</v>
          </cell>
          <cell r="E1125" t="str">
            <v xml:space="preserve">"IKROM ZAMIN" ФЕРМЕР ХУЖАЛИГИ </v>
          </cell>
          <cell r="F1125">
            <v>143932302.97999999</v>
          </cell>
          <cell r="G1125">
            <v>137134800</v>
          </cell>
          <cell r="H1125">
            <v>6797502.9800000004</v>
          </cell>
          <cell r="I1125" t="str">
            <v>04958306</v>
          </cell>
          <cell r="J1125" t="str">
            <v>302210425</v>
          </cell>
          <cell r="K1125">
            <v>115362110.66</v>
          </cell>
          <cell r="L1125">
            <v>0</v>
          </cell>
          <cell r="M1125">
            <v>115362110.66</v>
          </cell>
          <cell r="O1125">
            <v>1</v>
          </cell>
        </row>
        <row r="1126">
          <cell r="A1126" t="str">
            <v>302273394</v>
          </cell>
          <cell r="B1126" t="str">
            <v>00345</v>
          </cell>
          <cell r="C1126" t="str">
            <v>13301000304970605219</v>
          </cell>
          <cell r="D1126" t="str">
            <v>302273394</v>
          </cell>
          <cell r="E1126" t="str">
            <v xml:space="preserve">"Istara oltin tola" фермер хужалиги </v>
          </cell>
          <cell r="F1126">
            <v>95066285.620000005</v>
          </cell>
          <cell r="G1126">
            <v>94285000</v>
          </cell>
          <cell r="H1126">
            <v>781285.62</v>
          </cell>
          <cell r="I1126" t="str">
            <v>04970605</v>
          </cell>
          <cell r="J1126" t="str">
            <v>302273394</v>
          </cell>
          <cell r="K1126">
            <v>95066285.620000005</v>
          </cell>
          <cell r="L1126">
            <v>0</v>
          </cell>
          <cell r="M1126">
            <v>95066285.620000005</v>
          </cell>
          <cell r="O1126">
            <v>1</v>
          </cell>
        </row>
        <row r="1127">
          <cell r="A1127" t="str">
            <v>302368125</v>
          </cell>
          <cell r="B1127" t="str">
            <v>00345</v>
          </cell>
          <cell r="C1127" t="str">
            <v>13301000304994167219</v>
          </cell>
          <cell r="D1127" t="str">
            <v>302368125</v>
          </cell>
          <cell r="E1127" t="str">
            <v xml:space="preserve">Миришкор Жануб Лочини фермер хужалиги </v>
          </cell>
          <cell r="F1127">
            <v>140139642.94999999</v>
          </cell>
          <cell r="G1127">
            <v>134371060</v>
          </cell>
          <cell r="H1127">
            <v>5768582.9500000002</v>
          </cell>
          <cell r="I1127" t="str">
            <v>04994167</v>
          </cell>
          <cell r="J1127" t="str">
            <v>302368125</v>
          </cell>
          <cell r="K1127">
            <v>127942145.28</v>
          </cell>
          <cell r="L1127">
            <v>0</v>
          </cell>
          <cell r="M1127">
            <v>127942145.28</v>
          </cell>
          <cell r="O1127">
            <v>1</v>
          </cell>
        </row>
        <row r="1128">
          <cell r="A1128" t="str">
            <v>302348656</v>
          </cell>
          <cell r="B1128" t="str">
            <v>00345</v>
          </cell>
          <cell r="C1128" t="str">
            <v>13301000404996840219</v>
          </cell>
          <cell r="D1128" t="str">
            <v>302348656</v>
          </cell>
          <cell r="E1128" t="str">
            <v xml:space="preserve">"Surxon janub iftixori" fermer xo`jaligi </v>
          </cell>
          <cell r="F1128">
            <v>111821745.40000001</v>
          </cell>
          <cell r="G1128">
            <v>108329000</v>
          </cell>
          <cell r="H1128">
            <v>3492745.4</v>
          </cell>
          <cell r="I1128" t="str">
            <v>04996840</v>
          </cell>
          <cell r="J1128" t="str">
            <v>302348656</v>
          </cell>
          <cell r="K1128">
            <v>49917654.939999998</v>
          </cell>
          <cell r="L1128">
            <v>0</v>
          </cell>
          <cell r="M1128">
            <v>49917654.939999998</v>
          </cell>
          <cell r="O1128">
            <v>1</v>
          </cell>
        </row>
        <row r="1129">
          <cell r="A1129" t="str">
            <v>302470830</v>
          </cell>
          <cell r="B1129" t="str">
            <v>00345</v>
          </cell>
          <cell r="C1129" t="str">
            <v>13301000905015601219</v>
          </cell>
          <cell r="D1129" t="str">
            <v>302470830</v>
          </cell>
          <cell r="E1129" t="str">
            <v xml:space="preserve">"KAMOLIDDIN SUYUNOV" фермер хужалиги </v>
          </cell>
          <cell r="F1129">
            <v>138800913.66999999</v>
          </cell>
          <cell r="G1129">
            <v>134752280</v>
          </cell>
          <cell r="H1129">
            <v>4048633.67</v>
          </cell>
          <cell r="I1129" t="str">
            <v>05015601</v>
          </cell>
          <cell r="J1129" t="str">
            <v>302470830</v>
          </cell>
          <cell r="K1129">
            <v>128453599.04000001</v>
          </cell>
          <cell r="L1129">
            <v>0</v>
          </cell>
          <cell r="M1129">
            <v>128453599.04000001</v>
          </cell>
          <cell r="O1129">
            <v>1</v>
          </cell>
        </row>
        <row r="1130">
          <cell r="A1130" t="str">
            <v>302477117</v>
          </cell>
          <cell r="B1130" t="str">
            <v>00345</v>
          </cell>
          <cell r="C1130" t="str">
            <v>13301000205017909219</v>
          </cell>
          <cell r="D1130" t="str">
            <v>302477117</v>
          </cell>
          <cell r="E1130" t="str">
            <v xml:space="preserve">Довуд давир fermer xo`jaligi </v>
          </cell>
          <cell r="F1130">
            <v>140291699.81999999</v>
          </cell>
          <cell r="G1130">
            <v>135480600</v>
          </cell>
          <cell r="H1130">
            <v>4811099.82</v>
          </cell>
          <cell r="I1130" t="str">
            <v>05017909</v>
          </cell>
          <cell r="J1130" t="str">
            <v>302477117</v>
          </cell>
          <cell r="K1130">
            <v>121294674.49000001</v>
          </cell>
          <cell r="L1130">
            <v>0</v>
          </cell>
          <cell r="M1130">
            <v>121294674.49000001</v>
          </cell>
          <cell r="O1130">
            <v>1</v>
          </cell>
        </row>
        <row r="1131">
          <cell r="A1131" t="str">
            <v>302484955</v>
          </cell>
          <cell r="B1131" t="str">
            <v>00345</v>
          </cell>
          <cell r="C1131" t="str">
            <v>13301000305018204219</v>
          </cell>
          <cell r="D1131" t="str">
            <v>302484955</v>
          </cell>
          <cell r="E1131" t="str">
            <v xml:space="preserve">JANUB-GULISTONI ФЕРМЕР ХУЖАЛИГИ </v>
          </cell>
          <cell r="F1131">
            <v>484850.86</v>
          </cell>
          <cell r="G1131">
            <v>360469.14</v>
          </cell>
          <cell r="H1131">
            <v>124381.72</v>
          </cell>
          <cell r="I1131" t="str">
            <v>05018204</v>
          </cell>
          <cell r="J1131" t="str">
            <v>302484955</v>
          </cell>
          <cell r="K1131">
            <v>0</v>
          </cell>
          <cell r="L1131">
            <v>0</v>
          </cell>
          <cell r="M1131">
            <v>0</v>
          </cell>
          <cell r="O1131">
            <v>0</v>
          </cell>
        </row>
        <row r="1132">
          <cell r="A1132" t="str">
            <v>302477970</v>
          </cell>
          <cell r="B1132" t="str">
            <v>00345</v>
          </cell>
          <cell r="C1132" t="str">
            <v>13301000605018888219</v>
          </cell>
          <cell r="D1132" t="str">
            <v>302477970</v>
          </cell>
          <cell r="E1132" t="str">
            <v xml:space="preserve">Олтин куз Кизирик фермер хужалиги </v>
          </cell>
          <cell r="F1132">
            <v>110980433.77</v>
          </cell>
          <cell r="G1132">
            <v>108860000</v>
          </cell>
          <cell r="H1132">
            <v>2120433.77</v>
          </cell>
          <cell r="I1132" t="str">
            <v>05018888</v>
          </cell>
          <cell r="J1132" t="str">
            <v>302477970</v>
          </cell>
          <cell r="K1132">
            <v>48997869.130000003</v>
          </cell>
          <cell r="L1132">
            <v>0</v>
          </cell>
          <cell r="M1132">
            <v>48997869.130000003</v>
          </cell>
          <cell r="O1132">
            <v>1</v>
          </cell>
        </row>
        <row r="1133">
          <cell r="A1133" t="str">
            <v>302477164</v>
          </cell>
          <cell r="B1133" t="str">
            <v>00345</v>
          </cell>
          <cell r="C1133" t="str">
            <v>13301000605018993219</v>
          </cell>
          <cell r="D1133" t="str">
            <v>302477164</v>
          </cell>
          <cell r="E1133" t="str">
            <v xml:space="preserve">"Бустон Бахори" Фермер хужалиги </v>
          </cell>
          <cell r="F1133">
            <v>26247762.43</v>
          </cell>
          <cell r="G1133">
            <v>25441400</v>
          </cell>
          <cell r="H1133">
            <v>806362.42999999993</v>
          </cell>
          <cell r="I1133" t="str">
            <v>05018993</v>
          </cell>
          <cell r="J1133" t="str">
            <v>302477164</v>
          </cell>
          <cell r="K1133">
            <v>26066073.98</v>
          </cell>
          <cell r="L1133">
            <v>0</v>
          </cell>
          <cell r="M1133">
            <v>26066073.98</v>
          </cell>
          <cell r="O1133">
            <v>1</v>
          </cell>
        </row>
        <row r="1134">
          <cell r="A1134" t="str">
            <v>302493295</v>
          </cell>
          <cell r="B1134" t="str">
            <v>00345</v>
          </cell>
          <cell r="C1134" t="str">
            <v>13301000705023127219</v>
          </cell>
          <cell r="D1134" t="str">
            <v>302493295</v>
          </cell>
          <cell r="E1134" t="str">
            <v xml:space="preserve">"Давр Сурхон Агро" Фермер Хужалиги </v>
          </cell>
          <cell r="F1134">
            <v>119518524.61</v>
          </cell>
          <cell r="G1134">
            <v>115679480</v>
          </cell>
          <cell r="H1134">
            <v>3839044.61</v>
          </cell>
          <cell r="I1134" t="str">
            <v>05023127</v>
          </cell>
          <cell r="J1134" t="str">
            <v>302493295</v>
          </cell>
          <cell r="K1134">
            <v>109261162.55000001</v>
          </cell>
          <cell r="L1134">
            <v>0</v>
          </cell>
          <cell r="M1134">
            <v>109261162.55000001</v>
          </cell>
          <cell r="O1134">
            <v>1</v>
          </cell>
        </row>
        <row r="1135">
          <cell r="A1135" t="str">
            <v>302546196</v>
          </cell>
          <cell r="B1135" t="str">
            <v>00345</v>
          </cell>
          <cell r="C1135" t="str">
            <v>13301000005029940219</v>
          </cell>
          <cell r="D1135" t="str">
            <v>302546196</v>
          </cell>
          <cell r="E1135" t="str">
            <v xml:space="preserve">"Санжар Тухтаев"  Фермер  Хужалиги </v>
          </cell>
          <cell r="F1135">
            <v>186695333.06999999</v>
          </cell>
          <cell r="G1135">
            <v>180960800</v>
          </cell>
          <cell r="H1135">
            <v>5734533.0700000003</v>
          </cell>
          <cell r="I1135" t="str">
            <v>05029940</v>
          </cell>
          <cell r="J1135" t="str">
            <v>302546196</v>
          </cell>
          <cell r="K1135">
            <v>169511210.69000003</v>
          </cell>
          <cell r="L1135">
            <v>0</v>
          </cell>
          <cell r="M1135">
            <v>169511210.69000003</v>
          </cell>
          <cell r="O1135">
            <v>1</v>
          </cell>
        </row>
        <row r="1136">
          <cell r="A1136" t="str">
            <v>302532436</v>
          </cell>
          <cell r="B1136" t="str">
            <v>00345</v>
          </cell>
          <cell r="C1136" t="str">
            <v>13301000905030996219</v>
          </cell>
          <cell r="D1136" t="str">
            <v>302532436</v>
          </cell>
          <cell r="E1136" t="str">
            <v xml:space="preserve">"Бобохон Исматулла" Фермер Хужалиги </v>
          </cell>
          <cell r="F1136">
            <v>138396615.41999999</v>
          </cell>
          <cell r="G1136">
            <v>134342000</v>
          </cell>
          <cell r="H1136">
            <v>4054615.42</v>
          </cell>
          <cell r="I1136" t="str">
            <v>05030996</v>
          </cell>
          <cell r="J1136" t="str">
            <v>302532436</v>
          </cell>
          <cell r="K1136">
            <v>43323519.93</v>
          </cell>
          <cell r="L1136">
            <v>0</v>
          </cell>
          <cell r="M1136">
            <v>43323519.93</v>
          </cell>
          <cell r="O1136">
            <v>1</v>
          </cell>
        </row>
        <row r="1137">
          <cell r="A1137" t="str">
            <v>306238323</v>
          </cell>
          <cell r="B1137" t="str">
            <v>00345</v>
          </cell>
          <cell r="C1137" t="str">
            <v>13301000705038873219</v>
          </cell>
          <cell r="D1137" t="str">
            <v>306238323</v>
          </cell>
          <cell r="E1137" t="str">
            <v xml:space="preserve">Кухитанг тухфаси фермер хужалиги </v>
          </cell>
          <cell r="F1137">
            <v>101003701.97</v>
          </cell>
          <cell r="G1137">
            <v>98385000</v>
          </cell>
          <cell r="H1137">
            <v>2618701.9699999997</v>
          </cell>
          <cell r="I1137" t="str">
            <v>05038873</v>
          </cell>
          <cell r="J1137" t="str">
            <v>306238323</v>
          </cell>
          <cell r="K1137">
            <v>45982597.109999999</v>
          </cell>
          <cell r="L1137">
            <v>0</v>
          </cell>
          <cell r="M1137">
            <v>45982597.109999999</v>
          </cell>
          <cell r="O1137">
            <v>1</v>
          </cell>
        </row>
        <row r="1138">
          <cell r="A1138" t="str">
            <v>306238513</v>
          </cell>
          <cell r="B1138" t="str">
            <v>00345</v>
          </cell>
          <cell r="C1138" t="str">
            <v>13301000705039904219</v>
          </cell>
          <cell r="D1138" t="str">
            <v>306238513</v>
          </cell>
          <cell r="E1138" t="str">
            <v xml:space="preserve">Такия Хосилдори  фермер хужалиги </v>
          </cell>
          <cell r="F1138">
            <v>122466441.78</v>
          </cell>
          <cell r="G1138">
            <v>120400000</v>
          </cell>
          <cell r="H1138">
            <v>2066441.7799999998</v>
          </cell>
          <cell r="I1138" t="str">
            <v>05039904</v>
          </cell>
          <cell r="J1138" t="str">
            <v>306238513</v>
          </cell>
          <cell r="K1138">
            <v>0</v>
          </cell>
          <cell r="L1138">
            <v>0</v>
          </cell>
          <cell r="M1138">
            <v>0</v>
          </cell>
          <cell r="O1138">
            <v>1</v>
          </cell>
        </row>
        <row r="1139">
          <cell r="A1139" t="str">
            <v>306278091</v>
          </cell>
          <cell r="B1139" t="str">
            <v>00345</v>
          </cell>
          <cell r="C1139" t="str">
            <v>13301000505045200219</v>
          </cell>
          <cell r="D1139" t="str">
            <v>306278091</v>
          </cell>
          <cell r="E1139" t="str">
            <v xml:space="preserve">Улугбек Жиякулович фермер хужалиги </v>
          </cell>
          <cell r="F1139">
            <v>32935189.039999999</v>
          </cell>
          <cell r="G1139">
            <v>32500000</v>
          </cell>
          <cell r="H1139">
            <v>435189.04</v>
          </cell>
          <cell r="I1139" t="str">
            <v>05045200</v>
          </cell>
          <cell r="J1139" t="str">
            <v>306278091</v>
          </cell>
          <cell r="K1139">
            <v>24330833.140000001</v>
          </cell>
          <cell r="L1139">
            <v>0</v>
          </cell>
          <cell r="M1139">
            <v>24330833.140000001</v>
          </cell>
          <cell r="O1139">
            <v>1</v>
          </cell>
        </row>
        <row r="1140">
          <cell r="A1140" t="str">
            <v>306287484</v>
          </cell>
          <cell r="B1140" t="str">
            <v>00345</v>
          </cell>
          <cell r="C1140" t="str">
            <v>13301000905058428219</v>
          </cell>
          <cell r="D1140" t="str">
            <v>306287484</v>
          </cell>
          <cell r="E1140" t="str">
            <v xml:space="preserve">Кизирик Агро равнак МЧЖ </v>
          </cell>
          <cell r="F1140">
            <v>44621008.350000001</v>
          </cell>
          <cell r="G1140">
            <v>44010000</v>
          </cell>
          <cell r="H1140">
            <v>611008.35</v>
          </cell>
          <cell r="I1140" t="str">
            <v>05058428</v>
          </cell>
          <cell r="J1140" t="str">
            <v>306287484</v>
          </cell>
          <cell r="K1140">
            <v>41297390.039999999</v>
          </cell>
          <cell r="L1140">
            <v>0</v>
          </cell>
          <cell r="M1140">
            <v>41297390.039999999</v>
          </cell>
          <cell r="O1140">
            <v>1</v>
          </cell>
        </row>
        <row r="1141">
          <cell r="A1141">
            <v>0</v>
          </cell>
          <cell r="E1141" t="str">
            <v>Қизириқ</v>
          </cell>
          <cell r="F1141">
            <v>46056567115.210007</v>
          </cell>
          <cell r="G1141">
            <v>44922289875.479996</v>
          </cell>
          <cell r="H1141">
            <v>1134277239.7299995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O1141">
            <v>0</v>
          </cell>
        </row>
        <row r="1142">
          <cell r="A1142" t="str">
            <v>302585892</v>
          </cell>
          <cell r="B1142" t="str">
            <v>00349</v>
          </cell>
          <cell r="C1142" t="str">
            <v>13301000900212494219</v>
          </cell>
          <cell r="D1142" t="str">
            <v>302585892</v>
          </cell>
          <cell r="E1142" t="str">
            <v>"DAVRON   NAMUNA" фермер  хужалиги</v>
          </cell>
          <cell r="F1142">
            <v>180011761.81</v>
          </cell>
          <cell r="G1142">
            <v>174960000</v>
          </cell>
          <cell r="H1142">
            <v>5051761.8099999996</v>
          </cell>
          <cell r="I1142" t="str">
            <v>00212494</v>
          </cell>
          <cell r="J1142" t="str">
            <v>302585892</v>
          </cell>
          <cell r="K1142">
            <v>163003379.74000001</v>
          </cell>
          <cell r="L1142">
            <v>0</v>
          </cell>
          <cell r="M1142">
            <v>163003379.74000001</v>
          </cell>
          <cell r="O1142">
            <v>1</v>
          </cell>
        </row>
        <row r="1143">
          <cell r="A1143" t="str">
            <v>302651074</v>
          </cell>
          <cell r="B1143" t="str">
            <v>00349</v>
          </cell>
          <cell r="C1143" t="str">
            <v>13301000500239600219</v>
          </cell>
          <cell r="D1143" t="str">
            <v>302651074</v>
          </cell>
          <cell r="E1143" t="str">
            <v>"SHERZOD SALOVAT" фермер хужалиги</v>
          </cell>
          <cell r="F1143">
            <v>111407390.42</v>
          </cell>
          <cell r="G1143">
            <v>107726200</v>
          </cell>
          <cell r="H1143">
            <v>3681190.42</v>
          </cell>
          <cell r="I1143" t="str">
            <v>00239600</v>
          </cell>
          <cell r="J1143" t="str">
            <v>302651074</v>
          </cell>
          <cell r="K1143">
            <v>106033625.00999999</v>
          </cell>
          <cell r="L1143">
            <v>0</v>
          </cell>
          <cell r="M1143">
            <v>106033625.00999999</v>
          </cell>
          <cell r="O1143">
            <v>1</v>
          </cell>
        </row>
        <row r="1144">
          <cell r="A1144" t="str">
            <v>302656606</v>
          </cell>
          <cell r="B1144" t="str">
            <v>00349</v>
          </cell>
          <cell r="C1144" t="str">
            <v>13301000500246550219</v>
          </cell>
          <cell r="D1144" t="str">
            <v>302656606</v>
          </cell>
          <cell r="E1144" t="str">
            <v>Nasldor chorvachilik yangiariq фермер хужалиги</v>
          </cell>
          <cell r="F1144">
            <v>98579312.689999998</v>
          </cell>
          <cell r="G1144">
            <v>96642000</v>
          </cell>
          <cell r="H1144">
            <v>1937312.69</v>
          </cell>
          <cell r="I1144" t="str">
            <v>00246550</v>
          </cell>
          <cell r="J1144" t="str">
            <v>302656606</v>
          </cell>
          <cell r="K1144">
            <v>89127364.620000005</v>
          </cell>
          <cell r="L1144">
            <v>0</v>
          </cell>
          <cell r="M1144">
            <v>89127364.620000005</v>
          </cell>
          <cell r="O1144">
            <v>1</v>
          </cell>
        </row>
        <row r="1145">
          <cell r="A1145" t="str">
            <v>302709364</v>
          </cell>
          <cell r="B1145" t="str">
            <v>00349</v>
          </cell>
          <cell r="C1145" t="str">
            <v>13301000200256143219</v>
          </cell>
          <cell r="D1145" t="str">
            <v>302709364</v>
          </cell>
          <cell r="E1145" t="str">
            <v>FARAVON-YANGIARIQ  ф\х</v>
          </cell>
          <cell r="F1145">
            <v>381277534.23000002</v>
          </cell>
          <cell r="G1145">
            <v>373386600</v>
          </cell>
          <cell r="H1145">
            <v>7890934.2300000004</v>
          </cell>
          <cell r="I1145" t="str">
            <v>00256143</v>
          </cell>
          <cell r="J1145" t="str">
            <v>302709364</v>
          </cell>
          <cell r="K1145">
            <v>331662564</v>
          </cell>
          <cell r="L1145">
            <v>0</v>
          </cell>
          <cell r="M1145">
            <v>331662564</v>
          </cell>
          <cell r="O1145">
            <v>1</v>
          </cell>
        </row>
        <row r="1146">
          <cell r="A1146" t="str">
            <v>302835802</v>
          </cell>
          <cell r="B1146" t="str">
            <v>00349</v>
          </cell>
          <cell r="C1146" t="str">
            <v>13301000200284471219</v>
          </cell>
          <cell r="D1146" t="str">
            <v>302835802</v>
          </cell>
          <cell r="E1146" t="str">
            <v>Saloxiddin Yangiariq  фермер хужалиги</v>
          </cell>
          <cell r="F1146">
            <v>177198995.46000001</v>
          </cell>
          <cell r="G1146">
            <v>172080000</v>
          </cell>
          <cell r="H1146">
            <v>5118995.46</v>
          </cell>
          <cell r="I1146" t="str">
            <v>00284471</v>
          </cell>
          <cell r="J1146" t="str">
            <v>302835802</v>
          </cell>
          <cell r="K1146">
            <v>177198995.46000001</v>
          </cell>
          <cell r="L1146">
            <v>0</v>
          </cell>
          <cell r="M1146">
            <v>177198995.46000001</v>
          </cell>
          <cell r="O1146">
            <v>1</v>
          </cell>
        </row>
        <row r="1147">
          <cell r="A1147" t="str">
            <v>302831104</v>
          </cell>
          <cell r="B1147" t="str">
            <v>00349</v>
          </cell>
          <cell r="C1147" t="str">
            <v>13301000600285185219</v>
          </cell>
          <cell r="D1147" t="str">
            <v>302831104</v>
          </cell>
          <cell r="E1147" t="str">
            <v>"ISMOILJON NAMUNA  "фермер хужалиги</v>
          </cell>
          <cell r="F1147">
            <v>180471745.77000001</v>
          </cell>
          <cell r="G1147">
            <v>174480000</v>
          </cell>
          <cell r="H1147">
            <v>5991745.7699999996</v>
          </cell>
          <cell r="I1147" t="str">
            <v>00285185</v>
          </cell>
          <cell r="J1147" t="str">
            <v>302831104</v>
          </cell>
          <cell r="K1147">
            <v>160799046.40000001</v>
          </cell>
          <cell r="L1147">
            <v>0</v>
          </cell>
          <cell r="M1147">
            <v>160799046.40000001</v>
          </cell>
          <cell r="O1147">
            <v>1</v>
          </cell>
        </row>
        <row r="1148">
          <cell r="A1148" t="str">
            <v>302899636</v>
          </cell>
          <cell r="B1148" t="str">
            <v>00349</v>
          </cell>
          <cell r="C1148" t="str">
            <v>13301000900297098219</v>
          </cell>
          <cell r="D1148" t="str">
            <v>302899636</v>
          </cell>
          <cell r="E1148" t="str">
            <v>Jahongir Bahoriston фермер хужалиги</v>
          </cell>
          <cell r="F1148">
            <v>124764165.92</v>
          </cell>
          <cell r="G1148">
            <v>121361900</v>
          </cell>
          <cell r="H1148">
            <v>3402265.92</v>
          </cell>
          <cell r="I1148" t="str">
            <v>00297098</v>
          </cell>
          <cell r="J1148" t="str">
            <v>302899636</v>
          </cell>
          <cell r="K1148">
            <v>120514655.01000001</v>
          </cell>
          <cell r="L1148">
            <v>0</v>
          </cell>
          <cell r="M1148">
            <v>120514655.01000001</v>
          </cell>
          <cell r="O1148">
            <v>1</v>
          </cell>
        </row>
        <row r="1149">
          <cell r="A1149" t="str">
            <v>303076250</v>
          </cell>
          <cell r="B1149" t="str">
            <v>00349</v>
          </cell>
          <cell r="C1149" t="str">
            <v>13301000900398525219</v>
          </cell>
          <cell r="D1149" t="str">
            <v>303076250</v>
          </cell>
          <cell r="E1149" t="str">
            <v>Халкобод Нур Егдуси фермер хужалиги</v>
          </cell>
          <cell r="F1149">
            <v>123829338.59</v>
          </cell>
          <cell r="G1149">
            <v>120240000</v>
          </cell>
          <cell r="H1149">
            <v>3589338.59</v>
          </cell>
          <cell r="I1149" t="str">
            <v>00398525</v>
          </cell>
          <cell r="J1149" t="str">
            <v>303076250</v>
          </cell>
          <cell r="K1149">
            <v>111141706.21000001</v>
          </cell>
          <cell r="L1149">
            <v>0</v>
          </cell>
          <cell r="M1149">
            <v>111141706.21000001</v>
          </cell>
          <cell r="O1149">
            <v>1</v>
          </cell>
        </row>
        <row r="1150">
          <cell r="A1150" t="str">
            <v>303092192</v>
          </cell>
          <cell r="B1150" t="str">
            <v>00349</v>
          </cell>
          <cell r="C1150" t="str">
            <v>13301000900404353219</v>
          </cell>
          <cell r="D1150" t="str">
            <v>303092192</v>
          </cell>
          <cell r="E1150" t="str">
            <v>"Саитмурод Олтин дала" ф\х</v>
          </cell>
          <cell r="F1150">
            <v>48627556.030000001</v>
          </cell>
          <cell r="G1150">
            <v>47428000</v>
          </cell>
          <cell r="H1150">
            <v>1199556.03</v>
          </cell>
          <cell r="I1150" t="str">
            <v>00404353</v>
          </cell>
          <cell r="J1150" t="str">
            <v>303092192</v>
          </cell>
          <cell r="K1150">
            <v>44703355.109999999</v>
          </cell>
          <cell r="L1150">
            <v>0</v>
          </cell>
          <cell r="M1150">
            <v>44703355.109999999</v>
          </cell>
          <cell r="O1150">
            <v>1</v>
          </cell>
        </row>
        <row r="1151">
          <cell r="A1151" t="str">
            <v>303089076</v>
          </cell>
          <cell r="B1151" t="str">
            <v>00349</v>
          </cell>
          <cell r="C1151" t="str">
            <v>13301000300407075219</v>
          </cell>
          <cell r="D1151" t="str">
            <v>303089076</v>
          </cell>
          <cell r="E1151" t="str">
            <v>Шароф Мохинур фермер хужалиги</v>
          </cell>
          <cell r="F1151">
            <v>154395030.68000001</v>
          </cell>
          <cell r="G1151">
            <v>148920000</v>
          </cell>
          <cell r="H1151">
            <v>5475030.6799999997</v>
          </cell>
          <cell r="I1151" t="str">
            <v>00407075</v>
          </cell>
          <cell r="J1151" t="str">
            <v>303089076</v>
          </cell>
          <cell r="K1151">
            <v>140826900.16999999</v>
          </cell>
          <cell r="L1151">
            <v>0</v>
          </cell>
          <cell r="M1151">
            <v>140826900.16999999</v>
          </cell>
          <cell r="O1151">
            <v>1</v>
          </cell>
        </row>
        <row r="1152">
          <cell r="A1152" t="str">
            <v>303101536</v>
          </cell>
          <cell r="B1152" t="str">
            <v>00349</v>
          </cell>
          <cell r="C1152" t="str">
            <v>13301000800407574219</v>
          </cell>
          <cell r="D1152" t="str">
            <v>303101536</v>
          </cell>
          <cell r="E1152" t="str">
            <v>Ulugbek Xurram фермер хужалиги</v>
          </cell>
          <cell r="F1152">
            <v>120462239.91</v>
          </cell>
          <cell r="G1152">
            <v>116160000</v>
          </cell>
          <cell r="H1152">
            <v>4302239.91</v>
          </cell>
          <cell r="I1152" t="str">
            <v>00407574</v>
          </cell>
          <cell r="J1152" t="str">
            <v>303101536</v>
          </cell>
          <cell r="K1152">
            <v>108827393.48999999</v>
          </cell>
          <cell r="L1152">
            <v>0</v>
          </cell>
          <cell r="M1152">
            <v>108827393.48999999</v>
          </cell>
          <cell r="O1152">
            <v>1</v>
          </cell>
        </row>
        <row r="1153">
          <cell r="A1153" t="str">
            <v>303125442</v>
          </cell>
          <cell r="B1153" t="str">
            <v>00349</v>
          </cell>
          <cell r="C1153" t="str">
            <v>13301000400412503219</v>
          </cell>
          <cell r="D1153" t="str">
            <v>303125442</v>
          </cell>
          <cell r="E1153" t="str">
            <v>Серкуеш Замин Термиз фермер хужалиги</v>
          </cell>
          <cell r="F1153">
            <v>61453718.960000001</v>
          </cell>
          <cell r="G1153">
            <v>60857700</v>
          </cell>
          <cell r="H1153">
            <v>596018.96</v>
          </cell>
          <cell r="I1153" t="str">
            <v>00412503</v>
          </cell>
          <cell r="J1153" t="str">
            <v>303125442</v>
          </cell>
          <cell r="K1153">
            <v>39689053.840000004</v>
          </cell>
          <cell r="L1153">
            <v>0</v>
          </cell>
          <cell r="M1153">
            <v>39689053.840000004</v>
          </cell>
          <cell r="O1153">
            <v>1</v>
          </cell>
        </row>
        <row r="1154">
          <cell r="A1154" t="str">
            <v>303135858</v>
          </cell>
          <cell r="B1154" t="str">
            <v>00349</v>
          </cell>
          <cell r="C1154" t="str">
            <v>13301000200415599219</v>
          </cell>
          <cell r="D1154" t="str">
            <v>303135858</v>
          </cell>
          <cell r="E1154" t="str">
            <v>Ozodbek Xo''jakamol фермер хужалиги</v>
          </cell>
          <cell r="F1154">
            <v>89414047.769999996</v>
          </cell>
          <cell r="G1154">
            <v>86040000</v>
          </cell>
          <cell r="H1154">
            <v>3374047.77</v>
          </cell>
          <cell r="I1154" t="str">
            <v>00415599</v>
          </cell>
          <cell r="J1154" t="str">
            <v>303135858</v>
          </cell>
          <cell r="K1154">
            <v>72486042.400000006</v>
          </cell>
          <cell r="L1154">
            <v>0</v>
          </cell>
          <cell r="M1154">
            <v>72486042.400000006</v>
          </cell>
          <cell r="O1154">
            <v>1</v>
          </cell>
        </row>
        <row r="1155">
          <cell r="A1155" t="str">
            <v>303111444</v>
          </cell>
          <cell r="B1155" t="str">
            <v>00349</v>
          </cell>
          <cell r="C1155" t="str">
            <v>13301000200415777219</v>
          </cell>
          <cell r="D1155" t="str">
            <v>303111444</v>
          </cell>
          <cell r="E1155" t="str">
            <v>Дурдона Намуна фермер хужалиги</v>
          </cell>
          <cell r="F1155">
            <v>232613558.58999997</v>
          </cell>
          <cell r="G1155">
            <v>226902338.94999999</v>
          </cell>
          <cell r="H1155">
            <v>5711219.6400000006</v>
          </cell>
          <cell r="I1155" t="str">
            <v>00415777</v>
          </cell>
          <cell r="J1155" t="str">
            <v>303111444</v>
          </cell>
          <cell r="K1155">
            <v>218166501.13999999</v>
          </cell>
          <cell r="L1155">
            <v>0</v>
          </cell>
          <cell r="M1155">
            <v>218166501.13999999</v>
          </cell>
          <cell r="O1155">
            <v>1</v>
          </cell>
        </row>
        <row r="1156">
          <cell r="A1156" t="str">
            <v>303146005</v>
          </cell>
          <cell r="B1156" t="str">
            <v>00349</v>
          </cell>
          <cell r="C1156" t="str">
            <v>13301000000417584219</v>
          </cell>
          <cell r="D1156" t="str">
            <v>303146005</v>
          </cell>
          <cell r="E1156" t="str">
            <v>"Nurmuxammad-Namuna" Фермер хужалиги</v>
          </cell>
          <cell r="F1156">
            <v>184134590.28</v>
          </cell>
          <cell r="G1156">
            <v>178440000</v>
          </cell>
          <cell r="H1156">
            <v>5694590.2799999993</v>
          </cell>
          <cell r="I1156" t="str">
            <v>00417584</v>
          </cell>
          <cell r="J1156" t="str">
            <v>303146005</v>
          </cell>
          <cell r="K1156">
            <v>184134590.28</v>
          </cell>
          <cell r="L1156">
            <v>0</v>
          </cell>
          <cell r="M1156">
            <v>184134590.28</v>
          </cell>
          <cell r="O1156">
            <v>1</v>
          </cell>
        </row>
        <row r="1157">
          <cell r="A1157" t="str">
            <v>303172575</v>
          </cell>
          <cell r="B1157" t="str">
            <v>00349</v>
          </cell>
          <cell r="C1157" t="str">
            <v>13301000300423270219</v>
          </cell>
          <cell r="D1157" t="str">
            <v>303172575</v>
          </cell>
          <cell r="E1157" t="str">
            <v>"Nuriddin Termiziy"  фермер  хужалиги</v>
          </cell>
          <cell r="F1157">
            <v>10063327.550000001</v>
          </cell>
          <cell r="G1157">
            <v>9870000</v>
          </cell>
          <cell r="H1157">
            <v>193327.55</v>
          </cell>
          <cell r="I1157" t="str">
            <v>00423270</v>
          </cell>
          <cell r="J1157" t="str">
            <v>303172575</v>
          </cell>
          <cell r="K1157">
            <v>10063327.550000001</v>
          </cell>
          <cell r="L1157">
            <v>0</v>
          </cell>
          <cell r="M1157">
            <v>10063327.550000001</v>
          </cell>
          <cell r="O1157">
            <v>1</v>
          </cell>
        </row>
        <row r="1158">
          <cell r="A1158" t="str">
            <v>303193953</v>
          </cell>
          <cell r="B1158" t="str">
            <v>00349</v>
          </cell>
          <cell r="C1158" t="str">
            <v>13301000500428915219</v>
          </cell>
          <cell r="D1158" t="str">
            <v>303193953</v>
          </cell>
          <cell r="E1158" t="str">
            <v>"GOZOBOD  NAMUNA" фермер хужалиги</v>
          </cell>
          <cell r="F1158">
            <v>158227109.03999999</v>
          </cell>
          <cell r="G1158">
            <v>152116000</v>
          </cell>
          <cell r="H1158">
            <v>6111109.0399999991</v>
          </cell>
          <cell r="I1158" t="str">
            <v>00428915</v>
          </cell>
          <cell r="J1158" t="str">
            <v>303193953</v>
          </cell>
          <cell r="K1158">
            <v>144742578.13999999</v>
          </cell>
          <cell r="L1158">
            <v>0</v>
          </cell>
          <cell r="M1158">
            <v>144742578.13999999</v>
          </cell>
          <cell r="O1158">
            <v>1</v>
          </cell>
        </row>
        <row r="1159">
          <cell r="A1159" t="str">
            <v>200496217</v>
          </cell>
          <cell r="B1159" t="str">
            <v>00349</v>
          </cell>
          <cell r="C1159" t="str">
            <v>13301000400430227219</v>
          </cell>
          <cell r="D1159" t="str">
            <v>200496217</v>
          </cell>
          <cell r="E1159" t="str">
            <v>ПСУЕАИТИ С/Д Илмий тажриба станцияси</v>
          </cell>
          <cell r="F1159">
            <v>75035569</v>
          </cell>
          <cell r="G1159">
            <v>72000000</v>
          </cell>
          <cell r="H1159">
            <v>3035569</v>
          </cell>
          <cell r="I1159" t="str">
            <v>00430227</v>
          </cell>
          <cell r="J1159" t="str">
            <v>200496217</v>
          </cell>
          <cell r="K1159">
            <v>67282632.280000001</v>
          </cell>
          <cell r="L1159">
            <v>0</v>
          </cell>
          <cell r="M1159">
            <v>67282632.280000001</v>
          </cell>
          <cell r="O1159">
            <v>1</v>
          </cell>
        </row>
        <row r="1160">
          <cell r="A1160" t="str">
            <v>303127431</v>
          </cell>
          <cell r="B1160" t="str">
            <v>00349</v>
          </cell>
          <cell r="C1160" t="str">
            <v>13301000800436897219</v>
          </cell>
          <cell r="D1160" t="str">
            <v>303127431</v>
          </cell>
          <cell r="E1160" t="str">
            <v>"OQ OLTIN TERMIZ"  ф\х</v>
          </cell>
          <cell r="F1160">
            <v>121178766.62</v>
          </cell>
          <cell r="G1160">
            <v>117564000</v>
          </cell>
          <cell r="H1160">
            <v>3614766.62</v>
          </cell>
          <cell r="I1160" t="str">
            <v>00436897</v>
          </cell>
          <cell r="J1160" t="str">
            <v>303127431</v>
          </cell>
          <cell r="K1160">
            <v>92553963.579999998</v>
          </cell>
          <cell r="L1160">
            <v>0</v>
          </cell>
          <cell r="M1160">
            <v>92553963.579999998</v>
          </cell>
          <cell r="O1160">
            <v>1</v>
          </cell>
        </row>
        <row r="1161">
          <cell r="A1161" t="str">
            <v>303226031</v>
          </cell>
          <cell r="B1161" t="str">
            <v>00349</v>
          </cell>
          <cell r="C1161" t="str">
            <v>13301000700441198219</v>
          </cell>
          <cell r="D1161" t="str">
            <v>303226031</v>
          </cell>
          <cell r="E1161" t="str">
            <v>"ZUXRIDDIN NAMUNA" фермер хужалиги</v>
          </cell>
          <cell r="F1161">
            <v>160628693.74000001</v>
          </cell>
          <cell r="G1161">
            <v>155520000</v>
          </cell>
          <cell r="H1161">
            <v>5108693.74</v>
          </cell>
          <cell r="I1161" t="str">
            <v>00441198</v>
          </cell>
          <cell r="J1161" t="str">
            <v>303226031</v>
          </cell>
          <cell r="K1161">
            <v>144124969.09</v>
          </cell>
          <cell r="L1161">
            <v>0</v>
          </cell>
          <cell r="M1161">
            <v>144124969.09</v>
          </cell>
          <cell r="O1161">
            <v>1</v>
          </cell>
        </row>
        <row r="1162">
          <cell r="A1162" t="str">
            <v>303218089</v>
          </cell>
          <cell r="B1162" t="str">
            <v>00349</v>
          </cell>
          <cell r="C1162" t="str">
            <v>13301000000443234219</v>
          </cell>
          <cell r="D1162" t="str">
            <v>303218089</v>
          </cell>
          <cell r="E1162" t="str">
            <v>"Buyuk Surxon Termiz" фермер хужалиги</v>
          </cell>
          <cell r="F1162">
            <v>229589656.63999999</v>
          </cell>
          <cell r="G1162">
            <v>224080600</v>
          </cell>
          <cell r="H1162">
            <v>5509056.6400000006</v>
          </cell>
          <cell r="I1162" t="str">
            <v>00443234</v>
          </cell>
          <cell r="J1162" t="str">
            <v>303218089</v>
          </cell>
          <cell r="K1162">
            <v>209130419.66</v>
          </cell>
          <cell r="L1162">
            <v>0</v>
          </cell>
          <cell r="M1162">
            <v>209130419.66</v>
          </cell>
          <cell r="O1162">
            <v>1</v>
          </cell>
        </row>
        <row r="1163">
          <cell r="A1163" t="str">
            <v>303258751</v>
          </cell>
          <cell r="B1163" t="str">
            <v>00349</v>
          </cell>
          <cell r="C1163" t="str">
            <v>13301000300449489219</v>
          </cell>
          <cell r="D1163" t="str">
            <v>303258751</v>
          </cell>
          <cell r="E1163" t="str">
            <v>"Kunchiqar-Mirishkor" фермер хужалиги</v>
          </cell>
          <cell r="F1163">
            <v>122416930.90000001</v>
          </cell>
          <cell r="G1163">
            <v>118431000</v>
          </cell>
          <cell r="H1163">
            <v>3985930.9000000004</v>
          </cell>
          <cell r="I1163" t="str">
            <v>00449489</v>
          </cell>
          <cell r="J1163" t="str">
            <v>303258751</v>
          </cell>
          <cell r="K1163">
            <v>112258676.47999999</v>
          </cell>
          <cell r="L1163">
            <v>0</v>
          </cell>
          <cell r="M1163">
            <v>112258676.47999999</v>
          </cell>
          <cell r="O1163">
            <v>1</v>
          </cell>
        </row>
        <row r="1164">
          <cell r="A1164" t="str">
            <v>303298402</v>
          </cell>
          <cell r="B1164" t="str">
            <v>00349</v>
          </cell>
          <cell r="C1164" t="str">
            <v>13301000300458938219</v>
          </cell>
          <cell r="D1164" t="str">
            <v>303298402</v>
          </cell>
          <cell r="E1164" t="str">
            <v>"Sirojiddin Qoraxon" фермер хужалиги</v>
          </cell>
          <cell r="F1164">
            <v>117769511.40000001</v>
          </cell>
          <cell r="G1164">
            <v>112560000</v>
          </cell>
          <cell r="H1164">
            <v>5209511.4000000004</v>
          </cell>
          <cell r="I1164" t="str">
            <v>00458938</v>
          </cell>
          <cell r="J1164" t="str">
            <v>303298402</v>
          </cell>
          <cell r="K1164">
            <v>105603475.18000001</v>
          </cell>
          <cell r="L1164">
            <v>0</v>
          </cell>
          <cell r="M1164">
            <v>105603475.18000001</v>
          </cell>
          <cell r="O1164">
            <v>1</v>
          </cell>
        </row>
        <row r="1165">
          <cell r="A1165" t="str">
            <v>303356607</v>
          </cell>
          <cell r="B1165" t="str">
            <v>00349</v>
          </cell>
          <cell r="C1165" t="str">
            <v>13301000000477860219</v>
          </cell>
          <cell r="D1165" t="str">
            <v>303356607</v>
          </cell>
          <cell r="E1165" t="str">
            <v>"YANGIARIQ SURXON SAXOVATI"  ф\х</v>
          </cell>
          <cell r="F1165">
            <v>168017015.74000001</v>
          </cell>
          <cell r="G1165">
            <v>163630500</v>
          </cell>
          <cell r="H1165">
            <v>4386515.74</v>
          </cell>
          <cell r="I1165" t="str">
            <v>00477860</v>
          </cell>
          <cell r="J1165" t="str">
            <v>303356607</v>
          </cell>
          <cell r="K1165">
            <v>0</v>
          </cell>
          <cell r="L1165">
            <v>0</v>
          </cell>
          <cell r="M1165">
            <v>0</v>
          </cell>
          <cell r="O1165">
            <v>0</v>
          </cell>
        </row>
        <row r="1166">
          <cell r="A1166" t="str">
            <v>303477170</v>
          </cell>
          <cell r="B1166" t="str">
            <v>00349</v>
          </cell>
          <cell r="C1166" t="str">
            <v>13301000900512614219</v>
          </cell>
          <cell r="D1166" t="str">
            <v>303477170</v>
          </cell>
          <cell r="E1166" t="str">
            <v>Янгиарик Жайрахона фермер хужалиги</v>
          </cell>
          <cell r="F1166">
            <v>131964493.01000001</v>
          </cell>
          <cell r="G1166">
            <v>128635000</v>
          </cell>
          <cell r="H1166">
            <v>3329493.01</v>
          </cell>
          <cell r="I1166" t="str">
            <v>00512614</v>
          </cell>
          <cell r="J1166" t="str">
            <v>303477170</v>
          </cell>
          <cell r="K1166">
            <v>111642614.20999999</v>
          </cell>
          <cell r="L1166">
            <v>0</v>
          </cell>
          <cell r="M1166">
            <v>111642614.20999999</v>
          </cell>
          <cell r="O1166">
            <v>1</v>
          </cell>
        </row>
        <row r="1167">
          <cell r="A1167" t="str">
            <v>303551547</v>
          </cell>
          <cell r="B1167" t="str">
            <v>00349</v>
          </cell>
          <cell r="C1167" t="str">
            <v>13301000900533235219</v>
          </cell>
          <cell r="D1167" t="str">
            <v>303551547</v>
          </cell>
          <cell r="E1167" t="str">
            <v>"Gallakor Yangiariq" фермер хужалиги</v>
          </cell>
          <cell r="F1167">
            <v>71254003.75</v>
          </cell>
          <cell r="G1167">
            <v>68098000</v>
          </cell>
          <cell r="H1167">
            <v>3156003.75</v>
          </cell>
          <cell r="I1167" t="str">
            <v>00533235</v>
          </cell>
          <cell r="J1167" t="str">
            <v>303551547</v>
          </cell>
          <cell r="K1167">
            <v>63061213.850000001</v>
          </cell>
          <cell r="L1167">
            <v>0</v>
          </cell>
          <cell r="M1167">
            <v>63061213.850000001</v>
          </cell>
          <cell r="O1167">
            <v>1</v>
          </cell>
        </row>
        <row r="1168">
          <cell r="A1168" t="str">
            <v>303550604</v>
          </cell>
          <cell r="B1168" t="str">
            <v>00349</v>
          </cell>
          <cell r="C1168" t="str">
            <v>13301000500537892219</v>
          </cell>
          <cell r="D1168" t="str">
            <v>303550604</v>
          </cell>
          <cell r="E1168" t="str">
            <v>"FARXODBEK-Yangiariq" фермер хужалиги</v>
          </cell>
          <cell r="F1168">
            <v>228269091.12</v>
          </cell>
          <cell r="G1168">
            <v>223560000</v>
          </cell>
          <cell r="H1168">
            <v>4709091.12</v>
          </cell>
          <cell r="I1168" t="str">
            <v>00537892</v>
          </cell>
          <cell r="J1168" t="str">
            <v>303550604</v>
          </cell>
          <cell r="K1168">
            <v>210912021.48000002</v>
          </cell>
          <cell r="L1168">
            <v>0</v>
          </cell>
          <cell r="M1168">
            <v>210912021.48000002</v>
          </cell>
          <cell r="O1168">
            <v>1</v>
          </cell>
        </row>
        <row r="1169">
          <cell r="A1169" t="str">
            <v>303677800</v>
          </cell>
          <cell r="B1169" t="str">
            <v>00349</v>
          </cell>
          <cell r="C1169" t="str">
            <v>13301000100548519219</v>
          </cell>
          <cell r="D1169" t="str">
            <v>303677800</v>
          </cell>
          <cell r="E1169" t="str">
            <v>"Oqtepa Termiz" феремр хужалиги</v>
          </cell>
          <cell r="F1169">
            <v>195988078.18000001</v>
          </cell>
          <cell r="G1169">
            <v>190080000</v>
          </cell>
          <cell r="H1169">
            <v>5908078.1799999997</v>
          </cell>
          <cell r="I1169" t="str">
            <v>00548519</v>
          </cell>
          <cell r="J1169" t="str">
            <v>303677800</v>
          </cell>
          <cell r="K1169">
            <v>170481544.31</v>
          </cell>
          <cell r="L1169">
            <v>0</v>
          </cell>
          <cell r="M1169">
            <v>170481544.31</v>
          </cell>
          <cell r="O1169">
            <v>1</v>
          </cell>
        </row>
        <row r="1170">
          <cell r="A1170" t="str">
            <v>303694266</v>
          </cell>
          <cell r="B1170" t="str">
            <v>00349</v>
          </cell>
          <cell r="C1170" t="str">
            <v>13301000400552519219</v>
          </cell>
          <cell r="D1170" t="str">
            <v>303694266</v>
          </cell>
          <cell r="E1170" t="str">
            <v>"QALDIRGOCH GULBAHOR" фермир хужалиги</v>
          </cell>
          <cell r="F1170">
            <v>183386177.84</v>
          </cell>
          <cell r="G1170">
            <v>179465000</v>
          </cell>
          <cell r="H1170">
            <v>3921177.84</v>
          </cell>
          <cell r="I1170" t="str">
            <v>00552519</v>
          </cell>
          <cell r="J1170" t="str">
            <v>303694266</v>
          </cell>
          <cell r="K1170">
            <v>116551271.84999999</v>
          </cell>
          <cell r="L1170">
            <v>0</v>
          </cell>
          <cell r="M1170">
            <v>116551271.84999999</v>
          </cell>
          <cell r="O1170">
            <v>1</v>
          </cell>
        </row>
        <row r="1171">
          <cell r="A1171" t="str">
            <v>303819044</v>
          </cell>
          <cell r="B1171" t="str">
            <v>00349</v>
          </cell>
          <cell r="C1171" t="str">
            <v>13301000200590674219</v>
          </cell>
          <cell r="D1171" t="str">
            <v>303819044</v>
          </cell>
          <cell r="E1171" t="str">
            <v>"Farhod Turaev" фермер хужалиги</v>
          </cell>
          <cell r="F1171">
            <v>121164023.28999999</v>
          </cell>
          <cell r="G1171">
            <v>117840142.73999999</v>
          </cell>
          <cell r="H1171">
            <v>3323880.55</v>
          </cell>
          <cell r="I1171" t="str">
            <v>00590674</v>
          </cell>
          <cell r="J1171" t="str">
            <v>303819044</v>
          </cell>
          <cell r="K1171">
            <v>90656889.099999994</v>
          </cell>
          <cell r="L1171">
            <v>0</v>
          </cell>
          <cell r="M1171">
            <v>90656889.099999994</v>
          </cell>
          <cell r="O1171">
            <v>1</v>
          </cell>
        </row>
        <row r="1172">
          <cell r="A1172" t="str">
            <v>303818932</v>
          </cell>
          <cell r="B1172" t="str">
            <v>00349</v>
          </cell>
          <cell r="C1172" t="str">
            <v>13301000400590675219</v>
          </cell>
          <cell r="D1172" t="str">
            <v>303818932</v>
          </cell>
          <cell r="E1172" t="str">
            <v>"Jayxun Gulbaxor" фермер хужалиги</v>
          </cell>
          <cell r="F1172">
            <v>131030440.08</v>
          </cell>
          <cell r="G1172">
            <v>127080000</v>
          </cell>
          <cell r="H1172">
            <v>3950440.08</v>
          </cell>
          <cell r="I1172" t="str">
            <v>00590675</v>
          </cell>
          <cell r="J1172" t="str">
            <v>303818932</v>
          </cell>
          <cell r="K1172">
            <v>88701682.629999995</v>
          </cell>
          <cell r="L1172">
            <v>0</v>
          </cell>
          <cell r="M1172">
            <v>88701682.629999995</v>
          </cell>
          <cell r="O1172">
            <v>1</v>
          </cell>
        </row>
        <row r="1173">
          <cell r="A1173" t="str">
            <v>303823871</v>
          </cell>
          <cell r="B1173" t="str">
            <v>00349</v>
          </cell>
          <cell r="C1173" t="str">
            <v>13301000300591354219</v>
          </cell>
          <cell r="D1173" t="str">
            <v>303823871</v>
          </cell>
          <cell r="E1173" t="str">
            <v>"SHUXRAT TERMIZ" фермир хужуалиги</v>
          </cell>
          <cell r="F1173">
            <v>137386922.97</v>
          </cell>
          <cell r="G1173">
            <v>134760000</v>
          </cell>
          <cell r="H1173">
            <v>2626922.9699999997</v>
          </cell>
          <cell r="I1173" t="str">
            <v>00591354</v>
          </cell>
          <cell r="J1173" t="str">
            <v>303823871</v>
          </cell>
          <cell r="K1173">
            <v>88568586.390000001</v>
          </cell>
          <cell r="L1173">
            <v>0</v>
          </cell>
          <cell r="M1173">
            <v>88568586.390000001</v>
          </cell>
          <cell r="O1173">
            <v>1</v>
          </cell>
        </row>
        <row r="1174">
          <cell r="A1174" t="str">
            <v>303823760</v>
          </cell>
          <cell r="B1174" t="str">
            <v>00349</v>
          </cell>
          <cell r="C1174" t="str">
            <v>13301000700591355219</v>
          </cell>
          <cell r="D1174" t="str">
            <v>303823760</v>
          </cell>
          <cell r="E1174" t="str">
            <v>"ULUGBEK YUNUS" фермир хужалиги</v>
          </cell>
          <cell r="F1174">
            <v>111656947.89</v>
          </cell>
          <cell r="G1174">
            <v>108471000</v>
          </cell>
          <cell r="H1174">
            <v>3185947.89</v>
          </cell>
          <cell r="I1174" t="str">
            <v>00591355</v>
          </cell>
          <cell r="J1174" t="str">
            <v>303823760</v>
          </cell>
          <cell r="K1174">
            <v>84236103.099999994</v>
          </cell>
          <cell r="L1174">
            <v>0</v>
          </cell>
          <cell r="M1174">
            <v>84236103.099999994</v>
          </cell>
          <cell r="O1174">
            <v>1</v>
          </cell>
        </row>
        <row r="1175">
          <cell r="A1175" t="str">
            <v>303824664</v>
          </cell>
          <cell r="B1175" t="str">
            <v>00349</v>
          </cell>
          <cell r="C1175" t="str">
            <v>13301000700594188219</v>
          </cell>
          <cell r="D1175" t="str">
            <v>303824664</v>
          </cell>
          <cell r="E1175" t="str">
            <v>"ELNUR TERMIZ"фермир хужалиги</v>
          </cell>
          <cell r="F1175">
            <v>117537383.81</v>
          </cell>
          <cell r="G1175">
            <v>114000000</v>
          </cell>
          <cell r="H1175">
            <v>3537383.81</v>
          </cell>
          <cell r="I1175" t="str">
            <v>00594188</v>
          </cell>
          <cell r="J1175" t="str">
            <v>303824664</v>
          </cell>
          <cell r="K1175">
            <v>90564295.420000002</v>
          </cell>
          <cell r="L1175">
            <v>0</v>
          </cell>
          <cell r="M1175">
            <v>90564295.420000002</v>
          </cell>
          <cell r="O1175">
            <v>1</v>
          </cell>
        </row>
        <row r="1176">
          <cell r="A1176" t="str">
            <v>303823476</v>
          </cell>
          <cell r="B1176" t="str">
            <v>00349</v>
          </cell>
          <cell r="C1176" t="str">
            <v>13301000900594839219</v>
          </cell>
          <cell r="D1176" t="str">
            <v>303823476</v>
          </cell>
          <cell r="E1176" t="str">
            <v>"SHOXRUX ASADULLAEV" фермир хужалиги</v>
          </cell>
          <cell r="F1176">
            <v>126522958.27</v>
          </cell>
          <cell r="G1176">
            <v>121200000</v>
          </cell>
          <cell r="H1176">
            <v>5322958.2699999996</v>
          </cell>
          <cell r="I1176" t="str">
            <v>00594839</v>
          </cell>
          <cell r="J1176" t="str">
            <v>303823476</v>
          </cell>
          <cell r="K1176">
            <v>105040877.2</v>
          </cell>
          <cell r="L1176">
            <v>0</v>
          </cell>
          <cell r="M1176">
            <v>105040877.2</v>
          </cell>
          <cell r="O1176">
            <v>1</v>
          </cell>
        </row>
        <row r="1177">
          <cell r="A1177" t="str">
            <v>303842532</v>
          </cell>
          <cell r="B1177" t="str">
            <v>00349</v>
          </cell>
          <cell r="C1177" t="str">
            <v>13301000600595474219</v>
          </cell>
          <cell r="D1177" t="str">
            <v>303842532</v>
          </cell>
          <cell r="E1177" t="str">
            <v>"ZAMIN NAMUNA TERMIZ"фермир хужалиги</v>
          </cell>
          <cell r="F1177">
            <v>159640357.22999999</v>
          </cell>
          <cell r="G1177">
            <v>153960000</v>
          </cell>
          <cell r="H1177">
            <v>5680357.2300000004</v>
          </cell>
          <cell r="I1177" t="str">
            <v>00595474</v>
          </cell>
          <cell r="J1177" t="str">
            <v>303842532</v>
          </cell>
          <cell r="K1177">
            <v>140410900.69999999</v>
          </cell>
          <cell r="L1177">
            <v>0</v>
          </cell>
          <cell r="M1177">
            <v>140410900.69999999</v>
          </cell>
          <cell r="O1177">
            <v>1</v>
          </cell>
        </row>
        <row r="1178">
          <cell r="A1178" t="str">
            <v>303853352</v>
          </cell>
          <cell r="B1178" t="str">
            <v>00349</v>
          </cell>
          <cell r="C1178" t="str">
            <v>13301000800597769219</v>
          </cell>
          <cell r="D1178" t="str">
            <v>303853352</v>
          </cell>
          <cell r="E1178" t="str">
            <v>"ANVAR DO'STLIK " фермер хужалиги</v>
          </cell>
          <cell r="F1178">
            <v>121923136.11</v>
          </cell>
          <cell r="G1178">
            <v>118320000</v>
          </cell>
          <cell r="H1178">
            <v>3603136.11</v>
          </cell>
          <cell r="I1178" t="str">
            <v>00597769</v>
          </cell>
          <cell r="J1178" t="str">
            <v>303853352</v>
          </cell>
          <cell r="K1178">
            <v>103493741.23</v>
          </cell>
          <cell r="L1178">
            <v>0</v>
          </cell>
          <cell r="M1178">
            <v>103493741.23</v>
          </cell>
          <cell r="O1178">
            <v>1</v>
          </cell>
        </row>
        <row r="1179">
          <cell r="A1179" t="str">
            <v>303855215</v>
          </cell>
          <cell r="B1179" t="str">
            <v>00349</v>
          </cell>
          <cell r="C1179" t="str">
            <v>13301000200598520219</v>
          </cell>
          <cell r="D1179" t="str">
            <v>303855215</v>
          </cell>
          <cell r="E1179" t="str">
            <v>"ISLOMJON DO'STLIK"  фермер хужалиги</v>
          </cell>
          <cell r="F1179">
            <v>165752523.21000001</v>
          </cell>
          <cell r="G1179">
            <v>159120000</v>
          </cell>
          <cell r="H1179">
            <v>6632523.21</v>
          </cell>
          <cell r="I1179" t="str">
            <v>00598520</v>
          </cell>
          <cell r="J1179" t="str">
            <v>303855215</v>
          </cell>
          <cell r="K1179">
            <v>133298107.73</v>
          </cell>
          <cell r="L1179">
            <v>0</v>
          </cell>
          <cell r="M1179">
            <v>133298107.73</v>
          </cell>
          <cell r="O1179">
            <v>1</v>
          </cell>
        </row>
        <row r="1180">
          <cell r="A1180" t="str">
            <v>303856934</v>
          </cell>
          <cell r="B1180" t="str">
            <v>00349</v>
          </cell>
          <cell r="C1180" t="str">
            <v>13301000300601233219</v>
          </cell>
          <cell r="D1180" t="str">
            <v>303856934</v>
          </cell>
          <cell r="E1180" t="str">
            <v>"ZAFAR SURXON"  фермер  хужалиги</v>
          </cell>
          <cell r="F1180">
            <v>110307879.34</v>
          </cell>
          <cell r="G1180">
            <v>107402000</v>
          </cell>
          <cell r="H1180">
            <v>2905879.34</v>
          </cell>
          <cell r="I1180" t="str">
            <v>00601233</v>
          </cell>
          <cell r="J1180" t="str">
            <v>303856934</v>
          </cell>
          <cell r="K1180">
            <v>96179690.400000006</v>
          </cell>
          <cell r="L1180">
            <v>0</v>
          </cell>
          <cell r="M1180">
            <v>96179690.400000006</v>
          </cell>
          <cell r="O1180">
            <v>1</v>
          </cell>
        </row>
        <row r="1181">
          <cell r="A1181" t="str">
            <v>304207631</v>
          </cell>
          <cell r="B1181" t="str">
            <v>00349</v>
          </cell>
          <cell r="C1181" t="str">
            <v>13301000400650344219</v>
          </cell>
          <cell r="D1181" t="str">
            <v>304207631</v>
          </cell>
          <cell r="E1181" t="str">
            <v>"AYRITOM  SARDORI" фермер  хужалиги</v>
          </cell>
          <cell r="F1181">
            <v>161984003.78999999</v>
          </cell>
          <cell r="G1181">
            <v>157920000</v>
          </cell>
          <cell r="H1181">
            <v>4064003.79</v>
          </cell>
          <cell r="I1181" t="str">
            <v>00650344</v>
          </cell>
          <cell r="J1181" t="str">
            <v>304207631</v>
          </cell>
          <cell r="K1181">
            <v>148543778.44999999</v>
          </cell>
          <cell r="L1181">
            <v>0</v>
          </cell>
          <cell r="M1181">
            <v>148543778.44999999</v>
          </cell>
          <cell r="O1181">
            <v>1</v>
          </cell>
        </row>
        <row r="1182">
          <cell r="A1182" t="str">
            <v>304250454</v>
          </cell>
          <cell r="B1182" t="str">
            <v>00349</v>
          </cell>
          <cell r="C1182" t="str">
            <v>13301000600656236219</v>
          </cell>
          <cell r="D1182" t="str">
            <v>304250454</v>
          </cell>
          <cell r="E1182" t="str">
            <v>" XURSHIDA ASL MEVALARI" фермир хужалиги</v>
          </cell>
          <cell r="F1182">
            <v>145203369.34999999</v>
          </cell>
          <cell r="G1182">
            <v>140036000</v>
          </cell>
          <cell r="H1182">
            <v>5167369.3499999996</v>
          </cell>
          <cell r="I1182" t="str">
            <v>00656236</v>
          </cell>
          <cell r="J1182" t="str">
            <v>304250454</v>
          </cell>
          <cell r="K1182">
            <v>95691632.480000004</v>
          </cell>
          <cell r="L1182">
            <v>0</v>
          </cell>
          <cell r="M1182">
            <v>95691632.480000004</v>
          </cell>
          <cell r="O1182">
            <v>1</v>
          </cell>
        </row>
        <row r="1183">
          <cell r="A1183" t="str">
            <v>304248447</v>
          </cell>
          <cell r="B1183" t="str">
            <v>00349</v>
          </cell>
          <cell r="C1183" t="str">
            <v>13301000400657681219</v>
          </cell>
          <cell r="D1183" t="str">
            <v>304248447</v>
          </cell>
          <cell r="E1183" t="str">
            <v>" KAMOLXON DUSTLIK" фермир хужулиги</v>
          </cell>
          <cell r="F1183">
            <v>40364279.030000001</v>
          </cell>
          <cell r="G1183">
            <v>38612000</v>
          </cell>
          <cell r="H1183">
            <v>1752279.03</v>
          </cell>
          <cell r="I1183" t="str">
            <v>00657681</v>
          </cell>
          <cell r="J1183" t="str">
            <v>304248447</v>
          </cell>
          <cell r="K1183">
            <v>36183772.689999998</v>
          </cell>
          <cell r="L1183">
            <v>0</v>
          </cell>
          <cell r="M1183">
            <v>36183772.689999998</v>
          </cell>
          <cell r="O1183">
            <v>1</v>
          </cell>
        </row>
        <row r="1184">
          <cell r="A1184" t="str">
            <v>304289998</v>
          </cell>
          <cell r="B1184" t="str">
            <v>00349</v>
          </cell>
          <cell r="C1184" t="str">
            <v>13301000500662375219</v>
          </cell>
          <cell r="D1184" t="str">
            <v>304289998</v>
          </cell>
          <cell r="E1184" t="str">
            <v>"YANGIARIQ OROL POLVON" фермир хужалиги</v>
          </cell>
          <cell r="F1184">
            <v>2428228.44</v>
          </cell>
          <cell r="G1184">
            <v>2414755.2599999998</v>
          </cell>
          <cell r="H1184">
            <v>13473.18</v>
          </cell>
          <cell r="I1184" t="str">
            <v>00662375</v>
          </cell>
          <cell r="J1184" t="str">
            <v>304289998</v>
          </cell>
          <cell r="K1184">
            <v>0</v>
          </cell>
          <cell r="L1184">
            <v>0</v>
          </cell>
          <cell r="M1184">
            <v>0</v>
          </cell>
          <cell r="O1184">
            <v>0</v>
          </cell>
        </row>
        <row r="1185">
          <cell r="A1185" t="str">
            <v>304375962</v>
          </cell>
          <cell r="B1185" t="str">
            <v>00349</v>
          </cell>
          <cell r="C1185" t="str">
            <v>13301000500681861219</v>
          </cell>
          <cell r="D1185" t="str">
            <v>304375962</v>
          </cell>
          <cell r="E1185" t="str">
            <v>"BAXODIR TERMIZ"  фермер хужалиги</v>
          </cell>
          <cell r="F1185">
            <v>29908039.609999999</v>
          </cell>
          <cell r="G1185">
            <v>28090000</v>
          </cell>
          <cell r="H1185">
            <v>1818039.6099999999</v>
          </cell>
          <cell r="I1185" t="str">
            <v>00681861</v>
          </cell>
          <cell r="J1185" t="str">
            <v>304375962</v>
          </cell>
          <cell r="K1185">
            <v>15500831.23</v>
          </cell>
          <cell r="L1185">
            <v>0</v>
          </cell>
          <cell r="M1185">
            <v>15500831.23</v>
          </cell>
          <cell r="O1185">
            <v>1</v>
          </cell>
        </row>
        <row r="1186">
          <cell r="A1186" t="str">
            <v>304376067</v>
          </cell>
          <cell r="B1186" t="str">
            <v>00349</v>
          </cell>
          <cell r="C1186" t="str">
            <v>13301000900681863219</v>
          </cell>
          <cell r="D1186" t="str">
            <v>304376067</v>
          </cell>
          <cell r="E1186" t="str">
            <v>CHO*YANCHI  AMUDARYO TERMIZ  фермер хужалиги</v>
          </cell>
          <cell r="F1186">
            <v>169867693.62</v>
          </cell>
          <cell r="G1186">
            <v>164880000</v>
          </cell>
          <cell r="H1186">
            <v>4987693.62</v>
          </cell>
          <cell r="I1186" t="str">
            <v>00681863</v>
          </cell>
          <cell r="J1186" t="str">
            <v>304376067</v>
          </cell>
          <cell r="K1186">
            <v>137834464.25</v>
          </cell>
          <cell r="L1186">
            <v>0</v>
          </cell>
          <cell r="M1186">
            <v>137834464.25</v>
          </cell>
          <cell r="O1186">
            <v>1</v>
          </cell>
        </row>
        <row r="1187">
          <cell r="A1187" t="str">
            <v>304370527</v>
          </cell>
          <cell r="B1187" t="str">
            <v>00349</v>
          </cell>
          <cell r="C1187" t="str">
            <v>13301000900682243219</v>
          </cell>
          <cell r="D1187" t="str">
            <v>304370527</v>
          </cell>
          <cell r="E1187" t="str">
            <v>MUMIN ADOLAT фермер  хужалиги</v>
          </cell>
          <cell r="F1187">
            <v>102277520.69</v>
          </cell>
          <cell r="G1187">
            <v>98785400</v>
          </cell>
          <cell r="H1187">
            <v>3492120.6900000004</v>
          </cell>
          <cell r="I1187" t="str">
            <v>00682243</v>
          </cell>
          <cell r="J1187" t="str">
            <v>304370527</v>
          </cell>
          <cell r="K1187">
            <v>100074811.27</v>
          </cell>
          <cell r="L1187">
            <v>0</v>
          </cell>
          <cell r="M1187">
            <v>100074811.27</v>
          </cell>
          <cell r="O1187">
            <v>1</v>
          </cell>
        </row>
        <row r="1188">
          <cell r="A1188" t="str">
            <v>304387686</v>
          </cell>
          <cell r="B1188" t="str">
            <v>00349</v>
          </cell>
          <cell r="C1188" t="str">
            <v>13301000400685341219</v>
          </cell>
          <cell r="D1188" t="str">
            <v>304387686</v>
          </cell>
          <cell r="E1188" t="str">
            <v>ASILBEK YANGIARIQ фермер хужалиги</v>
          </cell>
          <cell r="F1188">
            <v>86540397.349999994</v>
          </cell>
          <cell r="G1188">
            <v>83977000</v>
          </cell>
          <cell r="H1188">
            <v>2563397.35</v>
          </cell>
          <cell r="I1188" t="str">
            <v>00685341</v>
          </cell>
          <cell r="J1188" t="str">
            <v>304387686</v>
          </cell>
          <cell r="K1188">
            <v>50795259.769999996</v>
          </cell>
          <cell r="L1188">
            <v>0</v>
          </cell>
          <cell r="M1188">
            <v>50795259.769999996</v>
          </cell>
          <cell r="O1188">
            <v>1</v>
          </cell>
        </row>
        <row r="1189">
          <cell r="A1189" t="str">
            <v>304496338</v>
          </cell>
          <cell r="B1189" t="str">
            <v>00349</v>
          </cell>
          <cell r="C1189" t="str">
            <v>13301000200709480219</v>
          </cell>
          <cell r="D1189" t="str">
            <v>304496338</v>
          </cell>
          <cell r="E1189" t="str">
            <v>ALISHERBEK SURXON  FX</v>
          </cell>
          <cell r="F1189">
            <v>11338739.84</v>
          </cell>
          <cell r="G1189">
            <v>9826930.25</v>
          </cell>
          <cell r="H1189">
            <v>1511809.59</v>
          </cell>
          <cell r="I1189" t="str">
            <v>00709480</v>
          </cell>
          <cell r="J1189" t="str">
            <v>304496338</v>
          </cell>
          <cell r="K1189">
            <v>6506280.3700000001</v>
          </cell>
          <cell r="L1189">
            <v>0</v>
          </cell>
          <cell r="M1189">
            <v>6506280.3700000001</v>
          </cell>
          <cell r="O1189">
            <v>1</v>
          </cell>
        </row>
        <row r="1190">
          <cell r="A1190" t="str">
            <v>304579709</v>
          </cell>
          <cell r="B1190" t="str">
            <v>00349</v>
          </cell>
          <cell r="C1190" t="str">
            <v>13301000400713913219</v>
          </cell>
          <cell r="D1190" t="str">
            <v>304579709</v>
          </cell>
          <cell r="E1190" t="str">
            <v>INOBAT BEGIM NAMUNA фермер хужалиги</v>
          </cell>
          <cell r="F1190">
            <v>207729322.34</v>
          </cell>
          <cell r="G1190">
            <v>202320000</v>
          </cell>
          <cell r="H1190">
            <v>5409322.3399999999</v>
          </cell>
          <cell r="I1190" t="str">
            <v>00713913</v>
          </cell>
          <cell r="J1190" t="str">
            <v>304579709</v>
          </cell>
          <cell r="K1190">
            <v>204079771.96000001</v>
          </cell>
          <cell r="L1190">
            <v>0</v>
          </cell>
          <cell r="M1190">
            <v>204079771.96000001</v>
          </cell>
          <cell r="O1190">
            <v>1</v>
          </cell>
        </row>
        <row r="1191">
          <cell r="A1191" t="str">
            <v>304579881</v>
          </cell>
          <cell r="B1191" t="str">
            <v>00349</v>
          </cell>
          <cell r="C1191" t="str">
            <v>13301000100715519219</v>
          </cell>
          <cell r="D1191" t="str">
            <v>304579881</v>
          </cell>
          <cell r="E1191" t="str">
            <v>NURMUXAMMAD MAFTUNA фемер хужалиги</v>
          </cell>
          <cell r="F1191">
            <v>202641478.36000001</v>
          </cell>
          <cell r="G1191">
            <v>197160000</v>
          </cell>
          <cell r="H1191">
            <v>5481478.3599999994</v>
          </cell>
          <cell r="I1191" t="str">
            <v>00715519</v>
          </cell>
          <cell r="J1191" t="str">
            <v>304579881</v>
          </cell>
          <cell r="K1191">
            <v>176736325.69</v>
          </cell>
          <cell r="L1191">
            <v>0</v>
          </cell>
          <cell r="M1191">
            <v>176736325.69</v>
          </cell>
          <cell r="O1191">
            <v>1</v>
          </cell>
        </row>
        <row r="1192">
          <cell r="A1192" t="str">
            <v>304750149</v>
          </cell>
          <cell r="B1192" t="str">
            <v>00349</v>
          </cell>
          <cell r="C1192" t="str">
            <v>13301000900748550219</v>
          </cell>
          <cell r="D1192" t="str">
            <v>304750149</v>
          </cell>
          <cell r="E1192" t="str">
            <v>TERMIZ GALLAKORI фермер хужалиги</v>
          </cell>
          <cell r="F1192">
            <v>155499164.84999999</v>
          </cell>
          <cell r="G1192">
            <v>138761400</v>
          </cell>
          <cell r="H1192">
            <v>16737764.85</v>
          </cell>
          <cell r="I1192" t="str">
            <v>00748550</v>
          </cell>
          <cell r="J1192" t="str">
            <v>304750149</v>
          </cell>
          <cell r="K1192">
            <v>128317370.78000002</v>
          </cell>
          <cell r="L1192">
            <v>0</v>
          </cell>
          <cell r="M1192">
            <v>128317370.78000002</v>
          </cell>
          <cell r="O1192">
            <v>1</v>
          </cell>
        </row>
        <row r="1193">
          <cell r="A1193" t="str">
            <v>305127422</v>
          </cell>
          <cell r="B1193" t="str">
            <v>00349</v>
          </cell>
          <cell r="C1193" t="str">
            <v>13301000300813014219</v>
          </cell>
          <cell r="D1193" t="str">
            <v>305127422</v>
          </cell>
          <cell r="E1193" t="str">
            <v>"ESHBOBO GULBAHOR" фемер хужалиги</v>
          </cell>
          <cell r="F1193">
            <v>46106563.5</v>
          </cell>
          <cell r="G1193">
            <v>44889000</v>
          </cell>
          <cell r="H1193">
            <v>1217563.5</v>
          </cell>
          <cell r="I1193" t="str">
            <v>00813014</v>
          </cell>
          <cell r="J1193" t="str">
            <v>305127422</v>
          </cell>
          <cell r="K1193">
            <v>35969620.359999999</v>
          </cell>
          <cell r="L1193">
            <v>0</v>
          </cell>
          <cell r="M1193">
            <v>35969620.359999999</v>
          </cell>
          <cell r="O1193">
            <v>1</v>
          </cell>
        </row>
        <row r="1194">
          <cell r="A1194" t="str">
            <v>305351518</v>
          </cell>
          <cell r="B1194" t="str">
            <v>00349</v>
          </cell>
          <cell r="C1194" t="str">
            <v>13301000700849467219</v>
          </cell>
          <cell r="D1194" t="str">
            <v>305351518</v>
          </cell>
          <cell r="E1194" t="str">
            <v>"Bugut QOYA" фермер хужалиги</v>
          </cell>
          <cell r="F1194">
            <v>36749624.299999997</v>
          </cell>
          <cell r="G1194">
            <v>34993000</v>
          </cell>
          <cell r="H1194">
            <v>1756624.3</v>
          </cell>
          <cell r="I1194" t="str">
            <v>00849467</v>
          </cell>
          <cell r="J1194" t="str">
            <v>305351518</v>
          </cell>
          <cell r="K1194">
            <v>32478193.059999999</v>
          </cell>
          <cell r="L1194">
            <v>0</v>
          </cell>
          <cell r="M1194">
            <v>32478193.059999999</v>
          </cell>
          <cell r="O1194">
            <v>1</v>
          </cell>
        </row>
        <row r="1195">
          <cell r="A1195" t="str">
            <v>305678576</v>
          </cell>
          <cell r="B1195" t="str">
            <v>00349</v>
          </cell>
          <cell r="C1195" t="str">
            <v>13301000300905201219</v>
          </cell>
          <cell r="D1195" t="str">
            <v>305678576</v>
          </cell>
          <cell r="E1195" t="str">
            <v>"BAXRIYOR FARAVON GHOROGON"  фермер хужалиги</v>
          </cell>
          <cell r="F1195">
            <v>69510539.560000002</v>
          </cell>
          <cell r="G1195">
            <v>66227637.75</v>
          </cell>
          <cell r="H1195">
            <v>3282901.8099999996</v>
          </cell>
          <cell r="I1195" t="str">
            <v>00905201</v>
          </cell>
          <cell r="J1195" t="str">
            <v>305678576</v>
          </cell>
          <cell r="K1195">
            <v>69510539.560000002</v>
          </cell>
          <cell r="L1195">
            <v>0</v>
          </cell>
          <cell r="M1195">
            <v>69510539.560000002</v>
          </cell>
          <cell r="O1195">
            <v>1</v>
          </cell>
        </row>
        <row r="1196">
          <cell r="A1196" t="str">
            <v>305773696</v>
          </cell>
          <cell r="B1196" t="str">
            <v>00349</v>
          </cell>
          <cell r="C1196" t="str">
            <v>13301000600924759219</v>
          </cell>
          <cell r="D1196" t="str">
            <v>305773696</v>
          </cell>
          <cell r="E1196" t="str">
            <v>"Gurlan Gulbaxor"  фермер  хужалиги</v>
          </cell>
          <cell r="F1196">
            <v>54925297.119999997</v>
          </cell>
          <cell r="G1196">
            <v>53760000</v>
          </cell>
          <cell r="H1196">
            <v>1165297.1200000001</v>
          </cell>
          <cell r="I1196" t="str">
            <v>00924759</v>
          </cell>
          <cell r="J1196" t="str">
            <v>305773696</v>
          </cell>
          <cell r="K1196">
            <v>51099619.119999997</v>
          </cell>
          <cell r="L1196">
            <v>0</v>
          </cell>
          <cell r="M1196">
            <v>51099619.119999997</v>
          </cell>
          <cell r="O1196">
            <v>1</v>
          </cell>
        </row>
        <row r="1197">
          <cell r="A1197" t="str">
            <v>305922082</v>
          </cell>
          <cell r="B1197" t="str">
            <v>00349</v>
          </cell>
          <cell r="C1197" t="str">
            <v>13301000100953882219</v>
          </cell>
          <cell r="D1197" t="str">
            <v>305922082</v>
          </cell>
          <cell r="E1197" t="str">
            <v>NAZAR YUKSALISH AGRO фермер хужалиги</v>
          </cell>
          <cell r="F1197">
            <v>170412906.56</v>
          </cell>
          <cell r="G1197">
            <v>165602000</v>
          </cell>
          <cell r="H1197">
            <v>4810906.5599999996</v>
          </cell>
          <cell r="I1197" t="str">
            <v>00953882</v>
          </cell>
          <cell r="J1197" t="str">
            <v>305922082</v>
          </cell>
          <cell r="K1197">
            <v>148254993.93000001</v>
          </cell>
          <cell r="L1197">
            <v>0</v>
          </cell>
          <cell r="M1197">
            <v>148254993.93000001</v>
          </cell>
          <cell r="O1197">
            <v>1</v>
          </cell>
        </row>
        <row r="1198">
          <cell r="A1198" t="str">
            <v>306092049</v>
          </cell>
          <cell r="B1198" t="str">
            <v>00349</v>
          </cell>
          <cell r="C1198" t="str">
            <v>13301000401000441219</v>
          </cell>
          <cell r="D1198" t="str">
            <v>306092049</v>
          </cell>
          <cell r="E1198" t="str">
            <v>SAYROB AGRO LIFE FERMER XAJALIGI</v>
          </cell>
          <cell r="F1198">
            <v>181002631.89999998</v>
          </cell>
          <cell r="G1198">
            <v>175793476.72999999</v>
          </cell>
          <cell r="H1198">
            <v>5209155.17</v>
          </cell>
          <cell r="I1198" t="str">
            <v>01000441</v>
          </cell>
          <cell r="J1198" t="str">
            <v>306092049</v>
          </cell>
          <cell r="K1198">
            <v>161101068.28</v>
          </cell>
          <cell r="L1198">
            <v>0</v>
          </cell>
          <cell r="M1198">
            <v>161101068.28</v>
          </cell>
          <cell r="O1198">
            <v>1</v>
          </cell>
        </row>
        <row r="1199">
          <cell r="A1199" t="str">
            <v>306112307</v>
          </cell>
          <cell r="B1199" t="str">
            <v>00349</v>
          </cell>
          <cell r="C1199" t="str">
            <v>13301000501002215219</v>
          </cell>
          <cell r="D1199" t="str">
            <v>306112307</v>
          </cell>
          <cell r="E1199" t="str">
            <v>SALOXIDDINJON NAMUNA FERMER XAJALIGI</v>
          </cell>
          <cell r="F1199">
            <v>287201242.09999996</v>
          </cell>
          <cell r="G1199">
            <v>281903993.70999998</v>
          </cell>
          <cell r="H1199">
            <v>5297248.3899999997</v>
          </cell>
          <cell r="I1199" t="str">
            <v>01002215</v>
          </cell>
          <cell r="J1199" t="str">
            <v>306112307</v>
          </cell>
          <cell r="K1199">
            <v>256956958.5</v>
          </cell>
          <cell r="L1199">
            <v>0</v>
          </cell>
          <cell r="M1199">
            <v>256956958.5</v>
          </cell>
          <cell r="O1199">
            <v>1</v>
          </cell>
        </row>
        <row r="1200">
          <cell r="A1200" t="str">
            <v>203432737</v>
          </cell>
          <cell r="B1200" t="str">
            <v>00349</v>
          </cell>
          <cell r="C1200" t="str">
            <v>13301000604087145219</v>
          </cell>
          <cell r="D1200" t="str">
            <v>203432737</v>
          </cell>
          <cell r="E1200" t="str">
            <v>"TEMIRBOBO" FERMER XO'JALIGI</v>
          </cell>
          <cell r="F1200">
            <v>199633243.11000001</v>
          </cell>
          <cell r="G1200">
            <v>192353300</v>
          </cell>
          <cell r="H1200">
            <v>7279943.1100000003</v>
          </cell>
          <cell r="I1200" t="str">
            <v>04087145</v>
          </cell>
          <cell r="J1200" t="str">
            <v>203432737</v>
          </cell>
          <cell r="K1200">
            <v>199633243.11000001</v>
          </cell>
          <cell r="L1200">
            <v>0</v>
          </cell>
          <cell r="M1200">
            <v>199633243.11000001</v>
          </cell>
          <cell r="O1200">
            <v>1</v>
          </cell>
        </row>
        <row r="1201">
          <cell r="A1201" t="str">
            <v>203496372</v>
          </cell>
          <cell r="B1201" t="str">
            <v>00349</v>
          </cell>
          <cell r="C1201" t="str">
            <v>13301000504098451219</v>
          </cell>
          <cell r="D1201" t="str">
            <v>203496372</v>
          </cell>
          <cell r="E1201" t="str">
            <v>Умир  фермер хужалиги</v>
          </cell>
          <cell r="F1201">
            <v>80330351.510000005</v>
          </cell>
          <cell r="G1201">
            <v>79093000</v>
          </cell>
          <cell r="H1201">
            <v>1237351.51</v>
          </cell>
          <cell r="I1201" t="str">
            <v>04098451</v>
          </cell>
          <cell r="J1201" t="str">
            <v>203496372</v>
          </cell>
          <cell r="K1201">
            <v>80330351.510000005</v>
          </cell>
          <cell r="L1201">
            <v>0</v>
          </cell>
          <cell r="M1201">
            <v>80330351.510000005</v>
          </cell>
          <cell r="O1201">
            <v>1</v>
          </cell>
        </row>
        <row r="1202">
          <cell r="A1202" t="str">
            <v>203567426</v>
          </cell>
          <cell r="B1202" t="str">
            <v>00349</v>
          </cell>
          <cell r="C1202" t="str">
            <v>13301000904115695219</v>
          </cell>
          <cell r="D1202" t="str">
            <v>203567426</v>
          </cell>
          <cell r="E1202" t="str">
            <v>Surxon   fermer xo'jaligi</v>
          </cell>
          <cell r="F1202">
            <v>25994213.829999998</v>
          </cell>
          <cell r="G1202">
            <v>25788000</v>
          </cell>
          <cell r="H1202">
            <v>206213.83</v>
          </cell>
          <cell r="I1202" t="str">
            <v>04115695</v>
          </cell>
          <cell r="J1202" t="str">
            <v>203567426</v>
          </cell>
          <cell r="K1202">
            <v>24882016.129999999</v>
          </cell>
          <cell r="L1202">
            <v>0</v>
          </cell>
          <cell r="M1202">
            <v>24882016.129999999</v>
          </cell>
          <cell r="O1202">
            <v>1</v>
          </cell>
        </row>
        <row r="1203">
          <cell r="A1203" t="str">
            <v>203914452</v>
          </cell>
          <cell r="B1203" t="str">
            <v>00349</v>
          </cell>
          <cell r="C1203" t="str">
            <v>13301000104167856219</v>
          </cell>
          <cell r="D1203" t="str">
            <v>203914452</v>
          </cell>
          <cell r="E1203" t="str">
            <v>"Анвар ЛТДР" фермер хужалиги</v>
          </cell>
          <cell r="F1203">
            <v>142431591.52000001</v>
          </cell>
          <cell r="G1203">
            <v>138979500</v>
          </cell>
          <cell r="H1203">
            <v>3452091.52</v>
          </cell>
          <cell r="I1203" t="str">
            <v>04167856</v>
          </cell>
          <cell r="J1203" t="str">
            <v>203914452</v>
          </cell>
          <cell r="K1203">
            <v>0</v>
          </cell>
          <cell r="L1203">
            <v>0</v>
          </cell>
          <cell r="M1203">
            <v>0</v>
          </cell>
          <cell r="O1203">
            <v>0</v>
          </cell>
        </row>
        <row r="1204">
          <cell r="A1204" t="str">
            <v>204325496</v>
          </cell>
          <cell r="B1204" t="str">
            <v>00349</v>
          </cell>
          <cell r="C1204" t="str">
            <v>13301000404230404219</v>
          </cell>
          <cell r="D1204" t="str">
            <v>204325496</v>
          </cell>
          <cell r="E1204" t="str">
            <v>"СУРХОН ВОХАСИ"  ф\х</v>
          </cell>
          <cell r="F1204">
            <v>54133075.960000001</v>
          </cell>
          <cell r="G1204">
            <v>51591800</v>
          </cell>
          <cell r="H1204">
            <v>2541275.96</v>
          </cell>
          <cell r="I1204" t="str">
            <v>04230404</v>
          </cell>
          <cell r="J1204" t="str">
            <v>204325496</v>
          </cell>
          <cell r="K1204">
            <v>54143195.960000001</v>
          </cell>
          <cell r="L1204">
            <v>0</v>
          </cell>
          <cell r="M1204">
            <v>54143195.960000001</v>
          </cell>
          <cell r="O1204">
            <v>1</v>
          </cell>
        </row>
        <row r="1205">
          <cell r="A1205" t="str">
            <v>204410558</v>
          </cell>
          <cell r="B1205" t="str">
            <v>00349</v>
          </cell>
          <cell r="C1205" t="str">
            <v>13301000104242288219</v>
          </cell>
          <cell r="D1205" t="str">
            <v>204410558</v>
          </cell>
          <cell r="E1205" t="str">
            <v>Термиз Давлат нав синаш станцияси</v>
          </cell>
          <cell r="F1205">
            <v>52449810.859999999</v>
          </cell>
          <cell r="G1205">
            <v>51024000</v>
          </cell>
          <cell r="H1205">
            <v>1425810.86</v>
          </cell>
          <cell r="I1205" t="str">
            <v>04242288</v>
          </cell>
          <cell r="J1205" t="str">
            <v>204410558</v>
          </cell>
          <cell r="K1205">
            <v>46390041.890000001</v>
          </cell>
          <cell r="L1205">
            <v>0</v>
          </cell>
          <cell r="M1205">
            <v>46390041.890000001</v>
          </cell>
          <cell r="O1205">
            <v>1</v>
          </cell>
        </row>
        <row r="1206">
          <cell r="A1206" t="str">
            <v>206179534</v>
          </cell>
          <cell r="B1206" t="str">
            <v>00349</v>
          </cell>
          <cell r="C1206" t="str">
            <v>13301000304484108219</v>
          </cell>
          <cell r="D1206" t="str">
            <v>206179534</v>
          </cell>
          <cell r="E1206" t="str">
            <v>Сугдиен Сарвари фермер хужалиги</v>
          </cell>
          <cell r="F1206">
            <v>200560241.80000001</v>
          </cell>
          <cell r="G1206">
            <v>196225730</v>
          </cell>
          <cell r="H1206">
            <v>4334511.8</v>
          </cell>
          <cell r="I1206" t="str">
            <v>04484108</v>
          </cell>
          <cell r="J1206" t="str">
            <v>206179534</v>
          </cell>
          <cell r="K1206">
            <v>200560241.80000001</v>
          </cell>
          <cell r="L1206">
            <v>0</v>
          </cell>
          <cell r="M1206">
            <v>200560241.80000001</v>
          </cell>
          <cell r="O1206">
            <v>1</v>
          </cell>
        </row>
        <row r="1207">
          <cell r="A1207" t="str">
            <v>206323940</v>
          </cell>
          <cell r="B1207" t="str">
            <v>00349</v>
          </cell>
          <cell r="C1207" t="str">
            <v>13301000204498888219</v>
          </cell>
          <cell r="D1207" t="str">
            <v>206323940</v>
          </cell>
          <cell r="E1207" t="str">
            <v>"Кизларой-Дустлик фермер хужалиги"</v>
          </cell>
          <cell r="F1207">
            <v>153842862.44</v>
          </cell>
          <cell r="G1207">
            <v>149334400</v>
          </cell>
          <cell r="H1207">
            <v>4508462.4400000004</v>
          </cell>
          <cell r="I1207" t="str">
            <v>04498888</v>
          </cell>
          <cell r="J1207" t="str">
            <v>206323940</v>
          </cell>
          <cell r="K1207">
            <v>145738348.87</v>
          </cell>
          <cell r="L1207">
            <v>0</v>
          </cell>
          <cell r="M1207">
            <v>145738348.87</v>
          </cell>
          <cell r="O1207">
            <v>1</v>
          </cell>
        </row>
        <row r="1208">
          <cell r="A1208" t="str">
            <v>300192141</v>
          </cell>
          <cell r="B1208" t="str">
            <v>00349</v>
          </cell>
          <cell r="C1208" t="str">
            <v>13301000304576011219</v>
          </cell>
          <cell r="D1208" t="str">
            <v>300192141</v>
          </cell>
          <cell r="E1208" t="str">
            <v>Ходжанов Рузибой фермер хужалиги</v>
          </cell>
          <cell r="F1208">
            <v>162191559.63999999</v>
          </cell>
          <cell r="G1208">
            <v>155277800</v>
          </cell>
          <cell r="H1208">
            <v>6913759.6400000006</v>
          </cell>
          <cell r="I1208" t="str">
            <v>04576011</v>
          </cell>
          <cell r="J1208" t="str">
            <v>300192141</v>
          </cell>
          <cell r="K1208">
            <v>162191559.63999999</v>
          </cell>
          <cell r="L1208">
            <v>0</v>
          </cell>
          <cell r="M1208">
            <v>162191559.63999999</v>
          </cell>
          <cell r="O1208">
            <v>1</v>
          </cell>
        </row>
        <row r="1209">
          <cell r="A1209" t="str">
            <v>300209814</v>
          </cell>
          <cell r="B1209" t="str">
            <v>00349</v>
          </cell>
          <cell r="C1209" t="str">
            <v>13301000904578335219</v>
          </cell>
          <cell r="D1209" t="str">
            <v>300209814</v>
          </cell>
          <cell r="E1209" t="str">
            <v>Давлатов Асадбек фермер хужалиги</v>
          </cell>
          <cell r="F1209">
            <v>132809028.93000001</v>
          </cell>
          <cell r="G1209">
            <v>127800000</v>
          </cell>
          <cell r="H1209">
            <v>5009028.93</v>
          </cell>
          <cell r="I1209" t="str">
            <v>04578335</v>
          </cell>
          <cell r="J1209" t="str">
            <v>300209814</v>
          </cell>
          <cell r="K1209">
            <v>113027798.83</v>
          </cell>
          <cell r="L1209">
            <v>0</v>
          </cell>
          <cell r="M1209">
            <v>113027798.83</v>
          </cell>
          <cell r="O1209">
            <v>1</v>
          </cell>
        </row>
        <row r="1210">
          <cell r="A1210" t="str">
            <v>300257914</v>
          </cell>
          <cell r="B1210" t="str">
            <v>00349</v>
          </cell>
          <cell r="C1210" t="str">
            <v>13301000404584065219</v>
          </cell>
          <cell r="D1210" t="str">
            <v>300257914</v>
          </cell>
          <cell r="E1210" t="str">
            <v>Сардорбек Тухтаев фермер хужалиги</v>
          </cell>
          <cell r="F1210">
            <v>96762484.299999997</v>
          </cell>
          <cell r="G1210">
            <v>92640000</v>
          </cell>
          <cell r="H1210">
            <v>4122484.3</v>
          </cell>
          <cell r="I1210" t="str">
            <v>04584065</v>
          </cell>
          <cell r="J1210" t="str">
            <v>300257914</v>
          </cell>
          <cell r="K1210">
            <v>96762705.670000002</v>
          </cell>
          <cell r="L1210">
            <v>0</v>
          </cell>
          <cell r="M1210">
            <v>96762705.670000002</v>
          </cell>
          <cell r="O1210">
            <v>1</v>
          </cell>
        </row>
        <row r="1211">
          <cell r="A1211" t="str">
            <v>300338954</v>
          </cell>
          <cell r="B1211" t="str">
            <v>00349</v>
          </cell>
          <cell r="C1211" t="str">
            <v>13301000604598647219</v>
          </cell>
          <cell r="D1211" t="str">
            <v>300338954</v>
          </cell>
          <cell r="E1211" t="str">
            <v>"Бойчибор кунгирот" фермер хужалиги</v>
          </cell>
          <cell r="F1211">
            <v>116660947.31</v>
          </cell>
          <cell r="G1211">
            <v>112845363.51000001</v>
          </cell>
          <cell r="H1211">
            <v>3815583.8</v>
          </cell>
          <cell r="I1211" t="str">
            <v>04598647</v>
          </cell>
          <cell r="J1211" t="str">
            <v>300338954</v>
          </cell>
          <cell r="K1211">
            <v>0</v>
          </cell>
          <cell r="L1211">
            <v>0</v>
          </cell>
          <cell r="M1211">
            <v>0</v>
          </cell>
          <cell r="O1211">
            <v>0</v>
          </cell>
        </row>
        <row r="1212">
          <cell r="A1212" t="str">
            <v>301596610</v>
          </cell>
          <cell r="B1212" t="str">
            <v>00349</v>
          </cell>
          <cell r="C1212" t="str">
            <v>13301000504869206219</v>
          </cell>
          <cell r="D1212" t="str">
            <v>301596610</v>
          </cell>
          <cell r="E1212" t="str">
            <v>Allayarov Baxodir фермер хужалиги</v>
          </cell>
          <cell r="F1212">
            <v>32067414.600000001</v>
          </cell>
          <cell r="G1212">
            <v>29838000</v>
          </cell>
          <cell r="H1212">
            <v>2229414.6</v>
          </cell>
          <cell r="I1212" t="str">
            <v>04869206</v>
          </cell>
          <cell r="J1212" t="str">
            <v>301596610</v>
          </cell>
          <cell r="K1212">
            <v>30396030.870000001</v>
          </cell>
          <cell r="L1212">
            <v>0</v>
          </cell>
          <cell r="M1212">
            <v>30396030.870000001</v>
          </cell>
          <cell r="O1212">
            <v>1</v>
          </cell>
        </row>
        <row r="1213">
          <cell r="A1213" t="str">
            <v>301804667</v>
          </cell>
          <cell r="B1213" t="str">
            <v>00349</v>
          </cell>
          <cell r="C1213" t="str">
            <v>13301000104882372219</v>
          </cell>
          <cell r="D1213" t="str">
            <v>301804667</v>
          </cell>
          <cell r="E1213" t="str">
            <v>"SURXON XALQABOD SARDORI" фермер хужалиги</v>
          </cell>
          <cell r="F1213">
            <v>269373928.13999999</v>
          </cell>
          <cell r="G1213">
            <v>256560000</v>
          </cell>
          <cell r="H1213">
            <v>12813928.140000001</v>
          </cell>
          <cell r="I1213" t="str">
            <v>04882372</v>
          </cell>
          <cell r="J1213" t="str">
            <v>301804667</v>
          </cell>
          <cell r="K1213">
            <v>269384753.33999997</v>
          </cell>
          <cell r="L1213">
            <v>0</v>
          </cell>
          <cell r="M1213">
            <v>269384753.33999997</v>
          </cell>
          <cell r="O1213">
            <v>1</v>
          </cell>
        </row>
        <row r="1214">
          <cell r="A1214" t="str">
            <v>301806688</v>
          </cell>
          <cell r="B1214" t="str">
            <v>00349</v>
          </cell>
          <cell r="C1214" t="str">
            <v>13301000504884555219</v>
          </cell>
          <cell r="D1214" t="str">
            <v>301806688</v>
          </cell>
          <cell r="E1214" t="str">
            <v>"Yangiariq-oq oltin" фермер хужалиги</v>
          </cell>
          <cell r="F1214">
            <v>199714127.84</v>
          </cell>
          <cell r="G1214">
            <v>195840000</v>
          </cell>
          <cell r="H1214">
            <v>3874127.84</v>
          </cell>
          <cell r="I1214" t="str">
            <v>04884555</v>
          </cell>
          <cell r="J1214" t="str">
            <v>301806688</v>
          </cell>
          <cell r="K1214">
            <v>190096795.13999999</v>
          </cell>
          <cell r="L1214">
            <v>0</v>
          </cell>
          <cell r="M1214">
            <v>190096795.13999999</v>
          </cell>
          <cell r="O1214">
            <v>1</v>
          </cell>
        </row>
        <row r="1215">
          <cell r="A1215" t="str">
            <v>302318684</v>
          </cell>
          <cell r="B1215" t="str">
            <v>00349</v>
          </cell>
          <cell r="C1215" t="str">
            <v>13301000104992952219</v>
          </cell>
          <cell r="D1215" t="str">
            <v>302318684</v>
          </cell>
          <cell r="E1215" t="str">
            <v>"UCHKUL  BAXTIYOR  MASKANI" фермер хужалиги</v>
          </cell>
          <cell r="F1215">
            <v>58682240.670000002</v>
          </cell>
          <cell r="G1215">
            <v>58120000</v>
          </cell>
          <cell r="H1215">
            <v>562240.67000000004</v>
          </cell>
          <cell r="I1215" t="str">
            <v>04992952</v>
          </cell>
          <cell r="J1215" t="str">
            <v>302318684</v>
          </cell>
          <cell r="K1215">
            <v>51973986.18</v>
          </cell>
          <cell r="L1215">
            <v>0</v>
          </cell>
          <cell r="M1215">
            <v>51973986.18</v>
          </cell>
          <cell r="O1215">
            <v>1</v>
          </cell>
        </row>
        <row r="1216">
          <cell r="A1216" t="str">
            <v>302374712</v>
          </cell>
          <cell r="B1216" t="str">
            <v>00349</v>
          </cell>
          <cell r="C1216" t="str">
            <v>13301000004996177219</v>
          </cell>
          <cell r="D1216" t="str">
            <v>302374712</v>
          </cell>
          <cell r="E1216" t="str">
            <v>"QORAXON-PAXTAKOR" fermer xo'jaligi</v>
          </cell>
          <cell r="F1216">
            <v>119943508.81999999</v>
          </cell>
          <cell r="G1216">
            <v>116280000</v>
          </cell>
          <cell r="H1216">
            <v>3663508.8200000003</v>
          </cell>
          <cell r="I1216" t="str">
            <v>04996177</v>
          </cell>
          <cell r="J1216" t="str">
            <v>302374712</v>
          </cell>
          <cell r="K1216">
            <v>107846855.81</v>
          </cell>
          <cell r="L1216">
            <v>0</v>
          </cell>
          <cell r="M1216">
            <v>107846855.81</v>
          </cell>
          <cell r="O1216">
            <v>1</v>
          </cell>
        </row>
        <row r="1217">
          <cell r="A1217" t="str">
            <v>302428761</v>
          </cell>
          <cell r="B1217" t="str">
            <v>00349</v>
          </cell>
          <cell r="C1217" t="str">
            <v>13301000005008086219</v>
          </cell>
          <cell r="D1217" t="str">
            <v>302428761</v>
          </cell>
          <cell r="E1217" t="str">
            <v>"AZIZ YANGIARIQ" фермер хужалиги</v>
          </cell>
          <cell r="F1217">
            <v>133153780.40000001</v>
          </cell>
          <cell r="G1217">
            <v>128538000</v>
          </cell>
          <cell r="H1217">
            <v>4615780.4000000004</v>
          </cell>
          <cell r="I1217" t="str">
            <v>05008086</v>
          </cell>
          <cell r="J1217" t="str">
            <v>302428761</v>
          </cell>
          <cell r="K1217">
            <v>135163091.70999998</v>
          </cell>
          <cell r="L1217">
            <v>2000000</v>
          </cell>
          <cell r="M1217">
            <v>133163091.70999998</v>
          </cell>
          <cell r="O1217">
            <v>1</v>
          </cell>
        </row>
        <row r="1218">
          <cell r="A1218" t="str">
            <v>302458306</v>
          </cell>
          <cell r="B1218" t="str">
            <v>00349</v>
          </cell>
          <cell r="C1218" t="str">
            <v>13301000605015592219</v>
          </cell>
          <cell r="D1218" t="str">
            <v>302458306</v>
          </cell>
          <cell r="E1218" t="str">
            <v>"SUNNATULLO XALQOBOD" фермер хужалиги</v>
          </cell>
          <cell r="F1218">
            <v>92183631.939999998</v>
          </cell>
          <cell r="G1218">
            <v>89280000</v>
          </cell>
          <cell r="H1218">
            <v>2903631.94</v>
          </cell>
          <cell r="I1218" t="str">
            <v>05015592</v>
          </cell>
          <cell r="J1218" t="str">
            <v>302458306</v>
          </cell>
          <cell r="K1218">
            <v>72885035.260000005</v>
          </cell>
          <cell r="L1218">
            <v>0</v>
          </cell>
          <cell r="M1218">
            <v>72885035.260000005</v>
          </cell>
          <cell r="O1218">
            <v>1</v>
          </cell>
        </row>
        <row r="1219">
          <cell r="E1219" t="str">
            <v>Термиз</v>
          </cell>
          <cell r="F1219">
            <v>10029961069.77</v>
          </cell>
          <cell r="G1219">
            <v>9716749468.8999996</v>
          </cell>
          <cell r="H1219">
            <v>313211600.87000012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20"/>
  <sheetViews>
    <sheetView showZero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39" sqref="O39"/>
    </sheetView>
  </sheetViews>
  <sheetFormatPr defaultColWidth="2" defaultRowHeight="12.75"/>
  <cols>
    <col min="1" max="1" width="2" style="52" customWidth="1"/>
    <col min="2" max="2" width="4.7109375" style="52" customWidth="1"/>
    <col min="3" max="3" width="26.28515625" style="52" customWidth="1"/>
    <col min="4" max="4" width="15.42578125" style="52" customWidth="1"/>
    <col min="5" max="5" width="15.28515625" style="52" customWidth="1"/>
    <col min="6" max="6" width="15.42578125" style="52" bestFit="1" customWidth="1"/>
    <col min="7" max="7" width="16.28515625" style="52" bestFit="1" customWidth="1"/>
    <col min="8" max="8" width="14.7109375" style="67" customWidth="1"/>
    <col min="9" max="9" width="10.42578125" style="52" customWidth="1"/>
    <col min="10" max="10" width="11.5703125" style="52" customWidth="1"/>
    <col min="11" max="11" width="10.7109375" style="52" customWidth="1"/>
    <col min="12" max="12" width="12.7109375" style="52" customWidth="1"/>
    <col min="13" max="13" width="15.85546875" style="52" customWidth="1"/>
    <col min="14" max="14" width="14.85546875" style="52" customWidth="1"/>
    <col min="15" max="15" width="15.85546875" style="52" customWidth="1"/>
    <col min="16" max="16" width="15.5703125" style="52" customWidth="1"/>
    <col min="17" max="17" width="16" style="52" customWidth="1"/>
    <col min="18" max="255" width="9.140625" style="52" customWidth="1"/>
    <col min="256" max="16384" width="2" style="52"/>
  </cols>
  <sheetData>
    <row r="1" spans="2:17" ht="56.25" customHeight="1">
      <c r="B1" s="158" t="s">
        <v>410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2:17" ht="16.5" customHeight="1">
      <c r="B2" s="53"/>
      <c r="C2" s="54"/>
      <c r="D2" s="54"/>
      <c r="E2" s="53"/>
      <c r="F2" s="53"/>
      <c r="G2" s="53"/>
      <c r="H2" s="53"/>
      <c r="I2" s="53"/>
      <c r="J2" s="53"/>
      <c r="K2" s="53"/>
      <c r="L2" s="53"/>
      <c r="M2" s="53"/>
      <c r="N2" s="55"/>
      <c r="O2" s="159" t="s">
        <v>411</v>
      </c>
      <c r="P2" s="159"/>
      <c r="Q2" s="159"/>
    </row>
    <row r="3" spans="2:17" ht="15" customHeight="1">
      <c r="B3" s="157" t="s">
        <v>0</v>
      </c>
      <c r="C3" s="157" t="s">
        <v>1</v>
      </c>
      <c r="D3" s="157" t="s">
        <v>228</v>
      </c>
      <c r="E3" s="157" t="s">
        <v>412</v>
      </c>
      <c r="F3" s="157" t="s">
        <v>413</v>
      </c>
      <c r="G3" s="157" t="s">
        <v>2</v>
      </c>
      <c r="H3" s="157" t="s">
        <v>232</v>
      </c>
      <c r="I3" s="157" t="s">
        <v>3</v>
      </c>
      <c r="J3" s="157"/>
      <c r="K3" s="157"/>
      <c r="L3" s="157"/>
      <c r="M3" s="157" t="s">
        <v>4</v>
      </c>
      <c r="N3" s="157" t="s">
        <v>5</v>
      </c>
      <c r="O3" s="157" t="s">
        <v>6</v>
      </c>
      <c r="P3" s="157" t="s">
        <v>7</v>
      </c>
      <c r="Q3" s="157" t="s">
        <v>8</v>
      </c>
    </row>
    <row r="4" spans="2:17" ht="113.25" customHeight="1">
      <c r="B4" s="157"/>
      <c r="C4" s="157"/>
      <c r="D4" s="157"/>
      <c r="E4" s="157"/>
      <c r="F4" s="157"/>
      <c r="G4" s="157"/>
      <c r="H4" s="157"/>
      <c r="I4" s="56" t="s">
        <v>9</v>
      </c>
      <c r="J4" s="56" t="s">
        <v>10</v>
      </c>
      <c r="K4" s="56" t="s">
        <v>11</v>
      </c>
      <c r="L4" s="56" t="s">
        <v>12</v>
      </c>
      <c r="M4" s="157"/>
      <c r="N4" s="157"/>
      <c r="O4" s="157"/>
      <c r="P4" s="157"/>
      <c r="Q4" s="157"/>
    </row>
    <row r="5" spans="2:17">
      <c r="B5" s="57">
        <v>1</v>
      </c>
      <c r="C5" s="58">
        <v>2</v>
      </c>
      <c r="D5" s="58">
        <v>3</v>
      </c>
      <c r="E5" s="57">
        <v>4</v>
      </c>
      <c r="F5" s="58">
        <v>6</v>
      </c>
      <c r="G5" s="58">
        <v>5</v>
      </c>
      <c r="H5" s="58" t="s">
        <v>229</v>
      </c>
      <c r="I5" s="58">
        <v>7</v>
      </c>
      <c r="J5" s="58">
        <v>8</v>
      </c>
      <c r="K5" s="58">
        <v>9</v>
      </c>
      <c r="L5" s="58">
        <v>10</v>
      </c>
      <c r="M5" s="58" t="s">
        <v>230</v>
      </c>
      <c r="N5" s="58">
        <v>12</v>
      </c>
      <c r="O5" s="58">
        <v>13</v>
      </c>
      <c r="P5" s="58">
        <v>14</v>
      </c>
      <c r="Q5" s="58" t="s">
        <v>231</v>
      </c>
    </row>
    <row r="6" spans="2:17">
      <c r="B6" s="71">
        <v>1</v>
      </c>
      <c r="C6" s="29" t="s">
        <v>13</v>
      </c>
      <c r="D6" s="72">
        <v>167</v>
      </c>
      <c r="E6" s="28">
        <v>21</v>
      </c>
      <c r="F6" s="28">
        <v>34</v>
      </c>
      <c r="G6" s="28">
        <f t="shared" ref="G6:G13" si="0">+F6+E6</f>
        <v>55</v>
      </c>
      <c r="H6" s="30">
        <f t="shared" ref="H6:H11" si="1">++G6/D6</f>
        <v>0.32934131736526945</v>
      </c>
      <c r="I6" s="28">
        <v>4</v>
      </c>
      <c r="J6" s="28"/>
      <c r="K6" s="28"/>
      <c r="L6" s="28"/>
      <c r="M6" s="28">
        <f t="shared" ref="M6:M21" si="2">+N6+O6</f>
        <v>16</v>
      </c>
      <c r="N6" s="28">
        <v>16</v>
      </c>
      <c r="O6" s="28"/>
      <c r="P6" s="28"/>
      <c r="Q6" s="28">
        <f>+G6-M6-P6</f>
        <v>39</v>
      </c>
    </row>
    <row r="7" spans="2:17">
      <c r="B7" s="71">
        <v>2</v>
      </c>
      <c r="C7" s="29" t="s">
        <v>14</v>
      </c>
      <c r="D7" s="72">
        <v>135</v>
      </c>
      <c r="E7" s="28">
        <v>40</v>
      </c>
      <c r="F7" s="28"/>
      <c r="G7" s="28">
        <f t="shared" si="0"/>
        <v>40</v>
      </c>
      <c r="H7" s="30">
        <f t="shared" si="1"/>
        <v>0.29629629629629628</v>
      </c>
      <c r="I7" s="28"/>
      <c r="J7" s="28"/>
      <c r="K7" s="28">
        <v>20</v>
      </c>
      <c r="L7" s="28"/>
      <c r="M7" s="28">
        <f t="shared" si="2"/>
        <v>40</v>
      </c>
      <c r="N7" s="28">
        <v>40</v>
      </c>
      <c r="O7" s="28"/>
      <c r="P7" s="28"/>
      <c r="Q7" s="28">
        <f>+G7-M7-P7</f>
        <v>0</v>
      </c>
    </row>
    <row r="8" spans="2:17">
      <c r="B8" s="71">
        <v>3</v>
      </c>
      <c r="C8" s="29" t="s">
        <v>15</v>
      </c>
      <c r="D8" s="72">
        <v>130</v>
      </c>
      <c r="E8" s="28">
        <v>0</v>
      </c>
      <c r="F8" s="28">
        <v>40</v>
      </c>
      <c r="G8" s="28">
        <f t="shared" si="0"/>
        <v>40</v>
      </c>
      <c r="H8" s="30">
        <f t="shared" si="1"/>
        <v>0.30769230769230771</v>
      </c>
      <c r="I8" s="28"/>
      <c r="J8" s="28">
        <v>12</v>
      </c>
      <c r="K8" s="28">
        <v>39</v>
      </c>
      <c r="L8" s="28"/>
      <c r="M8" s="28">
        <f t="shared" si="2"/>
        <v>0</v>
      </c>
      <c r="N8" s="28"/>
      <c r="O8" s="28"/>
      <c r="P8" s="28"/>
      <c r="Q8" s="28">
        <f>+G8-M8-P8</f>
        <v>40</v>
      </c>
    </row>
    <row r="9" spans="2:17">
      <c r="B9" s="71">
        <v>4</v>
      </c>
      <c r="C9" s="29" t="s">
        <v>16</v>
      </c>
      <c r="D9" s="72">
        <v>35</v>
      </c>
      <c r="E9" s="28">
        <v>5</v>
      </c>
      <c r="F9" s="28"/>
      <c r="G9" s="28">
        <f t="shared" si="0"/>
        <v>5</v>
      </c>
      <c r="H9" s="30">
        <f t="shared" si="1"/>
        <v>0.14285714285714285</v>
      </c>
      <c r="I9" s="28">
        <v>5</v>
      </c>
      <c r="J9" s="28">
        <v>5</v>
      </c>
      <c r="K9" s="28"/>
      <c r="L9" s="28"/>
      <c r="M9" s="28">
        <f t="shared" si="2"/>
        <v>5</v>
      </c>
      <c r="N9" s="28">
        <v>5</v>
      </c>
      <c r="O9" s="28"/>
      <c r="P9" s="28"/>
      <c r="Q9" s="28">
        <f>+G9-M9-P9</f>
        <v>0</v>
      </c>
    </row>
    <row r="10" spans="2:17">
      <c r="B10" s="71">
        <v>5</v>
      </c>
      <c r="C10" s="29" t="s">
        <v>17</v>
      </c>
      <c r="D10" s="72">
        <v>55</v>
      </c>
      <c r="E10" s="28">
        <v>15</v>
      </c>
      <c r="F10" s="28"/>
      <c r="G10" s="28">
        <f t="shared" si="0"/>
        <v>15</v>
      </c>
      <c r="H10" s="30">
        <f t="shared" si="1"/>
        <v>0.27272727272727271</v>
      </c>
      <c r="I10" s="28">
        <v>5</v>
      </c>
      <c r="J10" s="28">
        <v>3</v>
      </c>
      <c r="K10" s="28">
        <v>2</v>
      </c>
      <c r="L10" s="28"/>
      <c r="M10" s="28">
        <f t="shared" si="2"/>
        <v>15</v>
      </c>
      <c r="N10" s="28">
        <v>15</v>
      </c>
      <c r="O10" s="28"/>
      <c r="P10" s="28"/>
      <c r="Q10" s="28">
        <f>+G10-M10-P10</f>
        <v>0</v>
      </c>
    </row>
    <row r="11" spans="2:17">
      <c r="B11" s="71">
        <v>6</v>
      </c>
      <c r="C11" s="29" t="s">
        <v>18</v>
      </c>
      <c r="D11" s="72">
        <v>62</v>
      </c>
      <c r="E11" s="28">
        <v>26</v>
      </c>
      <c r="F11" s="28">
        <v>36</v>
      </c>
      <c r="G11" s="28">
        <f t="shared" si="0"/>
        <v>62</v>
      </c>
      <c r="H11" s="30">
        <f t="shared" si="1"/>
        <v>1</v>
      </c>
      <c r="I11" s="28"/>
      <c r="J11" s="28">
        <v>62</v>
      </c>
      <c r="K11" s="28"/>
      <c r="L11" s="28"/>
      <c r="M11" s="28">
        <f t="shared" si="2"/>
        <v>25</v>
      </c>
      <c r="N11" s="28">
        <v>25</v>
      </c>
      <c r="O11" s="28"/>
      <c r="P11" s="28"/>
      <c r="Q11" s="28">
        <f t="shared" ref="Q11:Q21" si="3">+G11-M11-P11</f>
        <v>37</v>
      </c>
    </row>
    <row r="12" spans="2:17">
      <c r="B12" s="71">
        <v>7</v>
      </c>
      <c r="C12" s="29" t="s">
        <v>19</v>
      </c>
      <c r="D12" s="72">
        <v>100</v>
      </c>
      <c r="E12" s="28">
        <v>1</v>
      </c>
      <c r="F12" s="28">
        <v>33</v>
      </c>
      <c r="G12" s="28">
        <f t="shared" si="0"/>
        <v>34</v>
      </c>
      <c r="H12" s="30">
        <f>++G12/D12</f>
        <v>0.34</v>
      </c>
      <c r="I12" s="28"/>
      <c r="J12" s="28">
        <v>33</v>
      </c>
      <c r="K12" s="28"/>
      <c r="L12" s="28"/>
      <c r="M12" s="28">
        <f t="shared" si="2"/>
        <v>0</v>
      </c>
      <c r="N12" s="28"/>
      <c r="O12" s="28"/>
      <c r="P12" s="28"/>
      <c r="Q12" s="28">
        <f t="shared" si="3"/>
        <v>34</v>
      </c>
    </row>
    <row r="13" spans="2:17">
      <c r="B13" s="71">
        <v>8</v>
      </c>
      <c r="C13" s="29" t="s">
        <v>20</v>
      </c>
      <c r="D13" s="72">
        <v>25</v>
      </c>
      <c r="E13" s="28">
        <v>9</v>
      </c>
      <c r="F13" s="28">
        <v>10</v>
      </c>
      <c r="G13" s="28">
        <f t="shared" si="0"/>
        <v>19</v>
      </c>
      <c r="H13" s="30">
        <f t="shared" ref="H13:H21" si="4">++G13/D13</f>
        <v>0.76</v>
      </c>
      <c r="I13" s="28">
        <v>9</v>
      </c>
      <c r="J13" s="28"/>
      <c r="K13" s="28">
        <v>19</v>
      </c>
      <c r="L13" s="28"/>
      <c r="M13" s="28">
        <f t="shared" si="2"/>
        <v>9</v>
      </c>
      <c r="N13" s="28">
        <v>9</v>
      </c>
      <c r="O13" s="28"/>
      <c r="P13" s="28"/>
      <c r="Q13" s="28">
        <f t="shared" si="3"/>
        <v>10</v>
      </c>
    </row>
    <row r="14" spans="2:17">
      <c r="B14" s="71">
        <v>9</v>
      </c>
      <c r="C14" s="29" t="s">
        <v>21</v>
      </c>
      <c r="D14" s="72">
        <v>40</v>
      </c>
      <c r="E14" s="28">
        <v>0</v>
      </c>
      <c r="F14" s="28">
        <v>22</v>
      </c>
      <c r="G14" s="28">
        <f t="shared" ref="G14:G21" si="5">+F14+E14</f>
        <v>22</v>
      </c>
      <c r="H14" s="30">
        <f t="shared" si="4"/>
        <v>0.55000000000000004</v>
      </c>
      <c r="I14" s="28"/>
      <c r="J14" s="28">
        <v>22</v>
      </c>
      <c r="K14" s="28">
        <v>13</v>
      </c>
      <c r="L14" s="28"/>
      <c r="M14" s="28">
        <f t="shared" si="2"/>
        <v>0</v>
      </c>
      <c r="N14" s="28"/>
      <c r="O14" s="28"/>
      <c r="P14" s="28"/>
      <c r="Q14" s="28">
        <f t="shared" si="3"/>
        <v>22</v>
      </c>
    </row>
    <row r="15" spans="2:17">
      <c r="B15" s="71">
        <v>10</v>
      </c>
      <c r="C15" s="29" t="s">
        <v>22</v>
      </c>
      <c r="D15" s="72">
        <v>35</v>
      </c>
      <c r="E15" s="28">
        <v>0</v>
      </c>
      <c r="F15" s="28">
        <v>10</v>
      </c>
      <c r="G15" s="28">
        <f t="shared" si="5"/>
        <v>10</v>
      </c>
      <c r="H15" s="30">
        <f t="shared" si="4"/>
        <v>0.2857142857142857</v>
      </c>
      <c r="I15" s="28"/>
      <c r="J15" s="28">
        <v>10</v>
      </c>
      <c r="K15" s="28">
        <v>10</v>
      </c>
      <c r="L15" s="28"/>
      <c r="M15" s="28">
        <f t="shared" si="2"/>
        <v>0</v>
      </c>
      <c r="N15" s="28"/>
      <c r="O15" s="28"/>
      <c r="P15" s="28"/>
      <c r="Q15" s="28">
        <f t="shared" si="3"/>
        <v>10</v>
      </c>
    </row>
    <row r="16" spans="2:17">
      <c r="B16" s="71">
        <v>11</v>
      </c>
      <c r="C16" s="29" t="s">
        <v>23</v>
      </c>
      <c r="D16" s="72">
        <v>146</v>
      </c>
      <c r="E16" s="28">
        <v>22</v>
      </c>
      <c r="F16" s="28">
        <v>19</v>
      </c>
      <c r="G16" s="28">
        <f t="shared" si="5"/>
        <v>41</v>
      </c>
      <c r="H16" s="30">
        <f t="shared" si="4"/>
        <v>0.28082191780821919</v>
      </c>
      <c r="I16" s="28"/>
      <c r="J16" s="28">
        <v>4</v>
      </c>
      <c r="K16" s="28">
        <v>26</v>
      </c>
      <c r="L16" s="28"/>
      <c r="M16" s="28">
        <f t="shared" si="2"/>
        <v>21</v>
      </c>
      <c r="N16" s="28">
        <v>21</v>
      </c>
      <c r="O16" s="28"/>
      <c r="P16" s="28"/>
      <c r="Q16" s="28">
        <f t="shared" si="3"/>
        <v>20</v>
      </c>
    </row>
    <row r="17" spans="1:17">
      <c r="B17" s="71">
        <v>12</v>
      </c>
      <c r="C17" s="29" t="s">
        <v>24</v>
      </c>
      <c r="D17" s="72">
        <v>85</v>
      </c>
      <c r="E17" s="28">
        <v>10</v>
      </c>
      <c r="F17" s="28"/>
      <c r="G17" s="28">
        <f t="shared" si="5"/>
        <v>10</v>
      </c>
      <c r="H17" s="30">
        <f t="shared" si="4"/>
        <v>0.11764705882352941</v>
      </c>
      <c r="I17" s="28"/>
      <c r="J17" s="28"/>
      <c r="K17" s="28">
        <v>1</v>
      </c>
      <c r="L17" s="28"/>
      <c r="M17" s="28">
        <f t="shared" si="2"/>
        <v>0</v>
      </c>
      <c r="N17" s="28"/>
      <c r="O17" s="28"/>
      <c r="P17" s="28"/>
      <c r="Q17" s="28">
        <f t="shared" si="3"/>
        <v>10</v>
      </c>
    </row>
    <row r="18" spans="1:17">
      <c r="B18" s="71">
        <v>13</v>
      </c>
      <c r="C18" s="29" t="s">
        <v>25</v>
      </c>
      <c r="D18" s="72">
        <v>51</v>
      </c>
      <c r="E18" s="28">
        <v>10</v>
      </c>
      <c r="F18" s="28">
        <v>10</v>
      </c>
      <c r="G18" s="28">
        <f t="shared" si="5"/>
        <v>20</v>
      </c>
      <c r="H18" s="30">
        <f t="shared" si="4"/>
        <v>0.39215686274509803</v>
      </c>
      <c r="I18" s="28">
        <v>10</v>
      </c>
      <c r="J18" s="28"/>
      <c r="K18" s="28">
        <v>10</v>
      </c>
      <c r="L18" s="28"/>
      <c r="M18" s="28">
        <f t="shared" si="2"/>
        <v>0</v>
      </c>
      <c r="N18" s="28"/>
      <c r="O18" s="28"/>
      <c r="P18" s="28"/>
      <c r="Q18" s="28">
        <f t="shared" si="3"/>
        <v>20</v>
      </c>
    </row>
    <row r="19" spans="1:17">
      <c r="B19" s="71">
        <v>14</v>
      </c>
      <c r="C19" s="29" t="s">
        <v>26</v>
      </c>
      <c r="D19" s="72">
        <v>75</v>
      </c>
      <c r="E19" s="28">
        <v>10</v>
      </c>
      <c r="F19" s="28"/>
      <c r="G19" s="28">
        <f t="shared" si="5"/>
        <v>10</v>
      </c>
      <c r="H19" s="30">
        <f t="shared" si="4"/>
        <v>0.13333333333333333</v>
      </c>
      <c r="I19" s="28"/>
      <c r="J19" s="28"/>
      <c r="K19" s="28">
        <v>10</v>
      </c>
      <c r="L19" s="28"/>
      <c r="M19" s="28">
        <f t="shared" si="2"/>
        <v>10</v>
      </c>
      <c r="N19" s="28">
        <v>10</v>
      </c>
      <c r="O19" s="28"/>
      <c r="P19" s="28"/>
      <c r="Q19" s="28">
        <f t="shared" si="3"/>
        <v>0</v>
      </c>
    </row>
    <row r="20" spans="1:17">
      <c r="B20" s="71">
        <v>15</v>
      </c>
      <c r="C20" s="29" t="s">
        <v>27</v>
      </c>
      <c r="D20" s="72">
        <v>45</v>
      </c>
      <c r="E20" s="28">
        <v>17</v>
      </c>
      <c r="F20" s="28"/>
      <c r="G20" s="28">
        <f t="shared" si="5"/>
        <v>17</v>
      </c>
      <c r="H20" s="30">
        <f t="shared" si="4"/>
        <v>0.37777777777777777</v>
      </c>
      <c r="I20" s="28"/>
      <c r="J20" s="28">
        <v>15</v>
      </c>
      <c r="K20" s="28"/>
      <c r="L20" s="28"/>
      <c r="M20" s="28">
        <f t="shared" si="2"/>
        <v>17</v>
      </c>
      <c r="N20" s="28">
        <v>17</v>
      </c>
      <c r="O20" s="28"/>
      <c r="P20" s="28"/>
      <c r="Q20" s="28">
        <f t="shared" si="3"/>
        <v>0</v>
      </c>
    </row>
    <row r="21" spans="1:17">
      <c r="B21" s="71">
        <v>16</v>
      </c>
      <c r="C21" s="29" t="s">
        <v>28</v>
      </c>
      <c r="D21" s="72">
        <v>113</v>
      </c>
      <c r="E21" s="28">
        <v>10</v>
      </c>
      <c r="F21" s="28">
        <v>20</v>
      </c>
      <c r="G21" s="28">
        <f t="shared" si="5"/>
        <v>30</v>
      </c>
      <c r="H21" s="30">
        <f t="shared" si="4"/>
        <v>0.26548672566371684</v>
      </c>
      <c r="I21" s="28"/>
      <c r="J21" s="28">
        <v>30</v>
      </c>
      <c r="K21" s="28">
        <v>19</v>
      </c>
      <c r="L21" s="28"/>
      <c r="M21" s="28">
        <f t="shared" si="2"/>
        <v>10</v>
      </c>
      <c r="N21" s="28">
        <v>10</v>
      </c>
      <c r="O21" s="28"/>
      <c r="P21" s="28"/>
      <c r="Q21" s="28">
        <f t="shared" si="3"/>
        <v>20</v>
      </c>
    </row>
    <row r="22" spans="1:17" ht="42.75" customHeight="1">
      <c r="A22" s="59">
        <v>1</v>
      </c>
      <c r="B22" s="60">
        <v>1</v>
      </c>
      <c r="C22" s="61" t="s">
        <v>29</v>
      </c>
      <c r="D22" s="62">
        <f>SUM(D6:D21)</f>
        <v>1299</v>
      </c>
      <c r="E22" s="62">
        <f>SUM(E6:E21)</f>
        <v>196</v>
      </c>
      <c r="F22" s="62">
        <f>SUM(F6:F21)</f>
        <v>234</v>
      </c>
      <c r="G22" s="62">
        <f>SUM(G6:G21)</f>
        <v>430</v>
      </c>
      <c r="H22" s="63">
        <f>+G22/D22</f>
        <v>0.33102386451116245</v>
      </c>
      <c r="I22" s="62">
        <f t="shared" ref="I22:Q22" si="6">SUM(I6:I21)</f>
        <v>33</v>
      </c>
      <c r="J22" s="62">
        <f t="shared" si="6"/>
        <v>196</v>
      </c>
      <c r="K22" s="62">
        <f t="shared" si="6"/>
        <v>169</v>
      </c>
      <c r="L22" s="62">
        <f t="shared" si="6"/>
        <v>0</v>
      </c>
      <c r="M22" s="62">
        <f t="shared" si="6"/>
        <v>168</v>
      </c>
      <c r="N22" s="62">
        <f t="shared" si="6"/>
        <v>168</v>
      </c>
      <c r="O22" s="62">
        <f t="shared" si="6"/>
        <v>0</v>
      </c>
      <c r="P22" s="62">
        <f t="shared" si="6"/>
        <v>0</v>
      </c>
      <c r="Q22" s="62">
        <f t="shared" si="6"/>
        <v>262</v>
      </c>
    </row>
    <row r="23" spans="1:17">
      <c r="B23" s="71">
        <v>1</v>
      </c>
      <c r="C23" s="29" t="s">
        <v>30</v>
      </c>
      <c r="D23" s="72">
        <v>210</v>
      </c>
      <c r="E23" s="28">
        <v>32</v>
      </c>
      <c r="F23" s="28">
        <v>1</v>
      </c>
      <c r="G23" s="28">
        <f t="shared" ref="G23:G38" si="7">+F23+E23</f>
        <v>33</v>
      </c>
      <c r="H23" s="30">
        <f t="shared" ref="H23:H34" si="8">++G23/D23</f>
        <v>0.15714285714285714</v>
      </c>
      <c r="I23" s="28">
        <v>58</v>
      </c>
      <c r="J23" s="28">
        <v>0</v>
      </c>
      <c r="K23" s="28">
        <v>50</v>
      </c>
      <c r="L23" s="28">
        <v>0</v>
      </c>
      <c r="M23" s="28">
        <f>+N23+O23</f>
        <v>0</v>
      </c>
      <c r="N23" s="28">
        <v>0</v>
      </c>
      <c r="O23" s="28">
        <v>0</v>
      </c>
      <c r="P23" s="28">
        <v>0</v>
      </c>
      <c r="Q23" s="28">
        <f t="shared" ref="Q23:Q29" si="9">+G23-M23-P23</f>
        <v>33</v>
      </c>
    </row>
    <row r="24" spans="1:17">
      <c r="B24" s="71">
        <v>2</v>
      </c>
      <c r="C24" s="29" t="s">
        <v>31</v>
      </c>
      <c r="D24" s="72">
        <v>50</v>
      </c>
      <c r="E24" s="28">
        <v>0</v>
      </c>
      <c r="F24" s="28">
        <v>14</v>
      </c>
      <c r="G24" s="28">
        <f t="shared" si="7"/>
        <v>14</v>
      </c>
      <c r="H24" s="30">
        <f t="shared" si="8"/>
        <v>0.28000000000000003</v>
      </c>
      <c r="I24" s="28">
        <v>0</v>
      </c>
      <c r="J24" s="28">
        <v>0</v>
      </c>
      <c r="K24" s="28">
        <v>0</v>
      </c>
      <c r="L24" s="28">
        <v>0</v>
      </c>
      <c r="M24" s="28">
        <f>+N24+O24</f>
        <v>0</v>
      </c>
      <c r="N24" s="28">
        <v>0</v>
      </c>
      <c r="O24" s="28">
        <v>0</v>
      </c>
      <c r="P24" s="28">
        <v>0</v>
      </c>
      <c r="Q24" s="28">
        <f t="shared" si="9"/>
        <v>14</v>
      </c>
    </row>
    <row r="25" spans="1:17">
      <c r="B25" s="71">
        <v>3</v>
      </c>
      <c r="C25" s="29" t="s">
        <v>32</v>
      </c>
      <c r="D25" s="72">
        <v>180</v>
      </c>
      <c r="E25" s="28">
        <v>31</v>
      </c>
      <c r="F25" s="28">
        <v>20</v>
      </c>
      <c r="G25" s="28">
        <f t="shared" si="7"/>
        <v>51</v>
      </c>
      <c r="H25" s="30">
        <f t="shared" si="8"/>
        <v>0.28333333333333333</v>
      </c>
      <c r="I25" s="28">
        <v>30</v>
      </c>
      <c r="J25" s="28">
        <v>36</v>
      </c>
      <c r="K25" s="28">
        <v>45</v>
      </c>
      <c r="L25" s="28">
        <v>0</v>
      </c>
      <c r="M25" s="28">
        <f t="shared" ref="M25:M33" si="10">+N25+O25</f>
        <v>0</v>
      </c>
      <c r="N25" s="28">
        <v>0</v>
      </c>
      <c r="O25" s="28">
        <v>0</v>
      </c>
      <c r="P25" s="28">
        <v>0</v>
      </c>
      <c r="Q25" s="28">
        <f t="shared" si="9"/>
        <v>51</v>
      </c>
    </row>
    <row r="26" spans="1:17">
      <c r="B26" s="71">
        <v>4</v>
      </c>
      <c r="C26" s="29" t="s">
        <v>33</v>
      </c>
      <c r="D26" s="72">
        <v>145</v>
      </c>
      <c r="E26" s="28">
        <v>15</v>
      </c>
      <c r="F26" s="28">
        <v>0</v>
      </c>
      <c r="G26" s="28">
        <f t="shared" si="7"/>
        <v>15</v>
      </c>
      <c r="H26" s="30">
        <f t="shared" si="8"/>
        <v>0.10344827586206896</v>
      </c>
      <c r="I26" s="28">
        <v>15</v>
      </c>
      <c r="J26" s="28">
        <v>15</v>
      </c>
      <c r="K26" s="28">
        <v>15</v>
      </c>
      <c r="L26" s="28">
        <v>0</v>
      </c>
      <c r="M26" s="28">
        <f t="shared" si="10"/>
        <v>0</v>
      </c>
      <c r="N26" s="28">
        <v>0</v>
      </c>
      <c r="O26" s="28">
        <v>0</v>
      </c>
      <c r="P26" s="28">
        <v>0</v>
      </c>
      <c r="Q26" s="28">
        <f t="shared" si="9"/>
        <v>15</v>
      </c>
    </row>
    <row r="27" spans="1:17">
      <c r="B27" s="71">
        <v>5</v>
      </c>
      <c r="C27" s="29" t="s">
        <v>34</v>
      </c>
      <c r="D27" s="72">
        <v>164</v>
      </c>
      <c r="E27" s="28">
        <v>44</v>
      </c>
      <c r="F27" s="28">
        <v>4</v>
      </c>
      <c r="G27" s="28">
        <f t="shared" si="7"/>
        <v>48</v>
      </c>
      <c r="H27" s="30">
        <f t="shared" si="8"/>
        <v>0.29268292682926828</v>
      </c>
      <c r="I27" s="28">
        <v>48</v>
      </c>
      <c r="J27" s="28">
        <v>48</v>
      </c>
      <c r="K27" s="28">
        <v>48</v>
      </c>
      <c r="L27" s="28">
        <v>0</v>
      </c>
      <c r="M27" s="28">
        <f t="shared" si="10"/>
        <v>0</v>
      </c>
      <c r="N27" s="28">
        <v>0</v>
      </c>
      <c r="O27" s="28">
        <v>0</v>
      </c>
      <c r="P27" s="28">
        <v>0</v>
      </c>
      <c r="Q27" s="28">
        <f t="shared" si="9"/>
        <v>48</v>
      </c>
    </row>
    <row r="28" spans="1:17">
      <c r="B28" s="71">
        <v>6</v>
      </c>
      <c r="C28" s="29" t="s">
        <v>35</v>
      </c>
      <c r="D28" s="72">
        <v>74</v>
      </c>
      <c r="E28" s="28">
        <v>9</v>
      </c>
      <c r="F28" s="28">
        <v>0</v>
      </c>
      <c r="G28" s="28">
        <f t="shared" si="7"/>
        <v>9</v>
      </c>
      <c r="H28" s="30">
        <f t="shared" si="8"/>
        <v>0.12162162162162163</v>
      </c>
      <c r="I28" s="28">
        <v>9</v>
      </c>
      <c r="J28" s="28">
        <v>9</v>
      </c>
      <c r="K28" s="28">
        <v>0</v>
      </c>
      <c r="L28" s="28">
        <v>0</v>
      </c>
      <c r="M28" s="28">
        <f t="shared" si="10"/>
        <v>0</v>
      </c>
      <c r="N28" s="28">
        <v>0</v>
      </c>
      <c r="O28" s="28">
        <v>0</v>
      </c>
      <c r="P28" s="28">
        <v>0</v>
      </c>
      <c r="Q28" s="28">
        <f t="shared" si="9"/>
        <v>9</v>
      </c>
    </row>
    <row r="29" spans="1:17">
      <c r="B29" s="71">
        <v>7</v>
      </c>
      <c r="C29" s="29" t="s">
        <v>36</v>
      </c>
      <c r="D29" s="72">
        <v>122</v>
      </c>
      <c r="E29" s="28">
        <v>32</v>
      </c>
      <c r="F29" s="28">
        <v>0</v>
      </c>
      <c r="G29" s="28">
        <f t="shared" si="7"/>
        <v>32</v>
      </c>
      <c r="H29" s="30">
        <f t="shared" si="8"/>
        <v>0.26229508196721313</v>
      </c>
      <c r="I29" s="28">
        <v>30</v>
      </c>
      <c r="J29" s="28">
        <v>32</v>
      </c>
      <c r="K29" s="28">
        <v>25</v>
      </c>
      <c r="L29" s="28">
        <v>0</v>
      </c>
      <c r="M29" s="28">
        <f t="shared" si="10"/>
        <v>0</v>
      </c>
      <c r="N29" s="28">
        <v>0</v>
      </c>
      <c r="O29" s="28">
        <v>0</v>
      </c>
      <c r="P29" s="28">
        <v>0</v>
      </c>
      <c r="Q29" s="28">
        <f t="shared" si="9"/>
        <v>32</v>
      </c>
    </row>
    <row r="30" spans="1:17">
      <c r="B30" s="71">
        <v>8</v>
      </c>
      <c r="C30" s="29" t="s">
        <v>37</v>
      </c>
      <c r="D30" s="72">
        <v>170</v>
      </c>
      <c r="E30" s="28">
        <v>24</v>
      </c>
      <c r="F30" s="28">
        <v>28</v>
      </c>
      <c r="G30" s="28">
        <f t="shared" si="7"/>
        <v>52</v>
      </c>
      <c r="H30" s="30">
        <f t="shared" si="8"/>
        <v>0.30588235294117649</v>
      </c>
      <c r="I30" s="28">
        <v>51</v>
      </c>
      <c r="J30" s="28">
        <v>51</v>
      </c>
      <c r="K30" s="28">
        <v>51</v>
      </c>
      <c r="L30" s="28">
        <v>1</v>
      </c>
      <c r="M30" s="28">
        <f t="shared" si="10"/>
        <v>0</v>
      </c>
      <c r="N30" s="28">
        <v>0</v>
      </c>
      <c r="O30" s="28">
        <v>0</v>
      </c>
      <c r="P30" s="28">
        <v>0</v>
      </c>
      <c r="Q30" s="28">
        <f>+G30-M30-P30</f>
        <v>52</v>
      </c>
    </row>
    <row r="31" spans="1:17">
      <c r="B31" s="71">
        <v>9</v>
      </c>
      <c r="C31" s="29" t="s">
        <v>38</v>
      </c>
      <c r="D31" s="72">
        <v>190</v>
      </c>
      <c r="E31" s="28">
        <v>35</v>
      </c>
      <c r="F31" s="28">
        <v>11</v>
      </c>
      <c r="G31" s="28">
        <f t="shared" si="7"/>
        <v>46</v>
      </c>
      <c r="H31" s="30">
        <f t="shared" si="8"/>
        <v>0.24210526315789474</v>
      </c>
      <c r="I31" s="28">
        <v>46</v>
      </c>
      <c r="J31" s="28">
        <v>39</v>
      </c>
      <c r="K31" s="28">
        <v>41</v>
      </c>
      <c r="L31" s="28">
        <v>0</v>
      </c>
      <c r="M31" s="28">
        <f t="shared" si="10"/>
        <v>0</v>
      </c>
      <c r="N31" s="28">
        <v>0</v>
      </c>
      <c r="O31" s="28">
        <v>0</v>
      </c>
      <c r="P31" s="28">
        <v>0</v>
      </c>
      <c r="Q31" s="28">
        <f t="shared" ref="Q31:Q38" si="11">+G31-M31-P31</f>
        <v>46</v>
      </c>
    </row>
    <row r="32" spans="1:17">
      <c r="B32" s="71">
        <v>10</v>
      </c>
      <c r="C32" s="29" t="s">
        <v>39</v>
      </c>
      <c r="D32" s="72">
        <v>63</v>
      </c>
      <c r="E32" s="28">
        <v>15</v>
      </c>
      <c r="F32" s="28">
        <v>10</v>
      </c>
      <c r="G32" s="28">
        <f t="shared" si="7"/>
        <v>25</v>
      </c>
      <c r="H32" s="30">
        <f t="shared" si="8"/>
        <v>0.3968253968253968</v>
      </c>
      <c r="I32" s="28">
        <v>25</v>
      </c>
      <c r="J32" s="28">
        <v>25</v>
      </c>
      <c r="K32" s="28">
        <v>1</v>
      </c>
      <c r="L32" s="28">
        <v>0</v>
      </c>
      <c r="M32" s="28">
        <f t="shared" si="10"/>
        <v>0</v>
      </c>
      <c r="N32" s="28">
        <v>0</v>
      </c>
      <c r="O32" s="28">
        <v>0</v>
      </c>
      <c r="P32" s="28">
        <v>0</v>
      </c>
      <c r="Q32" s="28">
        <f t="shared" si="11"/>
        <v>25</v>
      </c>
    </row>
    <row r="33" spans="1:17">
      <c r="B33" s="71">
        <v>11</v>
      </c>
      <c r="C33" s="29" t="s">
        <v>40</v>
      </c>
      <c r="D33" s="72">
        <v>170</v>
      </c>
      <c r="E33" s="28">
        <v>30</v>
      </c>
      <c r="F33" s="28">
        <v>35</v>
      </c>
      <c r="G33" s="28">
        <f t="shared" si="7"/>
        <v>65</v>
      </c>
      <c r="H33" s="30">
        <f t="shared" si="8"/>
        <v>0.38235294117647056</v>
      </c>
      <c r="I33" s="28">
        <v>65</v>
      </c>
      <c r="J33" s="28">
        <v>65</v>
      </c>
      <c r="K33" s="28">
        <v>65</v>
      </c>
      <c r="L33" s="28">
        <v>0</v>
      </c>
      <c r="M33" s="28">
        <f t="shared" si="10"/>
        <v>0</v>
      </c>
      <c r="N33" s="28">
        <v>0</v>
      </c>
      <c r="O33" s="28">
        <v>0</v>
      </c>
      <c r="P33" s="28">
        <v>0</v>
      </c>
      <c r="Q33" s="28">
        <f t="shared" si="11"/>
        <v>65</v>
      </c>
    </row>
    <row r="34" spans="1:17">
      <c r="B34" s="71">
        <v>10</v>
      </c>
      <c r="C34" s="29" t="s">
        <v>41</v>
      </c>
      <c r="D34" s="72">
        <v>159</v>
      </c>
      <c r="E34" s="28">
        <v>24</v>
      </c>
      <c r="F34" s="28">
        <v>25</v>
      </c>
      <c r="G34" s="28">
        <f t="shared" si="7"/>
        <v>49</v>
      </c>
      <c r="H34" s="30">
        <f t="shared" si="8"/>
        <v>0.3081761006289308</v>
      </c>
      <c r="I34" s="28">
        <v>45</v>
      </c>
      <c r="J34" s="28">
        <v>45</v>
      </c>
      <c r="K34" s="28">
        <v>38</v>
      </c>
      <c r="L34" s="28">
        <v>0</v>
      </c>
      <c r="M34" s="28">
        <f>+N34+O34</f>
        <v>0</v>
      </c>
      <c r="N34" s="28">
        <v>0</v>
      </c>
      <c r="O34" s="28">
        <v>0</v>
      </c>
      <c r="P34" s="28">
        <v>1</v>
      </c>
      <c r="Q34" s="28">
        <f t="shared" si="11"/>
        <v>48</v>
      </c>
    </row>
    <row r="35" spans="1:17">
      <c r="B35" s="71">
        <v>13</v>
      </c>
      <c r="C35" s="29" t="s">
        <v>42</v>
      </c>
      <c r="D35" s="72">
        <v>170</v>
      </c>
      <c r="E35" s="28">
        <v>25</v>
      </c>
      <c r="F35" s="28">
        <v>27</v>
      </c>
      <c r="G35" s="28">
        <f t="shared" si="7"/>
        <v>52</v>
      </c>
      <c r="H35" s="30">
        <f>++G35/D35</f>
        <v>0.30588235294117649</v>
      </c>
      <c r="I35" s="28">
        <v>51</v>
      </c>
      <c r="J35" s="28">
        <v>51</v>
      </c>
      <c r="K35" s="28">
        <v>12</v>
      </c>
      <c r="L35" s="28">
        <v>1</v>
      </c>
      <c r="M35" s="28">
        <f>+N35+O35</f>
        <v>0</v>
      </c>
      <c r="N35" s="28">
        <v>0</v>
      </c>
      <c r="O35" s="28">
        <v>0</v>
      </c>
      <c r="P35" s="28">
        <v>2</v>
      </c>
      <c r="Q35" s="28">
        <f t="shared" si="11"/>
        <v>50</v>
      </c>
    </row>
    <row r="36" spans="1:17">
      <c r="B36" s="71">
        <v>14</v>
      </c>
      <c r="C36" s="29" t="s">
        <v>43</v>
      </c>
      <c r="D36" s="72">
        <v>150</v>
      </c>
      <c r="E36" s="28">
        <v>50</v>
      </c>
      <c r="F36" s="28">
        <v>10</v>
      </c>
      <c r="G36" s="28">
        <f t="shared" si="7"/>
        <v>60</v>
      </c>
      <c r="H36" s="30">
        <f>++G36/D36</f>
        <v>0.4</v>
      </c>
      <c r="I36" s="28">
        <v>60</v>
      </c>
      <c r="J36" s="28">
        <v>60</v>
      </c>
      <c r="K36" s="28">
        <v>60</v>
      </c>
      <c r="L36" s="28">
        <v>0</v>
      </c>
      <c r="M36" s="28">
        <f>+N36+O36</f>
        <v>0</v>
      </c>
      <c r="N36" s="28">
        <v>0</v>
      </c>
      <c r="O36" s="28">
        <v>0</v>
      </c>
      <c r="P36" s="28">
        <v>0</v>
      </c>
      <c r="Q36" s="28">
        <f t="shared" si="11"/>
        <v>60</v>
      </c>
    </row>
    <row r="37" spans="1:17">
      <c r="B37" s="71">
        <v>15</v>
      </c>
      <c r="C37" s="29" t="s">
        <v>44</v>
      </c>
      <c r="D37" s="72">
        <v>115</v>
      </c>
      <c r="E37" s="28">
        <v>19</v>
      </c>
      <c r="F37" s="28">
        <v>35</v>
      </c>
      <c r="G37" s="28">
        <f t="shared" si="7"/>
        <v>54</v>
      </c>
      <c r="H37" s="30">
        <f>++G37/D37</f>
        <v>0.46956521739130436</v>
      </c>
      <c r="I37" s="28">
        <v>54</v>
      </c>
      <c r="J37" s="28">
        <v>56</v>
      </c>
      <c r="K37" s="28">
        <v>34</v>
      </c>
      <c r="L37" s="28">
        <v>0</v>
      </c>
      <c r="M37" s="28">
        <f>+N37+O37</f>
        <v>0</v>
      </c>
      <c r="N37" s="28">
        <v>0</v>
      </c>
      <c r="O37" s="28">
        <v>0</v>
      </c>
      <c r="P37" s="28">
        <v>0</v>
      </c>
      <c r="Q37" s="28">
        <f t="shared" si="11"/>
        <v>54</v>
      </c>
    </row>
    <row r="38" spans="1:17">
      <c r="B38" s="71">
        <v>16</v>
      </c>
      <c r="C38" s="29" t="s">
        <v>45</v>
      </c>
      <c r="D38" s="72">
        <v>150</v>
      </c>
      <c r="E38" s="28">
        <v>0</v>
      </c>
      <c r="F38" s="28">
        <v>58</v>
      </c>
      <c r="G38" s="28">
        <f t="shared" si="7"/>
        <v>58</v>
      </c>
      <c r="H38" s="30">
        <f>++G38/D38</f>
        <v>0.38666666666666666</v>
      </c>
      <c r="I38" s="28">
        <v>58</v>
      </c>
      <c r="J38" s="28">
        <v>58</v>
      </c>
      <c r="K38" s="28">
        <v>52</v>
      </c>
      <c r="L38" s="28">
        <v>0</v>
      </c>
      <c r="M38" s="28">
        <f>+N38+O38</f>
        <v>0</v>
      </c>
      <c r="N38" s="28">
        <v>0</v>
      </c>
      <c r="O38" s="28">
        <v>0</v>
      </c>
      <c r="P38" s="28">
        <v>0</v>
      </c>
      <c r="Q38" s="28">
        <f t="shared" si="11"/>
        <v>58</v>
      </c>
    </row>
    <row r="39" spans="1:17" ht="39" customHeight="1">
      <c r="A39" s="52">
        <v>1</v>
      </c>
      <c r="B39" s="60">
        <v>2</v>
      </c>
      <c r="C39" s="61" t="s">
        <v>46</v>
      </c>
      <c r="D39" s="62">
        <f>SUM(D23:D38)</f>
        <v>2282</v>
      </c>
      <c r="E39" s="62">
        <f>SUM(E23:E38)</f>
        <v>385</v>
      </c>
      <c r="F39" s="62">
        <f>SUM(F23:F38)</f>
        <v>278</v>
      </c>
      <c r="G39" s="62">
        <f>SUM(G23:G38)</f>
        <v>663</v>
      </c>
      <c r="H39" s="63">
        <f>+G39/D39</f>
        <v>0.29053461875547765</v>
      </c>
      <c r="I39" s="62">
        <f>SUM(I23:I38)</f>
        <v>645</v>
      </c>
      <c r="J39" s="62">
        <f>SUM(J23:J38)</f>
        <v>590</v>
      </c>
      <c r="K39" s="62">
        <f>SUM(K23:K38)</f>
        <v>537</v>
      </c>
      <c r="L39" s="62"/>
      <c r="M39" s="62">
        <f>SUM(M23:M38)</f>
        <v>0</v>
      </c>
      <c r="N39" s="62">
        <f>SUM(N23:N38)</f>
        <v>0</v>
      </c>
      <c r="O39" s="62">
        <f>SUM(O23:O38)</f>
        <v>0</v>
      </c>
      <c r="P39" s="62">
        <f>SUM(P23:P38)</f>
        <v>3</v>
      </c>
      <c r="Q39" s="62">
        <f>SUM(Q23:Q38)</f>
        <v>660</v>
      </c>
    </row>
    <row r="40" spans="1:17">
      <c r="B40" s="71">
        <v>1</v>
      </c>
      <c r="C40" s="29" t="s">
        <v>47</v>
      </c>
      <c r="D40" s="72">
        <v>240</v>
      </c>
      <c r="E40" s="79">
        <v>6</v>
      </c>
      <c r="F40" s="79">
        <v>20</v>
      </c>
      <c r="G40" s="79">
        <f t="shared" ref="G40:G45" si="12">+F40+E40</f>
        <v>26</v>
      </c>
      <c r="H40" s="30">
        <f>++G40/D40</f>
        <v>0.10833333333333334</v>
      </c>
      <c r="I40" s="78">
        <v>5</v>
      </c>
      <c r="J40" s="78"/>
      <c r="K40" s="78">
        <v>25</v>
      </c>
      <c r="L40" s="28"/>
      <c r="M40" s="28">
        <f t="shared" ref="M40:M52" si="13">+N40+O40</f>
        <v>0</v>
      </c>
      <c r="N40" s="28"/>
      <c r="O40" s="28"/>
      <c r="P40" s="28"/>
      <c r="Q40" s="28">
        <f t="shared" ref="Q40:Q52" si="14">+G40-M40-P40</f>
        <v>26</v>
      </c>
    </row>
    <row r="41" spans="1:17">
      <c r="B41" s="71">
        <v>2</v>
      </c>
      <c r="C41" s="29" t="s">
        <v>48</v>
      </c>
      <c r="D41" s="72">
        <v>50</v>
      </c>
      <c r="E41" s="79">
        <v>0</v>
      </c>
      <c r="F41" s="79">
        <v>20</v>
      </c>
      <c r="G41" s="79">
        <f t="shared" si="12"/>
        <v>20</v>
      </c>
      <c r="H41" s="30">
        <f>++G41/D41</f>
        <v>0.4</v>
      </c>
      <c r="I41" s="78">
        <v>20</v>
      </c>
      <c r="J41" s="78"/>
      <c r="K41" s="78">
        <v>20</v>
      </c>
      <c r="L41" s="28"/>
      <c r="M41" s="28">
        <f t="shared" si="13"/>
        <v>0</v>
      </c>
      <c r="N41" s="28"/>
      <c r="O41" s="28"/>
      <c r="P41" s="28"/>
      <c r="Q41" s="28">
        <f t="shared" si="14"/>
        <v>20</v>
      </c>
    </row>
    <row r="42" spans="1:17">
      <c r="B42" s="71">
        <v>3</v>
      </c>
      <c r="C42" s="29" t="s">
        <v>49</v>
      </c>
      <c r="D42" s="72">
        <v>126</v>
      </c>
      <c r="E42" s="79">
        <v>5</v>
      </c>
      <c r="F42" s="79">
        <v>16</v>
      </c>
      <c r="G42" s="79">
        <f t="shared" si="12"/>
        <v>21</v>
      </c>
      <c r="H42" s="30">
        <f>++G42/D42</f>
        <v>0.16666666666666666</v>
      </c>
      <c r="I42" s="78">
        <v>5</v>
      </c>
      <c r="J42" s="78">
        <v>21</v>
      </c>
      <c r="K42" s="78">
        <v>15</v>
      </c>
      <c r="L42" s="28"/>
      <c r="M42" s="28">
        <f t="shared" si="13"/>
        <v>0</v>
      </c>
      <c r="N42" s="28"/>
      <c r="O42" s="28"/>
      <c r="P42" s="28"/>
      <c r="Q42" s="28">
        <f t="shared" si="14"/>
        <v>21</v>
      </c>
    </row>
    <row r="43" spans="1:17">
      <c r="B43" s="71">
        <v>4</v>
      </c>
      <c r="C43" s="29" t="s">
        <v>50</v>
      </c>
      <c r="D43" s="72">
        <v>88</v>
      </c>
      <c r="E43" s="79">
        <v>15</v>
      </c>
      <c r="F43" s="79">
        <v>10</v>
      </c>
      <c r="G43" s="79">
        <f t="shared" si="12"/>
        <v>25</v>
      </c>
      <c r="H43" s="30">
        <f>++G43/D43</f>
        <v>0.28409090909090912</v>
      </c>
      <c r="I43" s="78">
        <v>25</v>
      </c>
      <c r="J43" s="78">
        <v>25</v>
      </c>
      <c r="K43" s="78">
        <v>20</v>
      </c>
      <c r="L43" s="28"/>
      <c r="M43" s="28">
        <f t="shared" si="13"/>
        <v>0</v>
      </c>
      <c r="N43" s="28"/>
      <c r="O43" s="28"/>
      <c r="P43" s="28"/>
      <c r="Q43" s="28">
        <f t="shared" si="14"/>
        <v>25</v>
      </c>
    </row>
    <row r="44" spans="1:17">
      <c r="B44" s="71">
        <v>5</v>
      </c>
      <c r="C44" s="29" t="s">
        <v>51</v>
      </c>
      <c r="D44" s="72">
        <v>136</v>
      </c>
      <c r="E44" s="79">
        <v>20</v>
      </c>
      <c r="F44" s="79">
        <v>18</v>
      </c>
      <c r="G44" s="79">
        <f t="shared" si="12"/>
        <v>38</v>
      </c>
      <c r="H44" s="30">
        <f t="shared" ref="H44:H50" si="15">++G44/D44</f>
        <v>0.27941176470588236</v>
      </c>
      <c r="I44" s="78">
        <v>20</v>
      </c>
      <c r="J44" s="78">
        <v>38</v>
      </c>
      <c r="K44" s="78">
        <v>38</v>
      </c>
      <c r="L44" s="28"/>
      <c r="M44" s="28">
        <f t="shared" si="13"/>
        <v>0</v>
      </c>
      <c r="N44" s="28"/>
      <c r="O44" s="28"/>
      <c r="P44" s="28"/>
      <c r="Q44" s="28">
        <f t="shared" si="14"/>
        <v>38</v>
      </c>
    </row>
    <row r="45" spans="1:17">
      <c r="B45" s="71">
        <v>6</v>
      </c>
      <c r="C45" s="29" t="s">
        <v>52</v>
      </c>
      <c r="D45" s="72">
        <v>75</v>
      </c>
      <c r="E45" s="79">
        <v>10</v>
      </c>
      <c r="F45" s="79">
        <v>5</v>
      </c>
      <c r="G45" s="79">
        <f t="shared" si="12"/>
        <v>15</v>
      </c>
      <c r="H45" s="30">
        <f t="shared" si="15"/>
        <v>0.2</v>
      </c>
      <c r="I45" s="78">
        <v>10</v>
      </c>
      <c r="J45" s="78">
        <v>15</v>
      </c>
      <c r="K45" s="78">
        <v>15</v>
      </c>
      <c r="L45" s="28"/>
      <c r="M45" s="28">
        <f t="shared" si="13"/>
        <v>0</v>
      </c>
      <c r="N45" s="28"/>
      <c r="O45" s="28"/>
      <c r="P45" s="28"/>
      <c r="Q45" s="28">
        <f t="shared" si="14"/>
        <v>15</v>
      </c>
    </row>
    <row r="46" spans="1:17">
      <c r="B46" s="71">
        <v>7</v>
      </c>
      <c r="C46" s="29" t="s">
        <v>53</v>
      </c>
      <c r="D46" s="72">
        <v>87</v>
      </c>
      <c r="E46" s="79">
        <v>6</v>
      </c>
      <c r="F46" s="79">
        <v>9</v>
      </c>
      <c r="G46" s="79">
        <f>+F46+E46</f>
        <v>15</v>
      </c>
      <c r="H46" s="30">
        <f t="shared" si="15"/>
        <v>0.17241379310344829</v>
      </c>
      <c r="I46" s="78">
        <v>15</v>
      </c>
      <c r="J46" s="78">
        <v>15</v>
      </c>
      <c r="K46" s="78">
        <v>11</v>
      </c>
      <c r="L46" s="28"/>
      <c r="M46" s="28">
        <f t="shared" si="13"/>
        <v>0</v>
      </c>
      <c r="N46" s="28"/>
      <c r="O46" s="28"/>
      <c r="P46" s="28"/>
      <c r="Q46" s="28">
        <f t="shared" si="14"/>
        <v>15</v>
      </c>
    </row>
    <row r="47" spans="1:17">
      <c r="B47" s="71">
        <v>8</v>
      </c>
      <c r="C47" s="29" t="s">
        <v>54</v>
      </c>
      <c r="D47" s="72">
        <v>88</v>
      </c>
      <c r="E47" s="79">
        <v>2</v>
      </c>
      <c r="F47" s="79">
        <v>13</v>
      </c>
      <c r="G47" s="79">
        <f t="shared" ref="G47:G52" si="16">+F47+E47</f>
        <v>15</v>
      </c>
      <c r="H47" s="30">
        <f t="shared" si="15"/>
        <v>0.17045454545454544</v>
      </c>
      <c r="I47" s="78">
        <v>10</v>
      </c>
      <c r="J47" s="78">
        <v>15</v>
      </c>
      <c r="K47" s="78">
        <v>15</v>
      </c>
      <c r="L47" s="28"/>
      <c r="M47" s="28">
        <f t="shared" si="13"/>
        <v>0</v>
      </c>
      <c r="N47" s="28"/>
      <c r="O47" s="28"/>
      <c r="P47" s="28"/>
      <c r="Q47" s="28">
        <f t="shared" si="14"/>
        <v>15</v>
      </c>
    </row>
    <row r="48" spans="1:17">
      <c r="B48" s="71">
        <v>9</v>
      </c>
      <c r="C48" s="29" t="s">
        <v>55</v>
      </c>
      <c r="D48" s="72">
        <v>124</v>
      </c>
      <c r="E48" s="79">
        <v>5</v>
      </c>
      <c r="F48" s="79">
        <v>29</v>
      </c>
      <c r="G48" s="79">
        <f t="shared" si="16"/>
        <v>34</v>
      </c>
      <c r="H48" s="30">
        <f t="shared" si="15"/>
        <v>0.27419354838709675</v>
      </c>
      <c r="I48" s="78"/>
      <c r="J48" s="78">
        <v>34</v>
      </c>
      <c r="K48" s="78">
        <v>19</v>
      </c>
      <c r="L48" s="28"/>
      <c r="M48" s="28">
        <f t="shared" si="13"/>
        <v>0</v>
      </c>
      <c r="N48" s="28"/>
      <c r="O48" s="28"/>
      <c r="P48" s="28"/>
      <c r="Q48" s="28">
        <f t="shared" si="14"/>
        <v>34</v>
      </c>
    </row>
    <row r="49" spans="1:17">
      <c r="B49" s="71">
        <v>10</v>
      </c>
      <c r="C49" s="29" t="s">
        <v>56</v>
      </c>
      <c r="D49" s="72">
        <v>150</v>
      </c>
      <c r="E49" s="79">
        <v>16</v>
      </c>
      <c r="F49" s="79">
        <v>27</v>
      </c>
      <c r="G49" s="79">
        <f t="shared" si="16"/>
        <v>43</v>
      </c>
      <c r="H49" s="30">
        <f t="shared" si="15"/>
        <v>0.28666666666666668</v>
      </c>
      <c r="I49" s="78"/>
      <c r="J49" s="78">
        <v>43</v>
      </c>
      <c r="K49" s="78">
        <v>42</v>
      </c>
      <c r="L49" s="28"/>
      <c r="M49" s="28">
        <f t="shared" si="13"/>
        <v>0</v>
      </c>
      <c r="N49" s="28"/>
      <c r="O49" s="28"/>
      <c r="P49" s="28"/>
      <c r="Q49" s="28">
        <f t="shared" si="14"/>
        <v>43</v>
      </c>
    </row>
    <row r="50" spans="1:17">
      <c r="B50" s="71">
        <v>11</v>
      </c>
      <c r="C50" s="29" t="s">
        <v>57</v>
      </c>
      <c r="D50" s="72">
        <v>124</v>
      </c>
      <c r="E50" s="79">
        <v>40</v>
      </c>
      <c r="F50" s="79"/>
      <c r="G50" s="79">
        <f t="shared" si="16"/>
        <v>40</v>
      </c>
      <c r="H50" s="30">
        <f t="shared" si="15"/>
        <v>0.32258064516129031</v>
      </c>
      <c r="I50" s="78"/>
      <c r="J50" s="78">
        <v>40</v>
      </c>
      <c r="K50" s="78">
        <v>38</v>
      </c>
      <c r="L50" s="28"/>
      <c r="M50" s="28">
        <f t="shared" si="13"/>
        <v>0</v>
      </c>
      <c r="N50" s="28"/>
      <c r="O50" s="28"/>
      <c r="P50" s="28"/>
      <c r="Q50" s="28">
        <f t="shared" si="14"/>
        <v>40</v>
      </c>
    </row>
    <row r="51" spans="1:17">
      <c r="B51" s="71">
        <v>12</v>
      </c>
      <c r="C51" s="29" t="s">
        <v>58</v>
      </c>
      <c r="D51" s="72">
        <v>35</v>
      </c>
      <c r="E51" s="79">
        <v>0</v>
      </c>
      <c r="F51" s="79">
        <v>10</v>
      </c>
      <c r="G51" s="79">
        <f t="shared" si="16"/>
        <v>10</v>
      </c>
      <c r="H51" s="30">
        <f>++G51/D51</f>
        <v>0.2857142857142857</v>
      </c>
      <c r="I51" s="78"/>
      <c r="J51" s="78">
        <v>10</v>
      </c>
      <c r="K51" s="78">
        <v>5</v>
      </c>
      <c r="L51" s="28"/>
      <c r="M51" s="28">
        <f t="shared" si="13"/>
        <v>0</v>
      </c>
      <c r="N51" s="28"/>
      <c r="O51" s="28"/>
      <c r="P51" s="28"/>
      <c r="Q51" s="28">
        <f t="shared" si="14"/>
        <v>10</v>
      </c>
    </row>
    <row r="52" spans="1:17">
      <c r="B52" s="71">
        <v>13</v>
      </c>
      <c r="C52" s="29" t="s">
        <v>59</v>
      </c>
      <c r="D52" s="72">
        <v>262</v>
      </c>
      <c r="E52" s="79">
        <v>10</v>
      </c>
      <c r="F52" s="79">
        <v>32</v>
      </c>
      <c r="G52" s="79">
        <f t="shared" si="16"/>
        <v>42</v>
      </c>
      <c r="H52" s="30">
        <f>++G52/D52</f>
        <v>0.16030534351145037</v>
      </c>
      <c r="I52" s="78">
        <v>40</v>
      </c>
      <c r="J52" s="78">
        <v>42</v>
      </c>
      <c r="K52" s="78">
        <v>34</v>
      </c>
      <c r="L52" s="28"/>
      <c r="M52" s="28">
        <f t="shared" si="13"/>
        <v>0</v>
      </c>
      <c r="N52" s="28"/>
      <c r="O52" s="28"/>
      <c r="P52" s="28"/>
      <c r="Q52" s="28">
        <f t="shared" si="14"/>
        <v>42</v>
      </c>
    </row>
    <row r="53" spans="1:17" ht="39" customHeight="1">
      <c r="A53" s="64">
        <v>1</v>
      </c>
      <c r="B53" s="60">
        <v>3</v>
      </c>
      <c r="C53" s="61" t="s">
        <v>60</v>
      </c>
      <c r="D53" s="62">
        <f>SUM(D40:D52)</f>
        <v>1585</v>
      </c>
      <c r="E53" s="62">
        <f>SUM(E40:E52)</f>
        <v>135</v>
      </c>
      <c r="F53" s="62">
        <f>SUM(F40:F52)</f>
        <v>209</v>
      </c>
      <c r="G53" s="62">
        <f>SUM(G40:G52)</f>
        <v>344</v>
      </c>
      <c r="H53" s="63">
        <f>+G53/D53</f>
        <v>0.21703470031545741</v>
      </c>
      <c r="I53" s="62">
        <f t="shared" ref="I53:Q53" si="17">SUM(I40:I52)</f>
        <v>150</v>
      </c>
      <c r="J53" s="62">
        <f t="shared" si="17"/>
        <v>298</v>
      </c>
      <c r="K53" s="62">
        <f t="shared" si="17"/>
        <v>297</v>
      </c>
      <c r="L53" s="62">
        <f t="shared" si="17"/>
        <v>0</v>
      </c>
      <c r="M53" s="62">
        <f t="shared" si="17"/>
        <v>0</v>
      </c>
      <c r="N53" s="62">
        <f t="shared" si="17"/>
        <v>0</v>
      </c>
      <c r="O53" s="62">
        <f t="shared" si="17"/>
        <v>0</v>
      </c>
      <c r="P53" s="62">
        <f t="shared" si="17"/>
        <v>0</v>
      </c>
      <c r="Q53" s="62">
        <f t="shared" si="17"/>
        <v>344</v>
      </c>
    </row>
    <row r="54" spans="1:17">
      <c r="B54" s="71">
        <v>1</v>
      </c>
      <c r="C54" s="29" t="s">
        <v>61</v>
      </c>
      <c r="D54" s="72">
        <v>80</v>
      </c>
      <c r="E54" s="28">
        <v>21</v>
      </c>
      <c r="F54" s="28">
        <v>1</v>
      </c>
      <c r="G54" s="28">
        <f t="shared" ref="G54:G66" si="18">+F54+E54</f>
        <v>22</v>
      </c>
      <c r="H54" s="30">
        <f>++G54/D54</f>
        <v>0.27500000000000002</v>
      </c>
      <c r="I54" s="28"/>
      <c r="J54" s="28">
        <v>20</v>
      </c>
      <c r="K54" s="28">
        <v>20</v>
      </c>
      <c r="L54" s="28"/>
      <c r="M54" s="28">
        <f t="shared" ref="M54:M66" si="19">+N54+O54</f>
        <v>0</v>
      </c>
      <c r="N54" s="28"/>
      <c r="O54" s="28"/>
      <c r="P54" s="28"/>
      <c r="Q54" s="28">
        <f t="shared" ref="Q54:Q65" si="20">+G54-M54-P54</f>
        <v>22</v>
      </c>
    </row>
    <row r="55" spans="1:17">
      <c r="B55" s="71">
        <v>2</v>
      </c>
      <c r="C55" s="29" t="s">
        <v>62</v>
      </c>
      <c r="D55" s="72">
        <v>110</v>
      </c>
      <c r="E55" s="28">
        <v>7</v>
      </c>
      <c r="F55" s="28">
        <v>26</v>
      </c>
      <c r="G55" s="28">
        <f t="shared" si="18"/>
        <v>33</v>
      </c>
      <c r="H55" s="30">
        <f>++G55/D55</f>
        <v>0.3</v>
      </c>
      <c r="I55" s="28">
        <v>17</v>
      </c>
      <c r="J55" s="28">
        <v>17</v>
      </c>
      <c r="K55" s="28">
        <v>18</v>
      </c>
      <c r="L55" s="28"/>
      <c r="M55" s="28">
        <f t="shared" si="19"/>
        <v>0</v>
      </c>
      <c r="N55" s="28"/>
      <c r="O55" s="28"/>
      <c r="P55" s="28"/>
      <c r="Q55" s="28">
        <f t="shared" si="20"/>
        <v>33</v>
      </c>
    </row>
    <row r="56" spans="1:17">
      <c r="B56" s="71">
        <v>3</v>
      </c>
      <c r="C56" s="29" t="s">
        <v>63</v>
      </c>
      <c r="D56" s="72">
        <v>144</v>
      </c>
      <c r="E56" s="28">
        <v>17</v>
      </c>
      <c r="F56" s="28">
        <v>15</v>
      </c>
      <c r="G56" s="28">
        <f t="shared" si="18"/>
        <v>32</v>
      </c>
      <c r="H56" s="30">
        <f>++G56/D56</f>
        <v>0.22222222222222221</v>
      </c>
      <c r="I56" s="28">
        <v>13</v>
      </c>
      <c r="J56" s="28">
        <v>14</v>
      </c>
      <c r="K56" s="28">
        <v>12</v>
      </c>
      <c r="L56" s="28"/>
      <c r="M56" s="28">
        <f t="shared" si="19"/>
        <v>11</v>
      </c>
      <c r="N56" s="28">
        <v>11</v>
      </c>
      <c r="O56" s="28"/>
      <c r="P56" s="28">
        <v>1</v>
      </c>
      <c r="Q56" s="28">
        <f t="shared" si="20"/>
        <v>20</v>
      </c>
    </row>
    <row r="57" spans="1:17">
      <c r="B57" s="71">
        <v>4</v>
      </c>
      <c r="C57" s="29" t="s">
        <v>64</v>
      </c>
      <c r="D57" s="72">
        <v>122</v>
      </c>
      <c r="E57" s="28">
        <v>13</v>
      </c>
      <c r="F57" s="28">
        <v>13</v>
      </c>
      <c r="G57" s="28">
        <f t="shared" si="18"/>
        <v>26</v>
      </c>
      <c r="H57" s="30">
        <f>++G57/D57</f>
        <v>0.21311475409836064</v>
      </c>
      <c r="I57" s="28">
        <v>22</v>
      </c>
      <c r="J57" s="28">
        <v>8</v>
      </c>
      <c r="K57" s="28">
        <v>22</v>
      </c>
      <c r="L57" s="28"/>
      <c r="M57" s="28">
        <f t="shared" si="19"/>
        <v>0</v>
      </c>
      <c r="N57" s="28"/>
      <c r="O57" s="28"/>
      <c r="P57" s="28"/>
      <c r="Q57" s="28">
        <f t="shared" si="20"/>
        <v>26</v>
      </c>
    </row>
    <row r="58" spans="1:17">
      <c r="B58" s="71">
        <v>5</v>
      </c>
      <c r="C58" s="29" t="s">
        <v>65</v>
      </c>
      <c r="D58" s="72">
        <v>140</v>
      </c>
      <c r="E58" s="28">
        <v>27</v>
      </c>
      <c r="F58" s="28">
        <v>12</v>
      </c>
      <c r="G58" s="28">
        <f t="shared" si="18"/>
        <v>39</v>
      </c>
      <c r="H58" s="30">
        <f>++G58/D58</f>
        <v>0.27857142857142858</v>
      </c>
      <c r="I58" s="28">
        <v>35</v>
      </c>
      <c r="J58" s="28">
        <v>8</v>
      </c>
      <c r="K58" s="28">
        <v>26</v>
      </c>
      <c r="L58" s="28"/>
      <c r="M58" s="28">
        <f t="shared" si="19"/>
        <v>10</v>
      </c>
      <c r="N58" s="28">
        <v>10</v>
      </c>
      <c r="O58" s="28"/>
      <c r="P58" s="28"/>
      <c r="Q58" s="28">
        <f t="shared" si="20"/>
        <v>29</v>
      </c>
    </row>
    <row r="59" spans="1:17">
      <c r="B59" s="71">
        <v>6</v>
      </c>
      <c r="C59" s="29" t="s">
        <v>66</v>
      </c>
      <c r="D59" s="72">
        <v>110</v>
      </c>
      <c r="E59" s="28">
        <v>12</v>
      </c>
      <c r="F59" s="28">
        <v>10</v>
      </c>
      <c r="G59" s="28">
        <f t="shared" si="18"/>
        <v>22</v>
      </c>
      <c r="H59" s="30">
        <f t="shared" ref="H59:H65" si="21">++G59/D59</f>
        <v>0.2</v>
      </c>
      <c r="I59" s="28"/>
      <c r="J59" s="28">
        <v>17</v>
      </c>
      <c r="K59" s="28">
        <v>10</v>
      </c>
      <c r="L59" s="28"/>
      <c r="M59" s="28">
        <f t="shared" si="19"/>
        <v>0</v>
      </c>
      <c r="N59" s="28"/>
      <c r="O59" s="28"/>
      <c r="P59" s="28">
        <v>1</v>
      </c>
      <c r="Q59" s="28">
        <f t="shared" si="20"/>
        <v>21</v>
      </c>
    </row>
    <row r="60" spans="1:17">
      <c r="B60" s="71">
        <v>7</v>
      </c>
      <c r="C60" s="29" t="s">
        <v>67</v>
      </c>
      <c r="D60" s="72">
        <v>110</v>
      </c>
      <c r="E60" s="28">
        <v>33</v>
      </c>
      <c r="F60" s="28">
        <v>4</v>
      </c>
      <c r="G60" s="28">
        <f t="shared" si="18"/>
        <v>37</v>
      </c>
      <c r="H60" s="30">
        <f t="shared" si="21"/>
        <v>0.33636363636363636</v>
      </c>
      <c r="I60" s="28"/>
      <c r="J60" s="28">
        <v>20</v>
      </c>
      <c r="K60" s="28">
        <v>28</v>
      </c>
      <c r="L60" s="28">
        <v>1</v>
      </c>
      <c r="M60" s="28">
        <f t="shared" si="19"/>
        <v>27</v>
      </c>
      <c r="N60" s="28">
        <v>27</v>
      </c>
      <c r="O60" s="28"/>
      <c r="P60" s="28">
        <v>2</v>
      </c>
      <c r="Q60" s="28">
        <f t="shared" si="20"/>
        <v>8</v>
      </c>
    </row>
    <row r="61" spans="1:17">
      <c r="B61" s="71">
        <v>8</v>
      </c>
      <c r="C61" s="29" t="s">
        <v>68</v>
      </c>
      <c r="D61" s="72">
        <v>130</v>
      </c>
      <c r="E61" s="28">
        <v>13</v>
      </c>
      <c r="F61" s="28">
        <v>54</v>
      </c>
      <c r="G61" s="28">
        <f t="shared" si="18"/>
        <v>67</v>
      </c>
      <c r="H61" s="30">
        <f t="shared" si="21"/>
        <v>0.51538461538461533</v>
      </c>
      <c r="I61" s="28">
        <v>14</v>
      </c>
      <c r="J61" s="28">
        <v>7</v>
      </c>
      <c r="K61" s="28">
        <v>63</v>
      </c>
      <c r="L61" s="28"/>
      <c r="M61" s="28">
        <f t="shared" si="19"/>
        <v>0</v>
      </c>
      <c r="N61" s="28"/>
      <c r="O61" s="28"/>
      <c r="P61" s="28">
        <v>2</v>
      </c>
      <c r="Q61" s="28">
        <f t="shared" si="20"/>
        <v>65</v>
      </c>
    </row>
    <row r="62" spans="1:17">
      <c r="B62" s="71">
        <v>9</v>
      </c>
      <c r="C62" s="29" t="s">
        <v>69</v>
      </c>
      <c r="D62" s="72">
        <v>120</v>
      </c>
      <c r="E62" s="28">
        <v>47</v>
      </c>
      <c r="F62" s="28"/>
      <c r="G62" s="28">
        <f t="shared" si="18"/>
        <v>47</v>
      </c>
      <c r="H62" s="30">
        <f t="shared" si="21"/>
        <v>0.39166666666666666</v>
      </c>
      <c r="I62" s="28"/>
      <c r="J62" s="28">
        <v>7</v>
      </c>
      <c r="K62" s="28">
        <v>23</v>
      </c>
      <c r="L62" s="28"/>
      <c r="M62" s="28">
        <f t="shared" si="19"/>
        <v>0</v>
      </c>
      <c r="N62" s="28"/>
      <c r="O62" s="28"/>
      <c r="P62" s="28">
        <v>8</v>
      </c>
      <c r="Q62" s="28">
        <f t="shared" si="20"/>
        <v>39</v>
      </c>
    </row>
    <row r="63" spans="1:17">
      <c r="B63" s="71">
        <v>10</v>
      </c>
      <c r="C63" s="29" t="s">
        <v>70</v>
      </c>
      <c r="D63" s="72">
        <v>112</v>
      </c>
      <c r="E63" s="28">
        <v>30</v>
      </c>
      <c r="F63" s="28">
        <v>1</v>
      </c>
      <c r="G63" s="28">
        <f t="shared" si="18"/>
        <v>31</v>
      </c>
      <c r="H63" s="30">
        <f t="shared" si="21"/>
        <v>0.2767857142857143</v>
      </c>
      <c r="I63" s="28"/>
      <c r="J63" s="28">
        <v>12</v>
      </c>
      <c r="K63" s="28">
        <v>30</v>
      </c>
      <c r="L63" s="28"/>
      <c r="M63" s="28">
        <f t="shared" si="19"/>
        <v>0</v>
      </c>
      <c r="N63" s="28"/>
      <c r="O63" s="28"/>
      <c r="P63" s="28"/>
      <c r="Q63" s="28">
        <f t="shared" si="20"/>
        <v>31</v>
      </c>
    </row>
    <row r="64" spans="1:17">
      <c r="B64" s="71">
        <v>11</v>
      </c>
      <c r="C64" s="29" t="s">
        <v>71</v>
      </c>
      <c r="D64" s="72">
        <v>112</v>
      </c>
      <c r="E64" s="28">
        <v>25</v>
      </c>
      <c r="F64" s="28">
        <v>1</v>
      </c>
      <c r="G64" s="28">
        <f t="shared" si="18"/>
        <v>26</v>
      </c>
      <c r="H64" s="30">
        <f t="shared" si="21"/>
        <v>0.23214285714285715</v>
      </c>
      <c r="I64" s="28">
        <v>15</v>
      </c>
      <c r="J64" s="28">
        <v>25</v>
      </c>
      <c r="K64" s="28">
        <v>15</v>
      </c>
      <c r="L64" s="28"/>
      <c r="M64" s="28">
        <f t="shared" si="19"/>
        <v>10</v>
      </c>
      <c r="N64" s="28">
        <v>10</v>
      </c>
      <c r="O64" s="28"/>
      <c r="P64" s="28"/>
      <c r="Q64" s="28">
        <f t="shared" si="20"/>
        <v>16</v>
      </c>
    </row>
    <row r="65" spans="1:22">
      <c r="B65" s="71">
        <v>12</v>
      </c>
      <c r="C65" s="29" t="s">
        <v>72</v>
      </c>
      <c r="D65" s="72">
        <v>70</v>
      </c>
      <c r="E65" s="28">
        <v>10</v>
      </c>
      <c r="F65" s="28">
        <v>14</v>
      </c>
      <c r="G65" s="28">
        <f t="shared" si="18"/>
        <v>24</v>
      </c>
      <c r="H65" s="30">
        <f t="shared" si="21"/>
        <v>0.34285714285714286</v>
      </c>
      <c r="I65" s="28"/>
      <c r="J65" s="28">
        <v>22</v>
      </c>
      <c r="K65" s="28">
        <v>24</v>
      </c>
      <c r="L65" s="28"/>
      <c r="M65" s="28">
        <f t="shared" si="19"/>
        <v>10</v>
      </c>
      <c r="N65" s="28">
        <v>10</v>
      </c>
      <c r="O65" s="28"/>
      <c r="P65" s="28"/>
      <c r="Q65" s="28">
        <f t="shared" si="20"/>
        <v>14</v>
      </c>
    </row>
    <row r="66" spans="1:22">
      <c r="B66" s="71">
        <v>13</v>
      </c>
      <c r="C66" s="29" t="s">
        <v>73</v>
      </c>
      <c r="D66" s="72">
        <v>165</v>
      </c>
      <c r="E66" s="28">
        <v>30</v>
      </c>
      <c r="F66" s="28">
        <v>30</v>
      </c>
      <c r="G66" s="28">
        <f t="shared" si="18"/>
        <v>60</v>
      </c>
      <c r="H66" s="30">
        <f>++G66/D66</f>
        <v>0.36363636363636365</v>
      </c>
      <c r="I66" s="28">
        <v>50</v>
      </c>
      <c r="J66" s="28"/>
      <c r="K66" s="28">
        <v>46</v>
      </c>
      <c r="L66" s="28"/>
      <c r="M66" s="28">
        <f t="shared" si="19"/>
        <v>30</v>
      </c>
      <c r="N66" s="28">
        <v>30</v>
      </c>
      <c r="O66" s="28"/>
      <c r="P66" s="28"/>
      <c r="Q66" s="28">
        <f>+G66-M66-P66</f>
        <v>30</v>
      </c>
    </row>
    <row r="67" spans="1:22" ht="39" customHeight="1">
      <c r="A67" s="52">
        <v>1</v>
      </c>
      <c r="B67" s="60">
        <v>4</v>
      </c>
      <c r="C67" s="61" t="s">
        <v>74</v>
      </c>
      <c r="D67" s="62">
        <f>SUM(D54:D66)</f>
        <v>1525</v>
      </c>
      <c r="E67" s="62">
        <f>SUM(E54:E66)</f>
        <v>285</v>
      </c>
      <c r="F67" s="62">
        <f>SUM(F54:F66)</f>
        <v>181</v>
      </c>
      <c r="G67" s="62">
        <f>SUM(G54:G66)</f>
        <v>466</v>
      </c>
      <c r="H67" s="63">
        <f>+G67/D67</f>
        <v>0.30557377049180329</v>
      </c>
      <c r="I67" s="62">
        <f t="shared" ref="I67:Q67" si="22">SUM(I54:I66)</f>
        <v>166</v>
      </c>
      <c r="J67" s="62">
        <f t="shared" si="22"/>
        <v>177</v>
      </c>
      <c r="K67" s="62">
        <f t="shared" si="22"/>
        <v>337</v>
      </c>
      <c r="L67" s="62">
        <f t="shared" si="22"/>
        <v>1</v>
      </c>
      <c r="M67" s="62">
        <f t="shared" si="22"/>
        <v>98</v>
      </c>
      <c r="N67" s="62">
        <f t="shared" si="22"/>
        <v>98</v>
      </c>
      <c r="O67" s="62">
        <f t="shared" si="22"/>
        <v>0</v>
      </c>
      <c r="P67" s="62">
        <f t="shared" si="22"/>
        <v>14</v>
      </c>
      <c r="Q67" s="62">
        <f t="shared" si="22"/>
        <v>354</v>
      </c>
      <c r="V67" s="65"/>
    </row>
    <row r="68" spans="1:22">
      <c r="B68" s="71">
        <v>1</v>
      </c>
      <c r="C68" s="29" t="s">
        <v>75</v>
      </c>
      <c r="D68" s="72">
        <v>338</v>
      </c>
      <c r="E68" s="28">
        <v>26</v>
      </c>
      <c r="F68" s="28">
        <v>27</v>
      </c>
      <c r="G68" s="28">
        <f t="shared" ref="G68:G82" si="23">+F68+E68</f>
        <v>53</v>
      </c>
      <c r="H68" s="30">
        <f t="shared" ref="H68:H82" si="24">++G68/D68</f>
        <v>0.15680473372781065</v>
      </c>
      <c r="I68" s="28"/>
      <c r="J68" s="28"/>
      <c r="K68" s="28">
        <v>26</v>
      </c>
      <c r="L68" s="28"/>
      <c r="M68" s="28">
        <f t="shared" ref="M68:M82" si="25">+N68+O68</f>
        <v>0</v>
      </c>
      <c r="N68" s="28"/>
      <c r="O68" s="28"/>
      <c r="P68" s="28">
        <v>18</v>
      </c>
      <c r="Q68" s="28">
        <f t="shared" ref="Q68:Q75" si="26">+G68-M68-P68</f>
        <v>35</v>
      </c>
    </row>
    <row r="69" spans="1:22">
      <c r="B69" s="71">
        <v>2</v>
      </c>
      <c r="C69" s="29" t="s">
        <v>76</v>
      </c>
      <c r="D69" s="72">
        <v>181</v>
      </c>
      <c r="E69" s="28">
        <v>27</v>
      </c>
      <c r="F69" s="28">
        <v>3</v>
      </c>
      <c r="G69" s="28">
        <f t="shared" si="23"/>
        <v>30</v>
      </c>
      <c r="H69" s="30">
        <f t="shared" si="24"/>
        <v>0.16574585635359115</v>
      </c>
      <c r="I69" s="28"/>
      <c r="J69" s="28"/>
      <c r="K69" s="28">
        <v>9</v>
      </c>
      <c r="L69" s="28"/>
      <c r="M69" s="28">
        <f t="shared" si="25"/>
        <v>0</v>
      </c>
      <c r="N69" s="28"/>
      <c r="O69" s="28"/>
      <c r="P69" s="28"/>
      <c r="Q69" s="28">
        <f t="shared" si="26"/>
        <v>30</v>
      </c>
    </row>
    <row r="70" spans="1:22">
      <c r="B70" s="71">
        <v>3</v>
      </c>
      <c r="C70" s="29" t="s">
        <v>77</v>
      </c>
      <c r="D70" s="72">
        <v>222</v>
      </c>
      <c r="E70" s="28">
        <v>13</v>
      </c>
      <c r="F70" s="28">
        <v>7</v>
      </c>
      <c r="G70" s="28">
        <f t="shared" si="23"/>
        <v>20</v>
      </c>
      <c r="H70" s="30">
        <f t="shared" si="24"/>
        <v>9.0090090090090086E-2</v>
      </c>
      <c r="I70" s="28"/>
      <c r="J70" s="28">
        <v>20</v>
      </c>
      <c r="K70" s="28">
        <v>16</v>
      </c>
      <c r="L70" s="28"/>
      <c r="M70" s="28">
        <f t="shared" si="25"/>
        <v>0</v>
      </c>
      <c r="N70" s="28"/>
      <c r="O70" s="28"/>
      <c r="P70" s="28">
        <v>2</v>
      </c>
      <c r="Q70" s="28">
        <f t="shared" si="26"/>
        <v>18</v>
      </c>
    </row>
    <row r="71" spans="1:22">
      <c r="B71" s="71">
        <v>4</v>
      </c>
      <c r="C71" s="29" t="s">
        <v>78</v>
      </c>
      <c r="D71" s="72">
        <v>182</v>
      </c>
      <c r="E71" s="28">
        <v>14</v>
      </c>
      <c r="F71" s="28">
        <v>5</v>
      </c>
      <c r="G71" s="28">
        <f t="shared" si="23"/>
        <v>19</v>
      </c>
      <c r="H71" s="30">
        <f t="shared" si="24"/>
        <v>0.1043956043956044</v>
      </c>
      <c r="I71" s="28"/>
      <c r="J71" s="28">
        <v>14</v>
      </c>
      <c r="K71" s="28">
        <v>8</v>
      </c>
      <c r="L71" s="28"/>
      <c r="M71" s="28">
        <f t="shared" si="25"/>
        <v>0</v>
      </c>
      <c r="N71" s="28"/>
      <c r="O71" s="28"/>
      <c r="P71" s="28">
        <v>2</v>
      </c>
      <c r="Q71" s="28">
        <f t="shared" si="26"/>
        <v>17</v>
      </c>
    </row>
    <row r="72" spans="1:22">
      <c r="B72" s="71">
        <v>5</v>
      </c>
      <c r="C72" s="29" t="s">
        <v>79</v>
      </c>
      <c r="D72" s="72">
        <v>178</v>
      </c>
      <c r="E72" s="28">
        <v>5</v>
      </c>
      <c r="F72" s="28">
        <v>23</v>
      </c>
      <c r="G72" s="28">
        <f t="shared" si="23"/>
        <v>28</v>
      </c>
      <c r="H72" s="30">
        <f t="shared" si="24"/>
        <v>0.15730337078651685</v>
      </c>
      <c r="I72" s="28"/>
      <c r="J72" s="28"/>
      <c r="K72" s="28">
        <v>28</v>
      </c>
      <c r="L72" s="28"/>
      <c r="M72" s="28">
        <f t="shared" si="25"/>
        <v>0</v>
      </c>
      <c r="N72" s="28"/>
      <c r="O72" s="28"/>
      <c r="P72" s="28"/>
      <c r="Q72" s="28">
        <f t="shared" si="26"/>
        <v>28</v>
      </c>
    </row>
    <row r="73" spans="1:22">
      <c r="B73" s="71">
        <v>6</v>
      </c>
      <c r="C73" s="29" t="s">
        <v>80</v>
      </c>
      <c r="D73" s="72">
        <v>228</v>
      </c>
      <c r="E73" s="28">
        <v>1</v>
      </c>
      <c r="F73" s="28">
        <v>14</v>
      </c>
      <c r="G73" s="28">
        <f t="shared" si="23"/>
        <v>15</v>
      </c>
      <c r="H73" s="30">
        <f t="shared" si="24"/>
        <v>6.5789473684210523E-2</v>
      </c>
      <c r="I73" s="28"/>
      <c r="J73" s="28"/>
      <c r="K73" s="28">
        <v>13</v>
      </c>
      <c r="L73" s="28"/>
      <c r="M73" s="28">
        <f t="shared" si="25"/>
        <v>0</v>
      </c>
      <c r="N73" s="28"/>
      <c r="O73" s="28"/>
      <c r="P73" s="28"/>
      <c r="Q73" s="28">
        <f t="shared" si="26"/>
        <v>15</v>
      </c>
    </row>
    <row r="74" spans="1:22">
      <c r="B74" s="71">
        <v>7</v>
      </c>
      <c r="C74" s="29" t="s">
        <v>81</v>
      </c>
      <c r="D74" s="72">
        <v>190</v>
      </c>
      <c r="E74" s="28">
        <v>17</v>
      </c>
      <c r="F74" s="28">
        <v>12</v>
      </c>
      <c r="G74" s="28">
        <f t="shared" si="23"/>
        <v>29</v>
      </c>
      <c r="H74" s="30">
        <f t="shared" si="24"/>
        <v>0.15263157894736842</v>
      </c>
      <c r="I74" s="28">
        <v>10</v>
      </c>
      <c r="J74" s="28">
        <v>0</v>
      </c>
      <c r="K74" s="28">
        <v>15</v>
      </c>
      <c r="L74" s="28"/>
      <c r="M74" s="28">
        <f t="shared" si="25"/>
        <v>0</v>
      </c>
      <c r="N74" s="28"/>
      <c r="O74" s="28"/>
      <c r="P74" s="28">
        <v>1</v>
      </c>
      <c r="Q74" s="28">
        <f t="shared" si="26"/>
        <v>28</v>
      </c>
    </row>
    <row r="75" spans="1:22">
      <c r="B75" s="71">
        <v>8</v>
      </c>
      <c r="C75" s="29" t="s">
        <v>82</v>
      </c>
      <c r="D75" s="72">
        <v>213</v>
      </c>
      <c r="E75" s="28">
        <v>16</v>
      </c>
      <c r="F75" s="28">
        <v>17</v>
      </c>
      <c r="G75" s="28">
        <f t="shared" si="23"/>
        <v>33</v>
      </c>
      <c r="H75" s="30">
        <f t="shared" si="24"/>
        <v>0.15492957746478872</v>
      </c>
      <c r="I75" s="28">
        <v>14</v>
      </c>
      <c r="J75" s="28">
        <v>14</v>
      </c>
      <c r="K75" s="28">
        <v>24</v>
      </c>
      <c r="L75" s="28"/>
      <c r="M75" s="28">
        <f t="shared" si="25"/>
        <v>14</v>
      </c>
      <c r="N75" s="28">
        <v>14</v>
      </c>
      <c r="O75" s="28"/>
      <c r="P75" s="28">
        <v>2</v>
      </c>
      <c r="Q75" s="28">
        <f t="shared" si="26"/>
        <v>17</v>
      </c>
    </row>
    <row r="76" spans="1:22">
      <c r="B76" s="71">
        <v>9</v>
      </c>
      <c r="C76" s="29" t="s">
        <v>83</v>
      </c>
      <c r="D76" s="72">
        <v>218</v>
      </c>
      <c r="E76" s="28">
        <v>21</v>
      </c>
      <c r="F76" s="28">
        <v>13</v>
      </c>
      <c r="G76" s="28">
        <f t="shared" si="23"/>
        <v>34</v>
      </c>
      <c r="H76" s="30">
        <f t="shared" si="24"/>
        <v>0.15596330275229359</v>
      </c>
      <c r="I76" s="28"/>
      <c r="J76" s="28"/>
      <c r="K76" s="28">
        <v>14</v>
      </c>
      <c r="L76" s="28"/>
      <c r="M76" s="28">
        <f t="shared" si="25"/>
        <v>0</v>
      </c>
      <c r="N76" s="28"/>
      <c r="O76" s="28"/>
      <c r="P76" s="28">
        <v>1</v>
      </c>
      <c r="Q76" s="28">
        <f>+G76-M76-P76</f>
        <v>33</v>
      </c>
    </row>
    <row r="77" spans="1:22">
      <c r="B77" s="71">
        <v>10</v>
      </c>
      <c r="C77" s="29" t="s">
        <v>84</v>
      </c>
      <c r="D77" s="72">
        <v>178</v>
      </c>
      <c r="E77" s="28">
        <v>17</v>
      </c>
      <c r="F77" s="28">
        <v>4</v>
      </c>
      <c r="G77" s="28">
        <f t="shared" si="23"/>
        <v>21</v>
      </c>
      <c r="H77" s="30">
        <f t="shared" si="24"/>
        <v>0.11797752808988764</v>
      </c>
      <c r="I77" s="28"/>
      <c r="J77" s="28">
        <v>7</v>
      </c>
      <c r="K77" s="28">
        <v>20</v>
      </c>
      <c r="L77" s="28"/>
      <c r="M77" s="28">
        <f t="shared" si="25"/>
        <v>12</v>
      </c>
      <c r="N77" s="28">
        <v>12</v>
      </c>
      <c r="O77" s="28"/>
      <c r="P77" s="28"/>
      <c r="Q77" s="28">
        <f t="shared" ref="Q77:Q82" si="27">+G77-M77-P77</f>
        <v>9</v>
      </c>
    </row>
    <row r="78" spans="1:22">
      <c r="B78" s="71">
        <v>11</v>
      </c>
      <c r="C78" s="29" t="s">
        <v>85</v>
      </c>
      <c r="D78" s="72">
        <v>160</v>
      </c>
      <c r="E78" s="28">
        <v>14</v>
      </c>
      <c r="F78" s="28">
        <v>5</v>
      </c>
      <c r="G78" s="28">
        <f t="shared" si="23"/>
        <v>19</v>
      </c>
      <c r="H78" s="30">
        <f t="shared" si="24"/>
        <v>0.11874999999999999</v>
      </c>
      <c r="I78" s="28">
        <v>10</v>
      </c>
      <c r="J78" s="28">
        <v>14</v>
      </c>
      <c r="K78" s="28">
        <v>15</v>
      </c>
      <c r="L78" s="28"/>
      <c r="M78" s="28">
        <f t="shared" si="25"/>
        <v>5</v>
      </c>
      <c r="N78" s="28">
        <v>5</v>
      </c>
      <c r="O78" s="28"/>
      <c r="P78" s="28"/>
      <c r="Q78" s="28">
        <f t="shared" si="27"/>
        <v>14</v>
      </c>
    </row>
    <row r="79" spans="1:22">
      <c r="B79" s="71">
        <v>12</v>
      </c>
      <c r="C79" s="29" t="s">
        <v>86</v>
      </c>
      <c r="D79" s="72">
        <v>208</v>
      </c>
      <c r="E79" s="28">
        <v>9</v>
      </c>
      <c r="F79" s="28">
        <v>10</v>
      </c>
      <c r="G79" s="28">
        <f t="shared" si="23"/>
        <v>19</v>
      </c>
      <c r="H79" s="30">
        <f t="shared" si="24"/>
        <v>9.1346153846153841E-2</v>
      </c>
      <c r="I79" s="28">
        <v>9</v>
      </c>
      <c r="J79" s="28">
        <v>19</v>
      </c>
      <c r="K79" s="28">
        <v>12</v>
      </c>
      <c r="L79" s="28"/>
      <c r="M79" s="28">
        <f t="shared" si="25"/>
        <v>0</v>
      </c>
      <c r="N79" s="28"/>
      <c r="O79" s="28"/>
      <c r="P79" s="28">
        <v>1</v>
      </c>
      <c r="Q79" s="28">
        <f t="shared" si="27"/>
        <v>18</v>
      </c>
    </row>
    <row r="80" spans="1:22">
      <c r="B80" s="71">
        <v>13</v>
      </c>
      <c r="C80" s="29" t="s">
        <v>87</v>
      </c>
      <c r="D80" s="72">
        <v>268</v>
      </c>
      <c r="E80" s="28">
        <v>51</v>
      </c>
      <c r="F80" s="28">
        <v>25</v>
      </c>
      <c r="G80" s="28">
        <f t="shared" si="23"/>
        <v>76</v>
      </c>
      <c r="H80" s="30">
        <f t="shared" si="24"/>
        <v>0.28358208955223879</v>
      </c>
      <c r="I80" s="28">
        <v>5</v>
      </c>
      <c r="J80" s="28"/>
      <c r="K80" s="28">
        <v>43</v>
      </c>
      <c r="L80" s="28"/>
      <c r="M80" s="28">
        <f t="shared" si="25"/>
        <v>4</v>
      </c>
      <c r="N80" s="28">
        <v>4</v>
      </c>
      <c r="O80" s="28"/>
      <c r="P80" s="28">
        <v>1</v>
      </c>
      <c r="Q80" s="28">
        <f t="shared" si="27"/>
        <v>71</v>
      </c>
    </row>
    <row r="81" spans="1:17">
      <c r="B81" s="71">
        <v>14</v>
      </c>
      <c r="C81" s="29" t="s">
        <v>88</v>
      </c>
      <c r="D81" s="72">
        <v>238</v>
      </c>
      <c r="E81" s="28">
        <v>102</v>
      </c>
      <c r="F81" s="28">
        <v>0</v>
      </c>
      <c r="G81" s="28">
        <f t="shared" si="23"/>
        <v>102</v>
      </c>
      <c r="H81" s="30">
        <f t="shared" si="24"/>
        <v>0.42857142857142855</v>
      </c>
      <c r="I81" s="28"/>
      <c r="J81" s="28"/>
      <c r="K81" s="28"/>
      <c r="L81" s="28"/>
      <c r="M81" s="28">
        <f t="shared" si="25"/>
        <v>0</v>
      </c>
      <c r="N81" s="28"/>
      <c r="O81" s="28"/>
      <c r="P81" s="28"/>
      <c r="Q81" s="28">
        <f t="shared" si="27"/>
        <v>102</v>
      </c>
    </row>
    <row r="82" spans="1:17">
      <c r="B82" s="71">
        <v>15</v>
      </c>
      <c r="C82" s="29" t="s">
        <v>89</v>
      </c>
      <c r="D82" s="72">
        <v>208</v>
      </c>
      <c r="E82" s="28">
        <v>16</v>
      </c>
      <c r="F82" s="28">
        <v>67</v>
      </c>
      <c r="G82" s="28">
        <f t="shared" si="23"/>
        <v>83</v>
      </c>
      <c r="H82" s="30">
        <f t="shared" si="24"/>
        <v>0.39903846153846156</v>
      </c>
      <c r="I82" s="28"/>
      <c r="J82" s="28">
        <v>83</v>
      </c>
      <c r="K82" s="28">
        <v>42</v>
      </c>
      <c r="L82" s="28"/>
      <c r="M82" s="28">
        <f t="shared" si="25"/>
        <v>0</v>
      </c>
      <c r="N82" s="28"/>
      <c r="O82" s="28"/>
      <c r="P82" s="28">
        <v>1</v>
      </c>
      <c r="Q82" s="28">
        <f t="shared" si="27"/>
        <v>82</v>
      </c>
    </row>
    <row r="83" spans="1:17" ht="39" customHeight="1">
      <c r="A83" s="64">
        <v>1</v>
      </c>
      <c r="B83" s="60">
        <v>5</v>
      </c>
      <c r="C83" s="61" t="s">
        <v>90</v>
      </c>
      <c r="D83" s="62">
        <f>SUM(D68:D82)</f>
        <v>3210</v>
      </c>
      <c r="E83" s="62">
        <f>SUM(E68:E82)</f>
        <v>349</v>
      </c>
      <c r="F83" s="62">
        <f>SUM(F68:F82)</f>
        <v>232</v>
      </c>
      <c r="G83" s="62">
        <f>SUM(G68:G82)</f>
        <v>581</v>
      </c>
      <c r="H83" s="63">
        <f>+G83/D83</f>
        <v>0.18099688473520248</v>
      </c>
      <c r="I83" s="62">
        <f t="shared" ref="I83:Q83" si="28">SUM(I68:I82)</f>
        <v>48</v>
      </c>
      <c r="J83" s="62">
        <f t="shared" si="28"/>
        <v>171</v>
      </c>
      <c r="K83" s="62">
        <f t="shared" si="28"/>
        <v>285</v>
      </c>
      <c r="L83" s="62">
        <f t="shared" si="28"/>
        <v>0</v>
      </c>
      <c r="M83" s="62">
        <f t="shared" si="28"/>
        <v>35</v>
      </c>
      <c r="N83" s="62">
        <f t="shared" si="28"/>
        <v>35</v>
      </c>
      <c r="O83" s="62">
        <f t="shared" si="28"/>
        <v>0</v>
      </c>
      <c r="P83" s="62">
        <f t="shared" si="28"/>
        <v>29</v>
      </c>
      <c r="Q83" s="62">
        <f t="shared" si="28"/>
        <v>517</v>
      </c>
    </row>
    <row r="84" spans="1:17">
      <c r="B84" s="71">
        <v>1</v>
      </c>
      <c r="C84" s="29" t="s">
        <v>91</v>
      </c>
      <c r="D84" s="72">
        <v>267</v>
      </c>
      <c r="E84" s="28">
        <v>11</v>
      </c>
      <c r="F84" s="28">
        <v>23</v>
      </c>
      <c r="G84" s="28">
        <f t="shared" ref="G84:G93" si="29">+F84+E84</f>
        <v>34</v>
      </c>
      <c r="H84" s="30">
        <f>+G84/D84</f>
        <v>0.12734082397003746</v>
      </c>
      <c r="I84" s="28"/>
      <c r="J84" s="28"/>
      <c r="K84" s="28">
        <v>15</v>
      </c>
      <c r="L84" s="28"/>
      <c r="M84" s="28">
        <f t="shared" ref="M84:M93" si="30">+N84+O84</f>
        <v>0</v>
      </c>
      <c r="N84" s="28"/>
      <c r="O84" s="28"/>
      <c r="P84" s="28"/>
      <c r="Q84" s="28">
        <f t="shared" ref="Q84:Q93" si="31">+G84-M84-P84</f>
        <v>34</v>
      </c>
    </row>
    <row r="85" spans="1:17">
      <c r="B85" s="71">
        <v>2</v>
      </c>
      <c r="C85" s="29" t="s">
        <v>92</v>
      </c>
      <c r="D85" s="72">
        <v>169</v>
      </c>
      <c r="E85" s="28">
        <v>0</v>
      </c>
      <c r="F85" s="28">
        <v>25</v>
      </c>
      <c r="G85" s="28">
        <f t="shared" si="29"/>
        <v>25</v>
      </c>
      <c r="H85" s="30">
        <f>+G85/D85</f>
        <v>0.14792899408284024</v>
      </c>
      <c r="I85" s="28"/>
      <c r="J85" s="28"/>
      <c r="K85" s="28">
        <v>25</v>
      </c>
      <c r="L85" s="28"/>
      <c r="M85" s="28">
        <f t="shared" si="30"/>
        <v>0</v>
      </c>
      <c r="N85" s="28"/>
      <c r="O85" s="28"/>
      <c r="P85" s="28"/>
      <c r="Q85" s="28">
        <f t="shared" si="31"/>
        <v>25</v>
      </c>
    </row>
    <row r="86" spans="1:17">
      <c r="B86" s="71">
        <v>3</v>
      </c>
      <c r="C86" s="29" t="s">
        <v>93</v>
      </c>
      <c r="D86" s="72">
        <v>102</v>
      </c>
      <c r="E86" s="28">
        <v>7</v>
      </c>
      <c r="F86" s="28">
        <v>10</v>
      </c>
      <c r="G86" s="28">
        <f t="shared" si="29"/>
        <v>17</v>
      </c>
      <c r="H86" s="30">
        <f>+G86/D86</f>
        <v>0.16666666666666666</v>
      </c>
      <c r="I86" s="28">
        <v>17</v>
      </c>
      <c r="J86" s="28">
        <v>17</v>
      </c>
      <c r="K86" s="28">
        <v>15</v>
      </c>
      <c r="L86" s="28"/>
      <c r="M86" s="28">
        <f t="shared" si="30"/>
        <v>6</v>
      </c>
      <c r="N86" s="28">
        <v>6</v>
      </c>
      <c r="O86" s="28"/>
      <c r="P86" s="28"/>
      <c r="Q86" s="28">
        <f t="shared" si="31"/>
        <v>11</v>
      </c>
    </row>
    <row r="87" spans="1:17">
      <c r="B87" s="71">
        <v>4</v>
      </c>
      <c r="C87" s="29" t="s">
        <v>94</v>
      </c>
      <c r="D87" s="72">
        <v>231</v>
      </c>
      <c r="E87" s="28">
        <v>22</v>
      </c>
      <c r="F87" s="28">
        <v>34</v>
      </c>
      <c r="G87" s="28">
        <f t="shared" si="29"/>
        <v>56</v>
      </c>
      <c r="H87" s="30">
        <f>+G87/D87</f>
        <v>0.24242424242424243</v>
      </c>
      <c r="I87" s="28"/>
      <c r="J87" s="28">
        <v>56</v>
      </c>
      <c r="K87" s="28">
        <v>36</v>
      </c>
      <c r="L87" s="28">
        <v>1</v>
      </c>
      <c r="M87" s="28">
        <f t="shared" si="30"/>
        <v>10</v>
      </c>
      <c r="N87" s="28"/>
      <c r="O87" s="28">
        <v>10</v>
      </c>
      <c r="P87" s="28"/>
      <c r="Q87" s="28">
        <f t="shared" si="31"/>
        <v>46</v>
      </c>
    </row>
    <row r="88" spans="1:17">
      <c r="B88" s="71">
        <v>5</v>
      </c>
      <c r="C88" s="29" t="s">
        <v>95</v>
      </c>
      <c r="D88" s="72">
        <v>262</v>
      </c>
      <c r="E88" s="28">
        <v>1</v>
      </c>
      <c r="F88" s="28">
        <v>31</v>
      </c>
      <c r="G88" s="28">
        <f t="shared" si="29"/>
        <v>32</v>
      </c>
      <c r="H88" s="30">
        <f t="shared" ref="H88:H95" si="32">+G88/D88</f>
        <v>0.12213740458015267</v>
      </c>
      <c r="I88" s="28"/>
      <c r="J88" s="28">
        <v>32</v>
      </c>
      <c r="K88" s="28">
        <v>25</v>
      </c>
      <c r="L88" s="28"/>
      <c r="M88" s="28">
        <f t="shared" si="30"/>
        <v>0</v>
      </c>
      <c r="N88" s="28"/>
      <c r="O88" s="28"/>
      <c r="P88" s="28"/>
      <c r="Q88" s="28">
        <f t="shared" si="31"/>
        <v>32</v>
      </c>
    </row>
    <row r="89" spans="1:17">
      <c r="B89" s="71">
        <v>6</v>
      </c>
      <c r="C89" s="29" t="s">
        <v>96</v>
      </c>
      <c r="D89" s="72">
        <v>96</v>
      </c>
      <c r="E89" s="28">
        <v>0</v>
      </c>
      <c r="F89" s="28"/>
      <c r="G89" s="28">
        <f t="shared" si="29"/>
        <v>0</v>
      </c>
      <c r="H89" s="30">
        <f t="shared" si="32"/>
        <v>0</v>
      </c>
      <c r="I89" s="28"/>
      <c r="J89" s="28">
        <v>0</v>
      </c>
      <c r="K89" s="28"/>
      <c r="L89" s="28"/>
      <c r="M89" s="28">
        <f t="shared" si="30"/>
        <v>0</v>
      </c>
      <c r="N89" s="28"/>
      <c r="O89" s="28"/>
      <c r="P89" s="28"/>
      <c r="Q89" s="28">
        <f t="shared" si="31"/>
        <v>0</v>
      </c>
    </row>
    <row r="90" spans="1:17">
      <c r="B90" s="71">
        <v>7</v>
      </c>
      <c r="C90" s="29" t="s">
        <v>97</v>
      </c>
      <c r="D90" s="72">
        <v>181</v>
      </c>
      <c r="E90" s="28">
        <v>18</v>
      </c>
      <c r="F90" s="28">
        <v>7</v>
      </c>
      <c r="G90" s="28">
        <f t="shared" si="29"/>
        <v>25</v>
      </c>
      <c r="H90" s="30">
        <f t="shared" si="32"/>
        <v>0.13812154696132597</v>
      </c>
      <c r="I90" s="28"/>
      <c r="J90" s="28">
        <v>25</v>
      </c>
      <c r="K90" s="28">
        <v>13</v>
      </c>
      <c r="L90" s="28"/>
      <c r="M90" s="28">
        <f t="shared" si="30"/>
        <v>3</v>
      </c>
      <c r="N90" s="28"/>
      <c r="O90" s="28">
        <v>3</v>
      </c>
      <c r="P90" s="28"/>
      <c r="Q90" s="28">
        <f t="shared" si="31"/>
        <v>22</v>
      </c>
    </row>
    <row r="91" spans="1:17">
      <c r="B91" s="71">
        <v>8</v>
      </c>
      <c r="C91" s="29" t="s">
        <v>98</v>
      </c>
      <c r="D91" s="72">
        <v>192</v>
      </c>
      <c r="E91" s="28">
        <v>19</v>
      </c>
      <c r="F91" s="28">
        <v>40</v>
      </c>
      <c r="G91" s="28">
        <f t="shared" si="29"/>
        <v>59</v>
      </c>
      <c r="H91" s="30">
        <f t="shared" si="32"/>
        <v>0.30729166666666669</v>
      </c>
      <c r="I91" s="28"/>
      <c r="J91" s="28">
        <v>59</v>
      </c>
      <c r="K91" s="28">
        <v>55</v>
      </c>
      <c r="L91" s="28"/>
      <c r="M91" s="28">
        <f t="shared" si="30"/>
        <v>0</v>
      </c>
      <c r="N91" s="28"/>
      <c r="O91" s="28"/>
      <c r="P91" s="28"/>
      <c r="Q91" s="28">
        <f t="shared" si="31"/>
        <v>59</v>
      </c>
    </row>
    <row r="92" spans="1:17">
      <c r="B92" s="71">
        <v>9</v>
      </c>
      <c r="C92" s="29" t="s">
        <v>99</v>
      </c>
      <c r="D92" s="72">
        <v>30</v>
      </c>
      <c r="E92" s="28">
        <v>0</v>
      </c>
      <c r="F92" s="28"/>
      <c r="G92" s="28">
        <f t="shared" si="29"/>
        <v>0</v>
      </c>
      <c r="H92" s="30">
        <f t="shared" si="32"/>
        <v>0</v>
      </c>
      <c r="I92" s="28"/>
      <c r="J92" s="28">
        <v>0</v>
      </c>
      <c r="K92" s="28"/>
      <c r="L92" s="28"/>
      <c r="M92" s="28">
        <f t="shared" si="30"/>
        <v>0</v>
      </c>
      <c r="N92" s="28"/>
      <c r="O92" s="28"/>
      <c r="P92" s="28"/>
      <c r="Q92" s="28">
        <f t="shared" si="31"/>
        <v>0</v>
      </c>
    </row>
    <row r="93" spans="1:17">
      <c r="B93" s="71">
        <v>10</v>
      </c>
      <c r="C93" s="29" t="s">
        <v>100</v>
      </c>
      <c r="D93" s="72">
        <v>274</v>
      </c>
      <c r="E93" s="28">
        <v>35</v>
      </c>
      <c r="F93" s="28">
        <v>12</v>
      </c>
      <c r="G93" s="28">
        <f t="shared" si="29"/>
        <v>47</v>
      </c>
      <c r="H93" s="30">
        <f t="shared" si="32"/>
        <v>0.17153284671532848</v>
      </c>
      <c r="I93" s="28">
        <v>10</v>
      </c>
      <c r="J93" s="28">
        <v>47</v>
      </c>
      <c r="K93" s="28">
        <v>32</v>
      </c>
      <c r="L93" s="28"/>
      <c r="M93" s="28">
        <f t="shared" si="30"/>
        <v>0</v>
      </c>
      <c r="N93" s="28"/>
      <c r="O93" s="28"/>
      <c r="P93" s="28"/>
      <c r="Q93" s="28">
        <f t="shared" si="31"/>
        <v>47</v>
      </c>
    </row>
    <row r="94" spans="1:17" ht="39" customHeight="1">
      <c r="A94" s="64">
        <v>1</v>
      </c>
      <c r="B94" s="60">
        <v>6</v>
      </c>
      <c r="C94" s="61" t="s">
        <v>101</v>
      </c>
      <c r="D94" s="62">
        <f>SUM(D84:D93)</f>
        <v>1804</v>
      </c>
      <c r="E94" s="62">
        <f>SUM(E84:E93)</f>
        <v>113</v>
      </c>
      <c r="F94" s="62">
        <f>SUM(F84:F93)</f>
        <v>182</v>
      </c>
      <c r="G94" s="62">
        <f>SUM(G84:G93)</f>
        <v>295</v>
      </c>
      <c r="H94" s="63">
        <f t="shared" si="32"/>
        <v>0.16352549889135254</v>
      </c>
      <c r="I94" s="62">
        <f t="shared" ref="I94:Q94" si="33">SUM(I84:I93)</f>
        <v>27</v>
      </c>
      <c r="J94" s="62">
        <f t="shared" si="33"/>
        <v>236</v>
      </c>
      <c r="K94" s="62">
        <f t="shared" si="33"/>
        <v>216</v>
      </c>
      <c r="L94" s="62">
        <f t="shared" si="33"/>
        <v>1</v>
      </c>
      <c r="M94" s="62">
        <f t="shared" si="33"/>
        <v>19</v>
      </c>
      <c r="N94" s="62">
        <f t="shared" si="33"/>
        <v>6</v>
      </c>
      <c r="O94" s="62">
        <f t="shared" si="33"/>
        <v>13</v>
      </c>
      <c r="P94" s="62">
        <f t="shared" si="33"/>
        <v>0</v>
      </c>
      <c r="Q94" s="62">
        <f t="shared" si="33"/>
        <v>276</v>
      </c>
    </row>
    <row r="95" spans="1:17">
      <c r="B95" s="78">
        <v>1</v>
      </c>
      <c r="C95" s="29" t="s">
        <v>102</v>
      </c>
      <c r="D95" s="28">
        <v>270</v>
      </c>
      <c r="E95" s="28">
        <v>0</v>
      </c>
      <c r="F95" s="28">
        <v>66</v>
      </c>
      <c r="G95" s="28">
        <f>+F95+E95</f>
        <v>66</v>
      </c>
      <c r="H95" s="30">
        <f t="shared" si="32"/>
        <v>0.24444444444444444</v>
      </c>
      <c r="I95" s="28"/>
      <c r="J95" s="28"/>
      <c r="K95" s="28"/>
      <c r="L95" s="28"/>
      <c r="M95" s="28">
        <f>+N95+O95</f>
        <v>0</v>
      </c>
      <c r="N95" s="28"/>
      <c r="O95" s="28"/>
      <c r="P95" s="28"/>
      <c r="Q95" s="28">
        <f>+G95-M95-P95</f>
        <v>66</v>
      </c>
    </row>
    <row r="96" spans="1:17">
      <c r="B96" s="78">
        <v>2</v>
      </c>
      <c r="C96" s="29" t="s">
        <v>103</v>
      </c>
      <c r="D96" s="28">
        <v>120</v>
      </c>
      <c r="E96" s="28">
        <v>0</v>
      </c>
      <c r="F96" s="28">
        <v>22</v>
      </c>
      <c r="G96" s="28">
        <f t="shared" ref="G96:G106" si="34">+F96+E96</f>
        <v>22</v>
      </c>
      <c r="H96" s="30">
        <f>+G96/D96</f>
        <v>0.18333333333333332</v>
      </c>
      <c r="I96" s="28"/>
      <c r="J96" s="28"/>
      <c r="K96" s="28"/>
      <c r="L96" s="28"/>
      <c r="M96" s="28">
        <f>+N96+O96</f>
        <v>0</v>
      </c>
      <c r="N96" s="28"/>
      <c r="O96" s="28"/>
      <c r="P96" s="28">
        <v>3</v>
      </c>
      <c r="Q96" s="28">
        <f>+G96-M96-P96</f>
        <v>19</v>
      </c>
    </row>
    <row r="97" spans="1:17">
      <c r="B97" s="78">
        <v>3</v>
      </c>
      <c r="C97" s="29" t="s">
        <v>104</v>
      </c>
      <c r="D97" s="28">
        <v>184</v>
      </c>
      <c r="E97" s="28">
        <v>35</v>
      </c>
      <c r="F97" s="28">
        <v>18</v>
      </c>
      <c r="G97" s="28">
        <f t="shared" si="34"/>
        <v>53</v>
      </c>
      <c r="H97" s="30">
        <f t="shared" ref="H97:H103" si="35">+G97/D97</f>
        <v>0.28804347826086957</v>
      </c>
      <c r="I97" s="28">
        <v>77</v>
      </c>
      <c r="J97" s="28">
        <v>0</v>
      </c>
      <c r="K97" s="28">
        <v>77</v>
      </c>
      <c r="L97" s="28"/>
      <c r="M97" s="28">
        <f>+N97+O97</f>
        <v>23</v>
      </c>
      <c r="N97" s="28">
        <v>23</v>
      </c>
      <c r="O97" s="28"/>
      <c r="P97" s="28"/>
      <c r="Q97" s="28">
        <f>+G97-M97-P97</f>
        <v>30</v>
      </c>
    </row>
    <row r="98" spans="1:17">
      <c r="B98" s="78">
        <v>4</v>
      </c>
      <c r="C98" s="29" t="s">
        <v>105</v>
      </c>
      <c r="D98" s="28">
        <v>170</v>
      </c>
      <c r="E98" s="28">
        <v>0</v>
      </c>
      <c r="F98" s="28">
        <v>100</v>
      </c>
      <c r="G98" s="28">
        <f t="shared" si="34"/>
        <v>100</v>
      </c>
      <c r="H98" s="30">
        <f t="shared" si="35"/>
        <v>0.58823529411764708</v>
      </c>
      <c r="I98" s="28"/>
      <c r="J98" s="28"/>
      <c r="K98" s="28"/>
      <c r="L98" s="28"/>
      <c r="M98" s="28">
        <f t="shared" ref="M98:M104" si="36">+N98+O98</f>
        <v>87</v>
      </c>
      <c r="N98" s="28">
        <v>87</v>
      </c>
      <c r="O98" s="28"/>
      <c r="P98" s="28">
        <v>13</v>
      </c>
      <c r="Q98" s="28">
        <f>+G98-M98-P98</f>
        <v>0</v>
      </c>
    </row>
    <row r="99" spans="1:17">
      <c r="B99" s="78">
        <v>5</v>
      </c>
      <c r="C99" s="29" t="s">
        <v>106</v>
      </c>
      <c r="D99" s="28">
        <v>165</v>
      </c>
      <c r="E99" s="28">
        <v>1</v>
      </c>
      <c r="F99" s="28">
        <v>42</v>
      </c>
      <c r="G99" s="28">
        <f t="shared" si="34"/>
        <v>43</v>
      </c>
      <c r="H99" s="30">
        <f t="shared" si="35"/>
        <v>0.26060606060606062</v>
      </c>
      <c r="I99" s="28"/>
      <c r="J99" s="28"/>
      <c r="K99" s="28"/>
      <c r="L99" s="28"/>
      <c r="M99" s="28">
        <f t="shared" si="36"/>
        <v>0</v>
      </c>
      <c r="N99" s="28"/>
      <c r="O99" s="28"/>
      <c r="P99" s="28">
        <v>1</v>
      </c>
      <c r="Q99" s="28">
        <f>+G99-M99-P99</f>
        <v>42</v>
      </c>
    </row>
    <row r="100" spans="1:17">
      <c r="B100" s="78">
        <v>6</v>
      </c>
      <c r="C100" s="29" t="s">
        <v>107</v>
      </c>
      <c r="D100" s="28">
        <v>190</v>
      </c>
      <c r="E100" s="28">
        <v>5</v>
      </c>
      <c r="F100" s="28">
        <v>20</v>
      </c>
      <c r="G100" s="28">
        <f t="shared" si="34"/>
        <v>25</v>
      </c>
      <c r="H100" s="30">
        <f t="shared" si="35"/>
        <v>0.13157894736842105</v>
      </c>
      <c r="I100" s="28"/>
      <c r="J100" s="28">
        <v>5</v>
      </c>
      <c r="K100" s="28"/>
      <c r="L100" s="28"/>
      <c r="M100" s="28">
        <f t="shared" si="36"/>
        <v>16</v>
      </c>
      <c r="N100" s="28">
        <v>16</v>
      </c>
      <c r="O100" s="28"/>
      <c r="P100" s="28">
        <v>5</v>
      </c>
      <c r="Q100" s="28">
        <f t="shared" ref="Q100:Q105" si="37">+G100-M100-P100</f>
        <v>4</v>
      </c>
    </row>
    <row r="101" spans="1:17">
      <c r="B101" s="78">
        <v>7</v>
      </c>
      <c r="C101" s="29" t="s">
        <v>108</v>
      </c>
      <c r="D101" s="28">
        <v>170</v>
      </c>
      <c r="E101" s="28">
        <v>0</v>
      </c>
      <c r="F101" s="28">
        <v>29</v>
      </c>
      <c r="G101" s="28">
        <f t="shared" si="34"/>
        <v>29</v>
      </c>
      <c r="H101" s="30">
        <f t="shared" si="35"/>
        <v>0.17058823529411765</v>
      </c>
      <c r="I101" s="28"/>
      <c r="J101" s="28"/>
      <c r="K101" s="28"/>
      <c r="L101" s="28"/>
      <c r="M101" s="28">
        <f t="shared" si="36"/>
        <v>20</v>
      </c>
      <c r="N101" s="28">
        <v>20</v>
      </c>
      <c r="O101" s="28"/>
      <c r="P101" s="28">
        <v>9</v>
      </c>
      <c r="Q101" s="28">
        <f t="shared" si="37"/>
        <v>0</v>
      </c>
    </row>
    <row r="102" spans="1:17">
      <c r="B102" s="78">
        <v>8</v>
      </c>
      <c r="C102" s="29" t="s">
        <v>109</v>
      </c>
      <c r="D102" s="28">
        <v>170</v>
      </c>
      <c r="E102" s="28">
        <v>0</v>
      </c>
      <c r="F102" s="28">
        <v>68</v>
      </c>
      <c r="G102" s="28">
        <f t="shared" si="34"/>
        <v>68</v>
      </c>
      <c r="H102" s="30">
        <f t="shared" si="35"/>
        <v>0.4</v>
      </c>
      <c r="I102" s="28"/>
      <c r="J102" s="28"/>
      <c r="K102" s="28"/>
      <c r="L102" s="28"/>
      <c r="M102" s="28">
        <f t="shared" si="36"/>
        <v>20</v>
      </c>
      <c r="N102" s="28">
        <v>20</v>
      </c>
      <c r="O102" s="28"/>
      <c r="P102" s="28">
        <v>7</v>
      </c>
      <c r="Q102" s="28">
        <f t="shared" si="37"/>
        <v>41</v>
      </c>
    </row>
    <row r="103" spans="1:17">
      <c r="B103" s="78">
        <v>9</v>
      </c>
      <c r="C103" s="29" t="s">
        <v>110</v>
      </c>
      <c r="D103" s="28">
        <v>175</v>
      </c>
      <c r="E103" s="28">
        <v>0</v>
      </c>
      <c r="F103" s="28">
        <v>25</v>
      </c>
      <c r="G103" s="28">
        <f t="shared" si="34"/>
        <v>25</v>
      </c>
      <c r="H103" s="30">
        <f t="shared" si="35"/>
        <v>0.14285714285714285</v>
      </c>
      <c r="I103" s="28"/>
      <c r="J103" s="28"/>
      <c r="K103" s="28"/>
      <c r="L103" s="28"/>
      <c r="M103" s="28">
        <f t="shared" si="36"/>
        <v>0</v>
      </c>
      <c r="N103" s="28"/>
      <c r="O103" s="28"/>
      <c r="P103" s="28"/>
      <c r="Q103" s="28">
        <f t="shared" si="37"/>
        <v>25</v>
      </c>
    </row>
    <row r="104" spans="1:17">
      <c r="B104" s="78">
        <v>10</v>
      </c>
      <c r="C104" s="29" t="s">
        <v>111</v>
      </c>
      <c r="D104" s="28">
        <v>165</v>
      </c>
      <c r="E104" s="28">
        <v>80</v>
      </c>
      <c r="F104" s="28">
        <v>62</v>
      </c>
      <c r="G104" s="28">
        <f t="shared" si="34"/>
        <v>142</v>
      </c>
      <c r="H104" s="30">
        <f t="shared" ref="H104:H124" si="38">+G104/D104</f>
        <v>0.8606060606060606</v>
      </c>
      <c r="I104" s="28"/>
      <c r="J104" s="28">
        <v>80</v>
      </c>
      <c r="K104" s="28">
        <v>80</v>
      </c>
      <c r="L104" s="28"/>
      <c r="M104" s="28">
        <f t="shared" si="36"/>
        <v>80</v>
      </c>
      <c r="N104" s="28">
        <v>80</v>
      </c>
      <c r="O104" s="28"/>
      <c r="P104" s="28"/>
      <c r="Q104" s="28">
        <f t="shared" si="37"/>
        <v>62</v>
      </c>
    </row>
    <row r="105" spans="1:17">
      <c r="B105" s="78">
        <v>11</v>
      </c>
      <c r="C105" s="29" t="s">
        <v>112</v>
      </c>
      <c r="D105" s="28">
        <v>225</v>
      </c>
      <c r="E105" s="28">
        <v>0</v>
      </c>
      <c r="F105" s="28">
        <v>40</v>
      </c>
      <c r="G105" s="28">
        <f t="shared" si="34"/>
        <v>40</v>
      </c>
      <c r="H105" s="30">
        <f t="shared" si="38"/>
        <v>0.17777777777777778</v>
      </c>
      <c r="I105" s="28"/>
      <c r="J105" s="28"/>
      <c r="K105" s="28"/>
      <c r="L105" s="28"/>
      <c r="M105" s="28">
        <f>+N105+O105</f>
        <v>0</v>
      </c>
      <c r="N105" s="28"/>
      <c r="O105" s="28"/>
      <c r="P105" s="28"/>
      <c r="Q105" s="28">
        <f t="shared" si="37"/>
        <v>40</v>
      </c>
    </row>
    <row r="106" spans="1:17">
      <c r="B106" s="78">
        <v>12</v>
      </c>
      <c r="C106" s="29" t="s">
        <v>113</v>
      </c>
      <c r="D106" s="28">
        <v>190</v>
      </c>
      <c r="E106" s="28">
        <v>0</v>
      </c>
      <c r="F106" s="28">
        <v>29</v>
      </c>
      <c r="G106" s="28">
        <f t="shared" si="34"/>
        <v>29</v>
      </c>
      <c r="H106" s="30">
        <f t="shared" si="38"/>
        <v>0.15263157894736842</v>
      </c>
      <c r="I106" s="28"/>
      <c r="J106" s="28"/>
      <c r="K106" s="28"/>
      <c r="L106" s="28"/>
      <c r="M106" s="28">
        <f>+N106+O106</f>
        <v>29</v>
      </c>
      <c r="N106" s="28">
        <v>29</v>
      </c>
      <c r="O106" s="28"/>
      <c r="P106" s="28"/>
      <c r="Q106" s="28">
        <f>+G106-M106-P106</f>
        <v>0</v>
      </c>
    </row>
    <row r="107" spans="1:17" ht="39" customHeight="1">
      <c r="A107" s="64">
        <v>1</v>
      </c>
      <c r="B107" s="60">
        <v>7</v>
      </c>
      <c r="C107" s="61" t="s">
        <v>114</v>
      </c>
      <c r="D107" s="62">
        <f>SUM(D95:D106)</f>
        <v>2194</v>
      </c>
      <c r="E107" s="62">
        <f>SUM(E95:E106)</f>
        <v>121</v>
      </c>
      <c r="F107" s="62">
        <f>SUM(F95:F106)</f>
        <v>521</v>
      </c>
      <c r="G107" s="62">
        <f>SUM(G95:G106)</f>
        <v>642</v>
      </c>
      <c r="H107" s="63">
        <f t="shared" si="38"/>
        <v>0.29261622607110299</v>
      </c>
      <c r="I107" s="62">
        <f t="shared" ref="I107:Q107" si="39">SUM(I95:I106)</f>
        <v>77</v>
      </c>
      <c r="J107" s="62">
        <f t="shared" si="39"/>
        <v>85</v>
      </c>
      <c r="K107" s="62">
        <f t="shared" si="39"/>
        <v>157</v>
      </c>
      <c r="L107" s="62">
        <f t="shared" si="39"/>
        <v>0</v>
      </c>
      <c r="M107" s="62">
        <f t="shared" si="39"/>
        <v>275</v>
      </c>
      <c r="N107" s="62">
        <f t="shared" si="39"/>
        <v>275</v>
      </c>
      <c r="O107" s="62">
        <f t="shared" si="39"/>
        <v>0</v>
      </c>
      <c r="P107" s="62">
        <f t="shared" si="39"/>
        <v>38</v>
      </c>
      <c r="Q107" s="62">
        <f t="shared" si="39"/>
        <v>329</v>
      </c>
    </row>
    <row r="108" spans="1:17">
      <c r="B108" s="28">
        <v>1</v>
      </c>
      <c r="C108" s="29" t="s">
        <v>115</v>
      </c>
      <c r="D108" s="28">
        <v>488</v>
      </c>
      <c r="E108" s="28">
        <v>41</v>
      </c>
      <c r="F108" s="28"/>
      <c r="G108" s="28">
        <f t="shared" ref="G108:G116" si="40">+F108+E108</f>
        <v>41</v>
      </c>
      <c r="H108" s="30">
        <f t="shared" si="38"/>
        <v>8.4016393442622947E-2</v>
      </c>
      <c r="I108" s="28">
        <v>0</v>
      </c>
      <c r="J108" s="28">
        <v>0</v>
      </c>
      <c r="K108" s="28">
        <v>11</v>
      </c>
      <c r="L108" s="28">
        <v>0</v>
      </c>
      <c r="M108" s="28">
        <f t="shared" ref="M108:M114" si="41">+N108+O108</f>
        <v>29</v>
      </c>
      <c r="N108" s="28">
        <v>29</v>
      </c>
      <c r="O108" s="28"/>
      <c r="P108" s="28"/>
      <c r="Q108" s="28">
        <f t="shared" ref="Q108:Q114" si="42">+G108-M108-P108</f>
        <v>12</v>
      </c>
    </row>
    <row r="109" spans="1:17">
      <c r="B109" s="28">
        <v>2</v>
      </c>
      <c r="C109" s="29" t="s">
        <v>116</v>
      </c>
      <c r="D109" s="28">
        <v>75</v>
      </c>
      <c r="E109" s="28"/>
      <c r="F109" s="28"/>
      <c r="G109" s="28">
        <f t="shared" si="40"/>
        <v>0</v>
      </c>
      <c r="H109" s="30">
        <f t="shared" si="38"/>
        <v>0</v>
      </c>
      <c r="I109" s="28">
        <v>0</v>
      </c>
      <c r="J109" s="28"/>
      <c r="K109" s="28"/>
      <c r="L109" s="28">
        <v>0</v>
      </c>
      <c r="M109" s="28">
        <f t="shared" si="41"/>
        <v>0</v>
      </c>
      <c r="N109" s="28"/>
      <c r="O109" s="28"/>
      <c r="P109" s="28"/>
      <c r="Q109" s="28">
        <f t="shared" si="42"/>
        <v>0</v>
      </c>
    </row>
    <row r="110" spans="1:17">
      <c r="B110" s="28">
        <v>3</v>
      </c>
      <c r="C110" s="29" t="s">
        <v>117</v>
      </c>
      <c r="D110" s="28">
        <v>136</v>
      </c>
      <c r="E110" s="28">
        <v>5</v>
      </c>
      <c r="F110" s="28"/>
      <c r="G110" s="28">
        <f t="shared" si="40"/>
        <v>5</v>
      </c>
      <c r="H110" s="30">
        <f t="shared" si="38"/>
        <v>3.6764705882352942E-2</v>
      </c>
      <c r="I110" s="28">
        <v>0</v>
      </c>
      <c r="J110" s="28">
        <v>5</v>
      </c>
      <c r="K110" s="28">
        <v>2</v>
      </c>
      <c r="L110" s="28">
        <v>0</v>
      </c>
      <c r="M110" s="28">
        <f t="shared" si="41"/>
        <v>0</v>
      </c>
      <c r="N110" s="28"/>
      <c r="O110" s="28"/>
      <c r="P110" s="28"/>
      <c r="Q110" s="28">
        <f t="shared" si="42"/>
        <v>5</v>
      </c>
    </row>
    <row r="111" spans="1:17">
      <c r="B111" s="28">
        <v>4</v>
      </c>
      <c r="C111" s="29" t="s">
        <v>118</v>
      </c>
      <c r="D111" s="28">
        <v>167</v>
      </c>
      <c r="E111" s="28"/>
      <c r="F111" s="28">
        <v>6</v>
      </c>
      <c r="G111" s="28">
        <f t="shared" si="40"/>
        <v>6</v>
      </c>
      <c r="H111" s="30">
        <f t="shared" si="38"/>
        <v>3.5928143712574849E-2</v>
      </c>
      <c r="I111" s="28">
        <v>0</v>
      </c>
      <c r="J111" s="28">
        <v>6</v>
      </c>
      <c r="K111" s="28">
        <v>3</v>
      </c>
      <c r="L111" s="28">
        <v>0</v>
      </c>
      <c r="M111" s="28">
        <f t="shared" si="41"/>
        <v>0</v>
      </c>
      <c r="N111" s="28"/>
      <c r="O111" s="28"/>
      <c r="P111" s="28"/>
      <c r="Q111" s="28">
        <f t="shared" si="42"/>
        <v>6</v>
      </c>
    </row>
    <row r="112" spans="1:17">
      <c r="B112" s="28">
        <v>5</v>
      </c>
      <c r="C112" s="29" t="s">
        <v>119</v>
      </c>
      <c r="D112" s="28">
        <v>151</v>
      </c>
      <c r="E112" s="28"/>
      <c r="F112" s="28">
        <v>33</v>
      </c>
      <c r="G112" s="28">
        <f t="shared" si="40"/>
        <v>33</v>
      </c>
      <c r="H112" s="30">
        <f t="shared" si="38"/>
        <v>0.2185430463576159</v>
      </c>
      <c r="I112" s="28">
        <v>0</v>
      </c>
      <c r="J112" s="28">
        <v>33</v>
      </c>
      <c r="K112" s="28">
        <v>5</v>
      </c>
      <c r="L112" s="28">
        <v>0</v>
      </c>
      <c r="M112" s="28">
        <f t="shared" si="41"/>
        <v>0</v>
      </c>
      <c r="N112" s="28"/>
      <c r="O112" s="28"/>
      <c r="P112" s="28"/>
      <c r="Q112" s="28">
        <f t="shared" si="42"/>
        <v>33</v>
      </c>
    </row>
    <row r="113" spans="1:17">
      <c r="B113" s="28">
        <v>6</v>
      </c>
      <c r="C113" s="29" t="s">
        <v>120</v>
      </c>
      <c r="D113" s="28">
        <v>215</v>
      </c>
      <c r="E113" s="28">
        <v>24</v>
      </c>
      <c r="F113" s="28">
        <v>1</v>
      </c>
      <c r="G113" s="28">
        <f t="shared" si="40"/>
        <v>25</v>
      </c>
      <c r="H113" s="30">
        <f t="shared" si="38"/>
        <v>0.11627906976744186</v>
      </c>
      <c r="I113" s="28">
        <v>0</v>
      </c>
      <c r="J113" s="28">
        <v>25</v>
      </c>
      <c r="K113" s="28">
        <v>3</v>
      </c>
      <c r="L113" s="28">
        <v>0</v>
      </c>
      <c r="M113" s="28">
        <f t="shared" si="41"/>
        <v>0</v>
      </c>
      <c r="N113" s="28"/>
      <c r="O113" s="28"/>
      <c r="P113" s="28"/>
      <c r="Q113" s="28">
        <f t="shared" si="42"/>
        <v>25</v>
      </c>
    </row>
    <row r="114" spans="1:17">
      <c r="B114" s="28">
        <v>7</v>
      </c>
      <c r="C114" s="29" t="s">
        <v>121</v>
      </c>
      <c r="D114" s="28">
        <v>251</v>
      </c>
      <c r="E114" s="28">
        <v>8</v>
      </c>
      <c r="F114" s="28"/>
      <c r="G114" s="28">
        <f t="shared" si="40"/>
        <v>8</v>
      </c>
      <c r="H114" s="30">
        <f t="shared" si="38"/>
        <v>3.1872509960159362E-2</v>
      </c>
      <c r="I114" s="28">
        <v>0</v>
      </c>
      <c r="J114" s="28">
        <v>8</v>
      </c>
      <c r="K114" s="28">
        <v>2</v>
      </c>
      <c r="L114" s="28">
        <v>0</v>
      </c>
      <c r="M114" s="28">
        <f t="shared" si="41"/>
        <v>0</v>
      </c>
      <c r="N114" s="28"/>
      <c r="O114" s="28"/>
      <c r="P114" s="28"/>
      <c r="Q114" s="28">
        <f t="shared" si="42"/>
        <v>8</v>
      </c>
    </row>
    <row r="115" spans="1:17">
      <c r="B115" s="28">
        <v>8</v>
      </c>
      <c r="C115" s="29" t="s">
        <v>122</v>
      </c>
      <c r="D115" s="28">
        <v>127</v>
      </c>
      <c r="E115" s="28">
        <v>2</v>
      </c>
      <c r="F115" s="28">
        <v>18</v>
      </c>
      <c r="G115" s="28">
        <f t="shared" si="40"/>
        <v>20</v>
      </c>
      <c r="H115" s="30">
        <f t="shared" si="38"/>
        <v>0.15748031496062992</v>
      </c>
      <c r="I115" s="28">
        <v>0</v>
      </c>
      <c r="J115" s="28">
        <v>20</v>
      </c>
      <c r="K115" s="28">
        <v>8</v>
      </c>
      <c r="L115" s="28">
        <v>0</v>
      </c>
      <c r="M115" s="28">
        <f>+N115+O115</f>
        <v>0</v>
      </c>
      <c r="N115" s="28"/>
      <c r="O115" s="28"/>
      <c r="P115" s="28"/>
      <c r="Q115" s="28">
        <f>+G115-M115-P115</f>
        <v>20</v>
      </c>
    </row>
    <row r="116" spans="1:17">
      <c r="B116" s="28">
        <v>9</v>
      </c>
      <c r="C116" s="29" t="s">
        <v>123</v>
      </c>
      <c r="D116" s="28">
        <v>201</v>
      </c>
      <c r="E116" s="28"/>
      <c r="F116" s="28">
        <v>22</v>
      </c>
      <c r="G116" s="28">
        <f t="shared" si="40"/>
        <v>22</v>
      </c>
      <c r="H116" s="30">
        <f t="shared" si="38"/>
        <v>0.10945273631840796</v>
      </c>
      <c r="I116" s="28">
        <v>0</v>
      </c>
      <c r="J116" s="28">
        <v>22</v>
      </c>
      <c r="K116" s="28">
        <v>8</v>
      </c>
      <c r="L116" s="28">
        <v>0</v>
      </c>
      <c r="M116" s="28">
        <f>+N116+O116</f>
        <v>0</v>
      </c>
      <c r="N116" s="28"/>
      <c r="O116" s="28"/>
      <c r="P116" s="28"/>
      <c r="Q116" s="28">
        <f t="shared" ref="Q116:Q123" si="43">+G116-M116-P116</f>
        <v>22</v>
      </c>
    </row>
    <row r="117" spans="1:17">
      <c r="B117" s="28">
        <v>10</v>
      </c>
      <c r="C117" s="29" t="s">
        <v>124</v>
      </c>
      <c r="D117" s="28">
        <v>219</v>
      </c>
      <c r="E117" s="28"/>
      <c r="F117" s="28">
        <v>22</v>
      </c>
      <c r="G117" s="28">
        <f>+F117+E117</f>
        <v>22</v>
      </c>
      <c r="H117" s="30">
        <f t="shared" si="38"/>
        <v>0.1004566210045662</v>
      </c>
      <c r="I117" s="28">
        <v>0</v>
      </c>
      <c r="J117" s="28">
        <v>22</v>
      </c>
      <c r="K117" s="28">
        <v>1</v>
      </c>
      <c r="L117" s="28">
        <v>0</v>
      </c>
      <c r="M117" s="28">
        <f>+N117+O117</f>
        <v>0</v>
      </c>
      <c r="N117" s="28"/>
      <c r="O117" s="28"/>
      <c r="P117" s="28"/>
      <c r="Q117" s="28">
        <f t="shared" si="43"/>
        <v>22</v>
      </c>
    </row>
    <row r="118" spans="1:17">
      <c r="B118" s="28">
        <v>11</v>
      </c>
      <c r="C118" s="29" t="s">
        <v>125</v>
      </c>
      <c r="D118" s="28">
        <v>134</v>
      </c>
      <c r="E118" s="28">
        <v>1</v>
      </c>
      <c r="F118" s="28">
        <v>26</v>
      </c>
      <c r="G118" s="28">
        <f t="shared" ref="G118:G123" si="44">+F118+E118</f>
        <v>27</v>
      </c>
      <c r="H118" s="30">
        <f t="shared" si="38"/>
        <v>0.20149253731343283</v>
      </c>
      <c r="I118" s="28">
        <v>0</v>
      </c>
      <c r="J118" s="28">
        <v>27</v>
      </c>
      <c r="K118" s="28">
        <v>12</v>
      </c>
      <c r="L118" s="28">
        <v>0</v>
      </c>
      <c r="M118" s="28">
        <f t="shared" ref="M118:M123" si="45">+N118+O118</f>
        <v>0</v>
      </c>
      <c r="N118" s="28"/>
      <c r="O118" s="28"/>
      <c r="P118" s="28"/>
      <c r="Q118" s="28">
        <f t="shared" si="43"/>
        <v>27</v>
      </c>
    </row>
    <row r="119" spans="1:17">
      <c r="B119" s="28">
        <v>12</v>
      </c>
      <c r="C119" s="29" t="s">
        <v>126</v>
      </c>
      <c r="D119" s="28">
        <v>311</v>
      </c>
      <c r="E119" s="28">
        <v>11</v>
      </c>
      <c r="F119" s="28">
        <v>4</v>
      </c>
      <c r="G119" s="28">
        <f t="shared" si="44"/>
        <v>15</v>
      </c>
      <c r="H119" s="30">
        <f t="shared" si="38"/>
        <v>4.8231511254019289E-2</v>
      </c>
      <c r="I119" s="28">
        <v>0</v>
      </c>
      <c r="J119" s="28">
        <v>15</v>
      </c>
      <c r="K119" s="28">
        <v>14</v>
      </c>
      <c r="L119" s="28">
        <v>0</v>
      </c>
      <c r="M119" s="28">
        <f t="shared" si="45"/>
        <v>0</v>
      </c>
      <c r="N119" s="28"/>
      <c r="O119" s="28"/>
      <c r="P119" s="28"/>
      <c r="Q119" s="28">
        <f t="shared" si="43"/>
        <v>15</v>
      </c>
    </row>
    <row r="120" spans="1:17">
      <c r="B120" s="28">
        <v>13</v>
      </c>
      <c r="C120" s="29" t="s">
        <v>127</v>
      </c>
      <c r="D120" s="28">
        <v>230</v>
      </c>
      <c r="E120" s="28"/>
      <c r="F120" s="28">
        <v>5</v>
      </c>
      <c r="G120" s="28">
        <f t="shared" si="44"/>
        <v>5</v>
      </c>
      <c r="H120" s="30">
        <f t="shared" si="38"/>
        <v>2.1739130434782608E-2</v>
      </c>
      <c r="I120" s="28">
        <v>0</v>
      </c>
      <c r="J120" s="28">
        <v>5</v>
      </c>
      <c r="K120" s="28">
        <v>1</v>
      </c>
      <c r="L120" s="28">
        <v>0</v>
      </c>
      <c r="M120" s="28">
        <f t="shared" si="45"/>
        <v>0</v>
      </c>
      <c r="N120" s="28"/>
      <c r="O120" s="28"/>
      <c r="P120" s="28"/>
      <c r="Q120" s="28">
        <f t="shared" si="43"/>
        <v>5</v>
      </c>
    </row>
    <row r="121" spans="1:17">
      <c r="B121" s="28">
        <v>14</v>
      </c>
      <c r="C121" s="29" t="s">
        <v>128</v>
      </c>
      <c r="D121" s="28">
        <v>125</v>
      </c>
      <c r="E121" s="28">
        <v>11</v>
      </c>
      <c r="F121" s="28">
        <v>18</v>
      </c>
      <c r="G121" s="28">
        <f t="shared" si="44"/>
        <v>29</v>
      </c>
      <c r="H121" s="30">
        <f t="shared" si="38"/>
        <v>0.23200000000000001</v>
      </c>
      <c r="I121" s="28">
        <v>0</v>
      </c>
      <c r="J121" s="28">
        <v>29</v>
      </c>
      <c r="K121" s="28">
        <v>2</v>
      </c>
      <c r="L121" s="28">
        <v>0</v>
      </c>
      <c r="M121" s="28">
        <f t="shared" si="45"/>
        <v>0</v>
      </c>
      <c r="N121" s="28"/>
      <c r="O121" s="28"/>
      <c r="P121" s="28"/>
      <c r="Q121" s="28">
        <f t="shared" si="43"/>
        <v>29</v>
      </c>
    </row>
    <row r="122" spans="1:17">
      <c r="B122" s="28">
        <v>15</v>
      </c>
      <c r="C122" s="29" t="s">
        <v>129</v>
      </c>
      <c r="D122" s="28">
        <v>449</v>
      </c>
      <c r="E122" s="28"/>
      <c r="F122" s="28">
        <v>28</v>
      </c>
      <c r="G122" s="28">
        <f t="shared" si="44"/>
        <v>28</v>
      </c>
      <c r="H122" s="30">
        <f t="shared" si="38"/>
        <v>6.2360801781737196E-2</v>
      </c>
      <c r="I122" s="28">
        <v>0</v>
      </c>
      <c r="J122" s="28">
        <v>28</v>
      </c>
      <c r="K122" s="28">
        <v>11</v>
      </c>
      <c r="L122" s="28">
        <v>0</v>
      </c>
      <c r="M122" s="28">
        <f t="shared" si="45"/>
        <v>0</v>
      </c>
      <c r="N122" s="28"/>
      <c r="O122" s="28"/>
      <c r="P122" s="28"/>
      <c r="Q122" s="28">
        <f t="shared" si="43"/>
        <v>28</v>
      </c>
    </row>
    <row r="123" spans="1:17">
      <c r="B123" s="28">
        <v>16</v>
      </c>
      <c r="C123" s="29" t="s">
        <v>130</v>
      </c>
      <c r="D123" s="28">
        <v>161</v>
      </c>
      <c r="E123" s="28"/>
      <c r="F123" s="28">
        <v>10</v>
      </c>
      <c r="G123" s="28">
        <f t="shared" si="44"/>
        <v>10</v>
      </c>
      <c r="H123" s="30">
        <f t="shared" si="38"/>
        <v>6.2111801242236024E-2</v>
      </c>
      <c r="I123" s="28">
        <v>0</v>
      </c>
      <c r="J123" s="28">
        <v>10</v>
      </c>
      <c r="K123" s="28">
        <v>3</v>
      </c>
      <c r="L123" s="28">
        <v>0</v>
      </c>
      <c r="M123" s="28">
        <f t="shared" si="45"/>
        <v>0</v>
      </c>
      <c r="N123" s="28"/>
      <c r="O123" s="28"/>
      <c r="P123" s="28"/>
      <c r="Q123" s="28">
        <f t="shared" si="43"/>
        <v>10</v>
      </c>
    </row>
    <row r="124" spans="1:17" ht="39" customHeight="1">
      <c r="A124" s="64">
        <v>1</v>
      </c>
      <c r="B124" s="60">
        <v>8</v>
      </c>
      <c r="C124" s="61" t="s">
        <v>131</v>
      </c>
      <c r="D124" s="62">
        <f>SUM(D108:D123)</f>
        <v>3440</v>
      </c>
      <c r="E124" s="62">
        <f>SUM(E108:E123)</f>
        <v>103</v>
      </c>
      <c r="F124" s="62">
        <f>SUM(F108:F123)</f>
        <v>193</v>
      </c>
      <c r="G124" s="62">
        <f>SUM(G108:G123)</f>
        <v>296</v>
      </c>
      <c r="H124" s="63">
        <f t="shared" si="38"/>
        <v>8.6046511627906982E-2</v>
      </c>
      <c r="I124" s="62">
        <f t="shared" ref="I124:Q124" si="46">SUM(I108:I123)</f>
        <v>0</v>
      </c>
      <c r="J124" s="62">
        <f t="shared" si="46"/>
        <v>255</v>
      </c>
      <c r="K124" s="62">
        <f t="shared" si="46"/>
        <v>86</v>
      </c>
      <c r="L124" s="62">
        <f t="shared" si="46"/>
        <v>0</v>
      </c>
      <c r="M124" s="62">
        <f t="shared" si="46"/>
        <v>29</v>
      </c>
      <c r="N124" s="62">
        <f t="shared" si="46"/>
        <v>29</v>
      </c>
      <c r="O124" s="62">
        <f t="shared" si="46"/>
        <v>0</v>
      </c>
      <c r="P124" s="62">
        <f t="shared" si="46"/>
        <v>0</v>
      </c>
      <c r="Q124" s="62">
        <f t="shared" si="46"/>
        <v>267</v>
      </c>
    </row>
    <row r="125" spans="1:17">
      <c r="B125" s="28">
        <v>1</v>
      </c>
      <c r="C125" s="29" t="s">
        <v>132</v>
      </c>
      <c r="D125" s="28">
        <v>143</v>
      </c>
      <c r="E125" s="28">
        <v>11</v>
      </c>
      <c r="F125" s="28">
        <v>8</v>
      </c>
      <c r="G125" s="28">
        <f t="shared" ref="G125:G138" si="47">+F125+E125</f>
        <v>19</v>
      </c>
      <c r="H125" s="30">
        <f>++G125/D125</f>
        <v>0.13286713286713286</v>
      </c>
      <c r="I125" s="28">
        <v>7</v>
      </c>
      <c r="J125" s="28">
        <v>0</v>
      </c>
      <c r="K125" s="28">
        <v>17</v>
      </c>
      <c r="L125" s="28">
        <v>0</v>
      </c>
      <c r="M125" s="28">
        <f>+N125+O125</f>
        <v>0</v>
      </c>
      <c r="N125" s="28">
        <v>0</v>
      </c>
      <c r="O125" s="28">
        <v>0</v>
      </c>
      <c r="P125" s="28">
        <v>0</v>
      </c>
      <c r="Q125" s="28">
        <f t="shared" ref="Q125:Q131" si="48">+G125-M125-P125</f>
        <v>19</v>
      </c>
    </row>
    <row r="126" spans="1:17">
      <c r="B126" s="28">
        <v>2</v>
      </c>
      <c r="C126" s="29" t="s">
        <v>133</v>
      </c>
      <c r="D126" s="28">
        <v>128</v>
      </c>
      <c r="E126" s="28">
        <v>45</v>
      </c>
      <c r="F126" s="28">
        <v>5</v>
      </c>
      <c r="G126" s="28">
        <f t="shared" si="47"/>
        <v>50</v>
      </c>
      <c r="H126" s="30">
        <f>++G126/D126</f>
        <v>0.390625</v>
      </c>
      <c r="I126" s="28">
        <v>51</v>
      </c>
      <c r="J126" s="28">
        <v>36</v>
      </c>
      <c r="K126" s="28">
        <v>40</v>
      </c>
      <c r="L126" s="28">
        <v>0</v>
      </c>
      <c r="M126" s="28">
        <f>+N126+O126</f>
        <v>0</v>
      </c>
      <c r="N126" s="28">
        <v>0</v>
      </c>
      <c r="O126" s="28">
        <v>0</v>
      </c>
      <c r="P126" s="28">
        <v>0</v>
      </c>
      <c r="Q126" s="28">
        <f t="shared" si="48"/>
        <v>50</v>
      </c>
    </row>
    <row r="127" spans="1:17">
      <c r="B127" s="28">
        <v>3</v>
      </c>
      <c r="C127" s="29" t="s">
        <v>134</v>
      </c>
      <c r="D127" s="28">
        <v>146</v>
      </c>
      <c r="E127" s="28">
        <v>12</v>
      </c>
      <c r="F127" s="28">
        <v>11</v>
      </c>
      <c r="G127" s="28">
        <f t="shared" si="47"/>
        <v>23</v>
      </c>
      <c r="H127" s="30">
        <f>++G127/D127</f>
        <v>0.15753424657534246</v>
      </c>
      <c r="I127" s="28">
        <v>8</v>
      </c>
      <c r="J127" s="28">
        <v>12</v>
      </c>
      <c r="K127" s="28">
        <v>17</v>
      </c>
      <c r="L127" s="28">
        <v>0</v>
      </c>
      <c r="M127" s="28">
        <f>+N127+O127</f>
        <v>0</v>
      </c>
      <c r="N127" s="28">
        <v>0</v>
      </c>
      <c r="O127" s="28">
        <v>0</v>
      </c>
      <c r="P127" s="28">
        <v>0</v>
      </c>
      <c r="Q127" s="28">
        <f t="shared" si="48"/>
        <v>23</v>
      </c>
    </row>
    <row r="128" spans="1:17">
      <c r="B128" s="28">
        <v>4</v>
      </c>
      <c r="C128" s="29" t="s">
        <v>135</v>
      </c>
      <c r="D128" s="28">
        <v>227</v>
      </c>
      <c r="E128" s="28">
        <v>18</v>
      </c>
      <c r="F128" s="28">
        <v>68</v>
      </c>
      <c r="G128" s="28">
        <f t="shared" si="47"/>
        <v>86</v>
      </c>
      <c r="H128" s="30">
        <f>++G128/D128</f>
        <v>0.3788546255506608</v>
      </c>
      <c r="I128" s="28">
        <v>0</v>
      </c>
      <c r="J128" s="28">
        <v>8</v>
      </c>
      <c r="K128" s="28">
        <v>75</v>
      </c>
      <c r="L128" s="28">
        <v>1</v>
      </c>
      <c r="M128" s="28">
        <f>+N128+O128</f>
        <v>0</v>
      </c>
      <c r="N128" s="28">
        <v>0</v>
      </c>
      <c r="O128" s="28">
        <v>0</v>
      </c>
      <c r="P128" s="28">
        <v>0</v>
      </c>
      <c r="Q128" s="28">
        <f t="shared" si="48"/>
        <v>86</v>
      </c>
    </row>
    <row r="129" spans="1:18">
      <c r="B129" s="28">
        <v>5</v>
      </c>
      <c r="C129" s="29" t="s">
        <v>136</v>
      </c>
      <c r="D129" s="28">
        <v>155</v>
      </c>
      <c r="E129" s="28">
        <v>12</v>
      </c>
      <c r="F129" s="28">
        <v>10</v>
      </c>
      <c r="G129" s="28">
        <f t="shared" si="47"/>
        <v>22</v>
      </c>
      <c r="H129" s="30">
        <f t="shared" ref="H129:H136" si="49">++G129/D129</f>
        <v>0.14193548387096774</v>
      </c>
      <c r="I129" s="28">
        <v>9</v>
      </c>
      <c r="J129" s="28">
        <v>20</v>
      </c>
      <c r="K129" s="28">
        <v>18</v>
      </c>
      <c r="L129" s="28">
        <v>0</v>
      </c>
      <c r="M129" s="28">
        <f>+N129+O129</f>
        <v>0</v>
      </c>
      <c r="N129" s="28">
        <v>0</v>
      </c>
      <c r="O129" s="28">
        <v>0</v>
      </c>
      <c r="P129" s="28">
        <v>0</v>
      </c>
      <c r="Q129" s="28">
        <f t="shared" si="48"/>
        <v>22</v>
      </c>
    </row>
    <row r="130" spans="1:18">
      <c r="B130" s="28">
        <v>6</v>
      </c>
      <c r="C130" s="29" t="s">
        <v>137</v>
      </c>
      <c r="D130" s="28">
        <v>152</v>
      </c>
      <c r="E130" s="28">
        <v>18</v>
      </c>
      <c r="F130" s="28">
        <v>8</v>
      </c>
      <c r="G130" s="28">
        <f t="shared" si="47"/>
        <v>26</v>
      </c>
      <c r="H130" s="30">
        <f t="shared" si="49"/>
        <v>0.17105263157894737</v>
      </c>
      <c r="I130" s="28">
        <v>24</v>
      </c>
      <c r="J130" s="28">
        <v>26</v>
      </c>
      <c r="K130" s="28">
        <v>21</v>
      </c>
      <c r="L130" s="28">
        <v>0</v>
      </c>
      <c r="M130" s="28">
        <f t="shared" ref="M130:M138" si="50">+N130+O130</f>
        <v>0</v>
      </c>
      <c r="N130" s="28">
        <v>0</v>
      </c>
      <c r="O130" s="28">
        <v>0</v>
      </c>
      <c r="P130" s="28">
        <v>0</v>
      </c>
      <c r="Q130" s="28">
        <f t="shared" si="48"/>
        <v>26</v>
      </c>
    </row>
    <row r="131" spans="1:18">
      <c r="B131" s="28">
        <v>7</v>
      </c>
      <c r="C131" s="29" t="s">
        <v>138</v>
      </c>
      <c r="D131" s="28">
        <v>146</v>
      </c>
      <c r="E131" s="28">
        <v>10</v>
      </c>
      <c r="F131" s="28">
        <v>23</v>
      </c>
      <c r="G131" s="28">
        <f t="shared" si="47"/>
        <v>33</v>
      </c>
      <c r="H131" s="30">
        <f t="shared" si="49"/>
        <v>0.22602739726027396</v>
      </c>
      <c r="I131" s="28">
        <v>5</v>
      </c>
      <c r="J131" s="28">
        <v>9</v>
      </c>
      <c r="K131" s="28">
        <v>21</v>
      </c>
      <c r="L131" s="28">
        <v>0</v>
      </c>
      <c r="M131" s="28">
        <f t="shared" si="50"/>
        <v>5</v>
      </c>
      <c r="N131" s="28">
        <v>5</v>
      </c>
      <c r="O131" s="28">
        <v>0</v>
      </c>
      <c r="P131" s="28">
        <v>0</v>
      </c>
      <c r="Q131" s="28">
        <f t="shared" si="48"/>
        <v>28</v>
      </c>
    </row>
    <row r="132" spans="1:18">
      <c r="B132" s="28">
        <v>8</v>
      </c>
      <c r="C132" s="29" t="s">
        <v>139</v>
      </c>
      <c r="D132" s="28">
        <v>114</v>
      </c>
      <c r="E132" s="28">
        <v>9</v>
      </c>
      <c r="F132" s="28">
        <v>16</v>
      </c>
      <c r="G132" s="28">
        <f t="shared" si="47"/>
        <v>25</v>
      </c>
      <c r="H132" s="30">
        <f t="shared" si="49"/>
        <v>0.21929824561403508</v>
      </c>
      <c r="I132" s="28">
        <v>22</v>
      </c>
      <c r="J132" s="28">
        <v>7</v>
      </c>
      <c r="K132" s="28">
        <v>20</v>
      </c>
      <c r="L132" s="28">
        <v>0</v>
      </c>
      <c r="M132" s="28">
        <f t="shared" si="50"/>
        <v>0</v>
      </c>
      <c r="N132" s="28">
        <v>0</v>
      </c>
      <c r="O132" s="28">
        <v>0</v>
      </c>
      <c r="P132" s="28">
        <v>0</v>
      </c>
      <c r="Q132" s="28">
        <f>+G132-M132-P132</f>
        <v>25</v>
      </c>
    </row>
    <row r="133" spans="1:18">
      <c r="B133" s="28">
        <v>9</v>
      </c>
      <c r="C133" s="29" t="s">
        <v>140</v>
      </c>
      <c r="D133" s="28">
        <v>168</v>
      </c>
      <c r="E133" s="28">
        <v>36</v>
      </c>
      <c r="F133" s="28">
        <v>1</v>
      </c>
      <c r="G133" s="28">
        <f t="shared" si="47"/>
        <v>37</v>
      </c>
      <c r="H133" s="30">
        <f t="shared" si="49"/>
        <v>0.22023809523809523</v>
      </c>
      <c r="I133" s="28">
        <v>6</v>
      </c>
      <c r="J133" s="28">
        <v>36</v>
      </c>
      <c r="K133" s="28">
        <v>15</v>
      </c>
      <c r="L133" s="28">
        <v>0</v>
      </c>
      <c r="M133" s="28">
        <f t="shared" si="50"/>
        <v>0</v>
      </c>
      <c r="N133" s="28">
        <v>0</v>
      </c>
      <c r="O133" s="28">
        <v>0</v>
      </c>
      <c r="P133" s="28">
        <v>0</v>
      </c>
      <c r="Q133" s="28">
        <f t="shared" ref="Q133:Q138" si="51">+G133-M133-P133</f>
        <v>37</v>
      </c>
    </row>
    <row r="134" spans="1:18">
      <c r="B134" s="28">
        <v>10</v>
      </c>
      <c r="C134" s="29" t="s">
        <v>141</v>
      </c>
      <c r="D134" s="28">
        <v>168</v>
      </c>
      <c r="E134" s="28">
        <v>20</v>
      </c>
      <c r="F134" s="28">
        <v>64</v>
      </c>
      <c r="G134" s="28">
        <f t="shared" si="47"/>
        <v>84</v>
      </c>
      <c r="H134" s="30">
        <f t="shared" si="49"/>
        <v>0.5</v>
      </c>
      <c r="I134" s="28">
        <v>10</v>
      </c>
      <c r="J134" s="28">
        <v>81</v>
      </c>
      <c r="K134" s="28">
        <v>77</v>
      </c>
      <c r="L134" s="28">
        <v>0</v>
      </c>
      <c r="M134" s="28">
        <f t="shared" si="50"/>
        <v>0</v>
      </c>
      <c r="N134" s="28">
        <v>0</v>
      </c>
      <c r="O134" s="28">
        <v>0</v>
      </c>
      <c r="P134" s="28">
        <v>0</v>
      </c>
      <c r="Q134" s="28">
        <f t="shared" si="51"/>
        <v>84</v>
      </c>
    </row>
    <row r="135" spans="1:18">
      <c r="B135" s="28">
        <v>11</v>
      </c>
      <c r="C135" s="29" t="s">
        <v>142</v>
      </c>
      <c r="D135" s="28">
        <v>124</v>
      </c>
      <c r="E135" s="28">
        <v>10</v>
      </c>
      <c r="F135" s="28">
        <v>17</v>
      </c>
      <c r="G135" s="28">
        <f t="shared" si="47"/>
        <v>27</v>
      </c>
      <c r="H135" s="30">
        <f t="shared" si="49"/>
        <v>0.21774193548387097</v>
      </c>
      <c r="I135" s="28">
        <v>21</v>
      </c>
      <c r="J135" s="28">
        <v>12</v>
      </c>
      <c r="K135" s="28">
        <v>27</v>
      </c>
      <c r="L135" s="28">
        <v>0</v>
      </c>
      <c r="M135" s="28">
        <f t="shared" si="50"/>
        <v>0</v>
      </c>
      <c r="N135" s="28">
        <v>0</v>
      </c>
      <c r="O135" s="28">
        <v>0</v>
      </c>
      <c r="P135" s="28">
        <v>0</v>
      </c>
      <c r="Q135" s="28">
        <f t="shared" si="51"/>
        <v>27</v>
      </c>
    </row>
    <row r="136" spans="1:18">
      <c r="B136" s="28">
        <v>12</v>
      </c>
      <c r="C136" s="29" t="s">
        <v>143</v>
      </c>
      <c r="D136" s="28">
        <v>157</v>
      </c>
      <c r="E136" s="28">
        <v>17</v>
      </c>
      <c r="F136" s="28">
        <v>10</v>
      </c>
      <c r="G136" s="28">
        <f t="shared" si="47"/>
        <v>27</v>
      </c>
      <c r="H136" s="30">
        <f t="shared" si="49"/>
        <v>0.17197452229299362</v>
      </c>
      <c r="I136" s="28">
        <v>10</v>
      </c>
      <c r="J136" s="28">
        <v>17</v>
      </c>
      <c r="K136" s="28">
        <v>15</v>
      </c>
      <c r="L136" s="28">
        <v>1</v>
      </c>
      <c r="M136" s="28">
        <f t="shared" si="50"/>
        <v>0</v>
      </c>
      <c r="N136" s="28">
        <v>0</v>
      </c>
      <c r="O136" s="28">
        <v>0</v>
      </c>
      <c r="P136" s="28">
        <v>0</v>
      </c>
      <c r="Q136" s="28">
        <f t="shared" si="51"/>
        <v>27</v>
      </c>
    </row>
    <row r="137" spans="1:18">
      <c r="B137" s="28">
        <v>13</v>
      </c>
      <c r="C137" s="29" t="s">
        <v>144</v>
      </c>
      <c r="D137" s="28">
        <v>146</v>
      </c>
      <c r="E137" s="28">
        <v>29</v>
      </c>
      <c r="F137" s="28">
        <v>6</v>
      </c>
      <c r="G137" s="28">
        <f t="shared" si="47"/>
        <v>35</v>
      </c>
      <c r="H137" s="30">
        <f>++G137/D137</f>
        <v>0.23972602739726026</v>
      </c>
      <c r="I137" s="28">
        <v>31</v>
      </c>
      <c r="J137" s="28">
        <v>31</v>
      </c>
      <c r="K137" s="28">
        <v>25</v>
      </c>
      <c r="L137" s="28">
        <v>0</v>
      </c>
      <c r="M137" s="28">
        <f t="shared" si="50"/>
        <v>0</v>
      </c>
      <c r="N137" s="28">
        <v>0</v>
      </c>
      <c r="O137" s="28">
        <v>0</v>
      </c>
      <c r="P137" s="28">
        <v>0</v>
      </c>
      <c r="Q137" s="28">
        <f t="shared" si="51"/>
        <v>35</v>
      </c>
    </row>
    <row r="138" spans="1:18">
      <c r="B138" s="28">
        <v>14</v>
      </c>
      <c r="C138" s="29" t="s">
        <v>145</v>
      </c>
      <c r="D138" s="28">
        <v>152</v>
      </c>
      <c r="E138" s="28">
        <v>25</v>
      </c>
      <c r="F138" s="28">
        <v>0</v>
      </c>
      <c r="G138" s="28">
        <f t="shared" si="47"/>
        <v>25</v>
      </c>
      <c r="H138" s="30">
        <f>++G138/D138</f>
        <v>0.16447368421052633</v>
      </c>
      <c r="I138" s="28">
        <v>21</v>
      </c>
      <c r="J138" s="28">
        <v>21</v>
      </c>
      <c r="K138" s="28">
        <v>21</v>
      </c>
      <c r="L138" s="28">
        <v>0</v>
      </c>
      <c r="M138" s="28">
        <f t="shared" si="50"/>
        <v>0</v>
      </c>
      <c r="N138" s="28">
        <v>0</v>
      </c>
      <c r="O138" s="28">
        <v>0</v>
      </c>
      <c r="P138" s="28">
        <v>0</v>
      </c>
      <c r="Q138" s="28">
        <f t="shared" si="51"/>
        <v>25</v>
      </c>
    </row>
    <row r="139" spans="1:18" ht="39" customHeight="1">
      <c r="A139" s="64">
        <v>1</v>
      </c>
      <c r="B139" s="60">
        <v>9</v>
      </c>
      <c r="C139" s="61" t="s">
        <v>146</v>
      </c>
      <c r="D139" s="62">
        <f>SUM(D125:D138)</f>
        <v>2126</v>
      </c>
      <c r="E139" s="62">
        <f>SUM(E125:E138)</f>
        <v>272</v>
      </c>
      <c r="F139" s="62">
        <f>SUM(F125:F138)</f>
        <v>247</v>
      </c>
      <c r="G139" s="62">
        <f>SUM(G125:G138)</f>
        <v>519</v>
      </c>
      <c r="H139" s="63">
        <f>+G139/D139</f>
        <v>0.24412041392285982</v>
      </c>
      <c r="I139" s="62">
        <f>SUM(I125:I138)</f>
        <v>225</v>
      </c>
      <c r="J139" s="62">
        <f>SUM(J125:J138)</f>
        <v>316</v>
      </c>
      <c r="K139" s="62">
        <f>SUM(K125:K138)</f>
        <v>409</v>
      </c>
      <c r="L139" s="62">
        <f t="shared" ref="L139:Q139" si="52">SUM(L125:L138)</f>
        <v>2</v>
      </c>
      <c r="M139" s="62">
        <f t="shared" si="52"/>
        <v>5</v>
      </c>
      <c r="N139" s="62">
        <f t="shared" si="52"/>
        <v>5</v>
      </c>
      <c r="O139" s="62">
        <f t="shared" si="52"/>
        <v>0</v>
      </c>
      <c r="P139" s="62">
        <f t="shared" si="52"/>
        <v>0</v>
      </c>
      <c r="Q139" s="62">
        <f t="shared" si="52"/>
        <v>514</v>
      </c>
    </row>
    <row r="140" spans="1:18">
      <c r="B140" s="71">
        <v>1</v>
      </c>
      <c r="C140" s="29" t="s">
        <v>147</v>
      </c>
      <c r="D140" s="72">
        <v>164</v>
      </c>
      <c r="E140" s="28">
        <v>12</v>
      </c>
      <c r="F140" s="28">
        <v>35</v>
      </c>
      <c r="G140" s="28">
        <f t="shared" ref="G140:G150" si="53">+F140+E140</f>
        <v>47</v>
      </c>
      <c r="H140" s="30">
        <f>++G140/D140</f>
        <v>0.28658536585365851</v>
      </c>
      <c r="I140" s="28">
        <v>10</v>
      </c>
      <c r="J140" s="28"/>
      <c r="K140" s="28">
        <v>10</v>
      </c>
      <c r="L140" s="28"/>
      <c r="M140" s="28">
        <f>+N140+O140</f>
        <v>5</v>
      </c>
      <c r="N140" s="28">
        <v>5</v>
      </c>
      <c r="O140" s="28"/>
      <c r="P140" s="28"/>
      <c r="Q140" s="28">
        <f>+G140-M140-P140</f>
        <v>42</v>
      </c>
      <c r="R140" s="64"/>
    </row>
    <row r="141" spans="1:18">
      <c r="B141" s="71">
        <v>2</v>
      </c>
      <c r="C141" s="29" t="s">
        <v>148</v>
      </c>
      <c r="D141" s="72">
        <v>74</v>
      </c>
      <c r="E141" s="28">
        <v>13</v>
      </c>
      <c r="F141" s="28">
        <v>10</v>
      </c>
      <c r="G141" s="28">
        <f t="shared" si="53"/>
        <v>23</v>
      </c>
      <c r="H141" s="30">
        <f>++G141/D141</f>
        <v>0.3108108108108108</v>
      </c>
      <c r="I141" s="28">
        <v>11</v>
      </c>
      <c r="J141" s="28"/>
      <c r="K141" s="28">
        <v>10</v>
      </c>
      <c r="L141" s="28"/>
      <c r="M141" s="28">
        <f>+N141+O141</f>
        <v>10</v>
      </c>
      <c r="N141" s="28">
        <v>10</v>
      </c>
      <c r="O141" s="28"/>
      <c r="P141" s="28"/>
      <c r="Q141" s="28">
        <f>+G141-M141-P141</f>
        <v>13</v>
      </c>
      <c r="R141" s="64"/>
    </row>
    <row r="142" spans="1:18">
      <c r="B142" s="71">
        <v>3</v>
      </c>
      <c r="C142" s="29" t="s">
        <v>149</v>
      </c>
      <c r="D142" s="72">
        <v>55</v>
      </c>
      <c r="E142" s="28">
        <v>13</v>
      </c>
      <c r="F142" s="28">
        <v>5</v>
      </c>
      <c r="G142" s="28">
        <f t="shared" si="53"/>
        <v>18</v>
      </c>
      <c r="H142" s="30">
        <f>++G142/D142</f>
        <v>0.32727272727272727</v>
      </c>
      <c r="I142" s="28">
        <v>11</v>
      </c>
      <c r="J142" s="28"/>
      <c r="K142" s="28">
        <v>11</v>
      </c>
      <c r="L142" s="28"/>
      <c r="M142" s="28">
        <f>+N142+O142</f>
        <v>5</v>
      </c>
      <c r="N142" s="28">
        <v>5</v>
      </c>
      <c r="O142" s="28"/>
      <c r="P142" s="28">
        <v>1</v>
      </c>
      <c r="Q142" s="28">
        <f>+G142-M142-P142</f>
        <v>12</v>
      </c>
      <c r="R142" s="64"/>
    </row>
    <row r="143" spans="1:18">
      <c r="B143" s="71">
        <v>4</v>
      </c>
      <c r="C143" s="29" t="s">
        <v>150</v>
      </c>
      <c r="D143" s="72">
        <v>114</v>
      </c>
      <c r="E143" s="28">
        <v>20</v>
      </c>
      <c r="F143" s="28">
        <v>1</v>
      </c>
      <c r="G143" s="28">
        <f t="shared" si="53"/>
        <v>21</v>
      </c>
      <c r="H143" s="30">
        <f>++G143/D143</f>
        <v>0.18421052631578946</v>
      </c>
      <c r="I143" s="28">
        <v>14</v>
      </c>
      <c r="J143" s="28">
        <v>21</v>
      </c>
      <c r="K143" s="28">
        <v>14</v>
      </c>
      <c r="L143" s="28"/>
      <c r="M143" s="28">
        <f t="shared" ref="M143:M150" si="54">+N143+O143</f>
        <v>9</v>
      </c>
      <c r="N143" s="28">
        <v>9</v>
      </c>
      <c r="O143" s="28"/>
      <c r="P143" s="28">
        <v>5</v>
      </c>
      <c r="Q143" s="28">
        <f>+G143-M143-P143</f>
        <v>7</v>
      </c>
      <c r="R143" s="64"/>
    </row>
    <row r="144" spans="1:18">
      <c r="B144" s="71">
        <v>5</v>
      </c>
      <c r="C144" s="29" t="s">
        <v>151</v>
      </c>
      <c r="D144" s="72">
        <v>137</v>
      </c>
      <c r="E144" s="28">
        <v>49</v>
      </c>
      <c r="F144" s="28">
        <v>91</v>
      </c>
      <c r="G144" s="28">
        <f t="shared" si="53"/>
        <v>140</v>
      </c>
      <c r="H144" s="30">
        <f>++G144/D144</f>
        <v>1.0218978102189782</v>
      </c>
      <c r="I144" s="28">
        <v>19</v>
      </c>
      <c r="J144" s="28">
        <v>120</v>
      </c>
      <c r="K144" s="28">
        <v>120</v>
      </c>
      <c r="L144" s="28"/>
      <c r="M144" s="28">
        <f t="shared" si="54"/>
        <v>4</v>
      </c>
      <c r="N144" s="28">
        <v>4</v>
      </c>
      <c r="O144" s="28"/>
      <c r="P144" s="28"/>
      <c r="Q144" s="28">
        <f>+G144-M144-P144</f>
        <v>136</v>
      </c>
      <c r="R144" s="64"/>
    </row>
    <row r="145" spans="1:18">
      <c r="B145" s="71">
        <v>6</v>
      </c>
      <c r="C145" s="29" t="s">
        <v>152</v>
      </c>
      <c r="D145" s="72">
        <v>110</v>
      </c>
      <c r="E145" s="28">
        <v>18</v>
      </c>
      <c r="F145" s="28">
        <v>0</v>
      </c>
      <c r="G145" s="28">
        <f t="shared" si="53"/>
        <v>18</v>
      </c>
      <c r="H145" s="30">
        <f t="shared" ref="H145:H150" si="55">++G145/D145</f>
        <v>0.16363636363636364</v>
      </c>
      <c r="I145" s="28">
        <v>18</v>
      </c>
      <c r="J145" s="28">
        <v>18</v>
      </c>
      <c r="K145" s="28">
        <v>14</v>
      </c>
      <c r="L145" s="28"/>
      <c r="M145" s="28">
        <f t="shared" si="54"/>
        <v>0</v>
      </c>
      <c r="N145" s="28"/>
      <c r="O145" s="28"/>
      <c r="P145" s="28"/>
      <c r="Q145" s="28">
        <f t="shared" ref="Q145:Q150" si="56">+G145-M145-P145</f>
        <v>18</v>
      </c>
      <c r="R145" s="64"/>
    </row>
    <row r="146" spans="1:18">
      <c r="B146" s="71">
        <v>7</v>
      </c>
      <c r="C146" s="29" t="s">
        <v>153</v>
      </c>
      <c r="D146" s="72">
        <v>86</v>
      </c>
      <c r="E146" s="28">
        <v>13</v>
      </c>
      <c r="F146" s="28">
        <v>30</v>
      </c>
      <c r="G146" s="28">
        <f t="shared" si="53"/>
        <v>43</v>
      </c>
      <c r="H146" s="30">
        <f t="shared" si="55"/>
        <v>0.5</v>
      </c>
      <c r="I146" s="28">
        <v>12</v>
      </c>
      <c r="J146" s="28">
        <v>32</v>
      </c>
      <c r="K146" s="28">
        <v>32</v>
      </c>
      <c r="L146" s="28"/>
      <c r="M146" s="28">
        <f t="shared" si="54"/>
        <v>5</v>
      </c>
      <c r="N146" s="28">
        <v>5</v>
      </c>
      <c r="O146" s="28"/>
      <c r="P146" s="28">
        <v>3</v>
      </c>
      <c r="Q146" s="28">
        <f t="shared" si="56"/>
        <v>35</v>
      </c>
      <c r="R146" s="64"/>
    </row>
    <row r="147" spans="1:18">
      <c r="B147" s="71">
        <v>8</v>
      </c>
      <c r="C147" s="29" t="s">
        <v>154</v>
      </c>
      <c r="D147" s="72">
        <v>81</v>
      </c>
      <c r="E147" s="28">
        <v>18</v>
      </c>
      <c r="F147" s="28">
        <v>4</v>
      </c>
      <c r="G147" s="28">
        <f t="shared" si="53"/>
        <v>22</v>
      </c>
      <c r="H147" s="30">
        <f t="shared" si="55"/>
        <v>0.27160493827160492</v>
      </c>
      <c r="I147" s="28">
        <v>18</v>
      </c>
      <c r="J147" s="28"/>
      <c r="K147" s="28">
        <v>18</v>
      </c>
      <c r="L147" s="28"/>
      <c r="M147" s="28">
        <f t="shared" si="54"/>
        <v>18</v>
      </c>
      <c r="N147" s="28">
        <v>18</v>
      </c>
      <c r="O147" s="28"/>
      <c r="P147" s="28"/>
      <c r="Q147" s="28">
        <f t="shared" si="56"/>
        <v>4</v>
      </c>
      <c r="R147" s="64"/>
    </row>
    <row r="148" spans="1:18">
      <c r="B148" s="71">
        <v>9</v>
      </c>
      <c r="C148" s="29" t="s">
        <v>155</v>
      </c>
      <c r="D148" s="72">
        <v>68</v>
      </c>
      <c r="E148" s="28">
        <v>11</v>
      </c>
      <c r="F148" s="28">
        <v>0</v>
      </c>
      <c r="G148" s="28">
        <f t="shared" si="53"/>
        <v>11</v>
      </c>
      <c r="H148" s="30">
        <f t="shared" si="55"/>
        <v>0.16176470588235295</v>
      </c>
      <c r="I148" s="28">
        <v>4</v>
      </c>
      <c r="J148" s="28">
        <v>7</v>
      </c>
      <c r="K148" s="28">
        <v>7</v>
      </c>
      <c r="L148" s="28"/>
      <c r="M148" s="28">
        <f t="shared" si="54"/>
        <v>4</v>
      </c>
      <c r="N148" s="28">
        <v>4</v>
      </c>
      <c r="O148" s="28"/>
      <c r="P148" s="28"/>
      <c r="Q148" s="28">
        <f t="shared" si="56"/>
        <v>7</v>
      </c>
      <c r="R148" s="64"/>
    </row>
    <row r="149" spans="1:18">
      <c r="B149" s="71">
        <v>10</v>
      </c>
      <c r="C149" s="29" t="s">
        <v>156</v>
      </c>
      <c r="D149" s="72">
        <v>162</v>
      </c>
      <c r="E149" s="28">
        <v>12</v>
      </c>
      <c r="F149" s="28">
        <v>90</v>
      </c>
      <c r="G149" s="28">
        <f t="shared" si="53"/>
        <v>102</v>
      </c>
      <c r="H149" s="30">
        <f t="shared" si="55"/>
        <v>0.62962962962962965</v>
      </c>
      <c r="I149" s="28">
        <v>12</v>
      </c>
      <c r="J149" s="28">
        <v>92</v>
      </c>
      <c r="K149" s="28">
        <v>92</v>
      </c>
      <c r="L149" s="28"/>
      <c r="M149" s="28">
        <f t="shared" si="54"/>
        <v>0</v>
      </c>
      <c r="N149" s="28"/>
      <c r="O149" s="28"/>
      <c r="P149" s="28"/>
      <c r="Q149" s="28">
        <f t="shared" si="56"/>
        <v>102</v>
      </c>
      <c r="R149" s="64"/>
    </row>
    <row r="150" spans="1:18">
      <c r="B150" s="71">
        <v>11</v>
      </c>
      <c r="C150" s="29" t="s">
        <v>157</v>
      </c>
      <c r="D150" s="72">
        <v>84</v>
      </c>
      <c r="E150" s="28">
        <v>13</v>
      </c>
      <c r="F150" s="28">
        <v>119</v>
      </c>
      <c r="G150" s="28">
        <f t="shared" si="53"/>
        <v>132</v>
      </c>
      <c r="H150" s="30">
        <f t="shared" si="55"/>
        <v>1.5714285714285714</v>
      </c>
      <c r="I150" s="28">
        <v>9</v>
      </c>
      <c r="J150" s="28">
        <v>125</v>
      </c>
      <c r="K150" s="28">
        <v>125</v>
      </c>
      <c r="L150" s="28"/>
      <c r="M150" s="28">
        <f t="shared" si="54"/>
        <v>124</v>
      </c>
      <c r="N150" s="28">
        <v>124</v>
      </c>
      <c r="O150" s="28"/>
      <c r="P150" s="28"/>
      <c r="Q150" s="28">
        <f t="shared" si="56"/>
        <v>8</v>
      </c>
      <c r="R150" s="64"/>
    </row>
    <row r="151" spans="1:18" ht="39" customHeight="1">
      <c r="A151" s="64">
        <v>1</v>
      </c>
      <c r="B151" s="60">
        <v>10</v>
      </c>
      <c r="C151" s="61" t="s">
        <v>158</v>
      </c>
      <c r="D151" s="62">
        <f>SUM(D140:D150)</f>
        <v>1135</v>
      </c>
      <c r="E151" s="62">
        <f>SUM(E140:E150)</f>
        <v>192</v>
      </c>
      <c r="F151" s="62">
        <f>SUM(F140:F150)</f>
        <v>385</v>
      </c>
      <c r="G151" s="62">
        <f>SUM(G140:G150)</f>
        <v>577</v>
      </c>
      <c r="H151" s="63">
        <f>+G151/D151</f>
        <v>0.50837004405286346</v>
      </c>
      <c r="I151" s="62">
        <f t="shared" ref="I151:Q151" si="57">SUM(I140:I150)</f>
        <v>138</v>
      </c>
      <c r="J151" s="62">
        <f t="shared" si="57"/>
        <v>415</v>
      </c>
      <c r="K151" s="62">
        <f t="shared" si="57"/>
        <v>453</v>
      </c>
      <c r="L151" s="62">
        <f t="shared" si="57"/>
        <v>0</v>
      </c>
      <c r="M151" s="62">
        <f t="shared" si="57"/>
        <v>184</v>
      </c>
      <c r="N151" s="62">
        <f t="shared" si="57"/>
        <v>184</v>
      </c>
      <c r="O151" s="62">
        <f t="shared" si="57"/>
        <v>0</v>
      </c>
      <c r="P151" s="62">
        <f t="shared" si="57"/>
        <v>9</v>
      </c>
      <c r="Q151" s="62">
        <f t="shared" si="57"/>
        <v>384</v>
      </c>
    </row>
    <row r="152" spans="1:18">
      <c r="B152" s="71">
        <v>1</v>
      </c>
      <c r="C152" s="29" t="s">
        <v>159</v>
      </c>
      <c r="D152" s="72">
        <v>88</v>
      </c>
      <c r="E152" s="28">
        <v>8</v>
      </c>
      <c r="F152" s="28">
        <v>9</v>
      </c>
      <c r="G152" s="28">
        <f>+F152+E152</f>
        <v>17</v>
      </c>
      <c r="H152" s="30">
        <f t="shared" ref="H152:H158" si="58">++G152/D152</f>
        <v>0.19318181818181818</v>
      </c>
      <c r="I152" s="28"/>
      <c r="J152" s="28"/>
      <c r="K152" s="28">
        <v>17</v>
      </c>
      <c r="L152" s="28"/>
      <c r="M152" s="28">
        <f t="shared" ref="M152:M157" si="59">+N152+O152</f>
        <v>6</v>
      </c>
      <c r="N152" s="28">
        <v>6</v>
      </c>
      <c r="O152" s="28"/>
      <c r="P152" s="28">
        <v>2</v>
      </c>
      <c r="Q152" s="73">
        <f t="shared" ref="Q152:Q159" si="60">+G152-M152-P152</f>
        <v>9</v>
      </c>
    </row>
    <row r="153" spans="1:18">
      <c r="B153" s="71">
        <v>2</v>
      </c>
      <c r="C153" s="29" t="s">
        <v>160</v>
      </c>
      <c r="D153" s="72">
        <v>86</v>
      </c>
      <c r="E153" s="28">
        <v>3</v>
      </c>
      <c r="F153" s="28">
        <v>14</v>
      </c>
      <c r="G153" s="28">
        <f>+F153+E153</f>
        <v>17</v>
      </c>
      <c r="H153" s="30">
        <f t="shared" si="58"/>
        <v>0.19767441860465115</v>
      </c>
      <c r="I153" s="28">
        <v>5</v>
      </c>
      <c r="J153" s="28"/>
      <c r="K153" s="28">
        <v>15</v>
      </c>
      <c r="L153" s="28"/>
      <c r="M153" s="28">
        <f t="shared" si="59"/>
        <v>0</v>
      </c>
      <c r="N153" s="28"/>
      <c r="O153" s="28"/>
      <c r="P153" s="28">
        <v>1</v>
      </c>
      <c r="Q153" s="73">
        <f t="shared" si="60"/>
        <v>16</v>
      </c>
    </row>
    <row r="154" spans="1:18">
      <c r="B154" s="71">
        <v>3</v>
      </c>
      <c r="C154" s="29" t="s">
        <v>161</v>
      </c>
      <c r="D154" s="72">
        <v>87</v>
      </c>
      <c r="E154" s="28">
        <v>14</v>
      </c>
      <c r="F154" s="28">
        <v>2</v>
      </c>
      <c r="G154" s="28">
        <f t="shared" ref="G154:G169" si="61">+F154+E154</f>
        <v>16</v>
      </c>
      <c r="H154" s="30">
        <f t="shared" si="58"/>
        <v>0.18390804597701149</v>
      </c>
      <c r="I154" s="28"/>
      <c r="J154" s="28"/>
      <c r="K154" s="28">
        <v>16</v>
      </c>
      <c r="L154" s="28"/>
      <c r="M154" s="28">
        <f t="shared" si="59"/>
        <v>4</v>
      </c>
      <c r="N154" s="28">
        <v>1</v>
      </c>
      <c r="O154" s="28">
        <v>3</v>
      </c>
      <c r="P154" s="28"/>
      <c r="Q154" s="73">
        <f t="shared" si="60"/>
        <v>12</v>
      </c>
    </row>
    <row r="155" spans="1:18">
      <c r="B155" s="71">
        <v>4</v>
      </c>
      <c r="C155" s="29" t="s">
        <v>162</v>
      </c>
      <c r="D155" s="72">
        <v>70</v>
      </c>
      <c r="E155" s="28">
        <v>11</v>
      </c>
      <c r="F155" s="28">
        <v>9</v>
      </c>
      <c r="G155" s="28">
        <f t="shared" si="61"/>
        <v>20</v>
      </c>
      <c r="H155" s="30">
        <f t="shared" si="58"/>
        <v>0.2857142857142857</v>
      </c>
      <c r="I155" s="28"/>
      <c r="J155" s="28"/>
      <c r="K155" s="28">
        <v>20</v>
      </c>
      <c r="L155" s="28"/>
      <c r="M155" s="28">
        <f t="shared" si="59"/>
        <v>11</v>
      </c>
      <c r="N155" s="28">
        <v>11</v>
      </c>
      <c r="O155" s="28"/>
      <c r="P155" s="28">
        <v>2</v>
      </c>
      <c r="Q155" s="73">
        <f t="shared" si="60"/>
        <v>7</v>
      </c>
    </row>
    <row r="156" spans="1:18">
      <c r="B156" s="71">
        <v>5</v>
      </c>
      <c r="C156" s="29" t="s">
        <v>163</v>
      </c>
      <c r="D156" s="72">
        <v>86</v>
      </c>
      <c r="E156" s="28">
        <v>12</v>
      </c>
      <c r="F156" s="28">
        <v>17</v>
      </c>
      <c r="G156" s="28">
        <f t="shared" si="61"/>
        <v>29</v>
      </c>
      <c r="H156" s="30">
        <f t="shared" si="58"/>
        <v>0.33720930232558138</v>
      </c>
      <c r="I156" s="28"/>
      <c r="J156" s="28"/>
      <c r="K156" s="28">
        <v>24</v>
      </c>
      <c r="L156" s="28">
        <v>1</v>
      </c>
      <c r="M156" s="28">
        <f t="shared" si="59"/>
        <v>0</v>
      </c>
      <c r="N156" s="28"/>
      <c r="O156" s="28"/>
      <c r="P156" s="28">
        <v>2</v>
      </c>
      <c r="Q156" s="73">
        <f t="shared" si="60"/>
        <v>27</v>
      </c>
    </row>
    <row r="157" spans="1:18">
      <c r="B157" s="71">
        <v>6</v>
      </c>
      <c r="C157" s="29" t="s">
        <v>164</v>
      </c>
      <c r="D157" s="72">
        <v>71</v>
      </c>
      <c r="E157" s="28">
        <v>7</v>
      </c>
      <c r="F157" s="28">
        <v>14</v>
      </c>
      <c r="G157" s="28">
        <f t="shared" si="61"/>
        <v>21</v>
      </c>
      <c r="H157" s="30">
        <f t="shared" si="58"/>
        <v>0.29577464788732394</v>
      </c>
      <c r="I157" s="28"/>
      <c r="J157" s="28"/>
      <c r="K157" s="28">
        <v>16</v>
      </c>
      <c r="L157" s="28"/>
      <c r="M157" s="28">
        <f t="shared" si="59"/>
        <v>5</v>
      </c>
      <c r="N157" s="28">
        <v>5</v>
      </c>
      <c r="O157" s="28"/>
      <c r="P157" s="28"/>
      <c r="Q157" s="73">
        <f t="shared" si="60"/>
        <v>16</v>
      </c>
    </row>
    <row r="158" spans="1:18">
      <c r="B158" s="71">
        <v>7</v>
      </c>
      <c r="C158" s="29" t="s">
        <v>165</v>
      </c>
      <c r="D158" s="72">
        <v>87</v>
      </c>
      <c r="E158" s="28">
        <v>16</v>
      </c>
      <c r="F158" s="28">
        <v>14</v>
      </c>
      <c r="G158" s="28">
        <f t="shared" si="61"/>
        <v>30</v>
      </c>
      <c r="H158" s="30">
        <f t="shared" si="58"/>
        <v>0.34482758620689657</v>
      </c>
      <c r="I158" s="28"/>
      <c r="J158" s="28"/>
      <c r="K158" s="28">
        <v>27</v>
      </c>
      <c r="L158" s="28"/>
      <c r="M158" s="28">
        <f t="shared" ref="M158:M173" si="62">+N158+O158</f>
        <v>0</v>
      </c>
      <c r="N158" s="28"/>
      <c r="O158" s="28"/>
      <c r="P158" s="28">
        <v>2</v>
      </c>
      <c r="Q158" s="73">
        <f t="shared" si="60"/>
        <v>28</v>
      </c>
    </row>
    <row r="159" spans="1:18">
      <c r="B159" s="71">
        <v>8</v>
      </c>
      <c r="C159" s="29" t="s">
        <v>166</v>
      </c>
      <c r="D159" s="72">
        <v>83</v>
      </c>
      <c r="E159" s="28">
        <v>11</v>
      </c>
      <c r="F159" s="28">
        <v>12</v>
      </c>
      <c r="G159" s="28">
        <f t="shared" si="61"/>
        <v>23</v>
      </c>
      <c r="H159" s="30">
        <f t="shared" ref="H159:H165" si="63">++G159/D159</f>
        <v>0.27710843373493976</v>
      </c>
      <c r="I159" s="28"/>
      <c r="J159" s="28"/>
      <c r="K159" s="28">
        <v>22</v>
      </c>
      <c r="L159" s="28"/>
      <c r="M159" s="28">
        <f t="shared" si="62"/>
        <v>9</v>
      </c>
      <c r="N159" s="28">
        <v>9</v>
      </c>
      <c r="O159" s="28"/>
      <c r="P159" s="28">
        <v>1</v>
      </c>
      <c r="Q159" s="73">
        <f t="shared" si="60"/>
        <v>13</v>
      </c>
    </row>
    <row r="160" spans="1:18">
      <c r="B160" s="71">
        <v>9</v>
      </c>
      <c r="C160" s="29" t="s">
        <v>167</v>
      </c>
      <c r="D160" s="72">
        <v>84</v>
      </c>
      <c r="E160" s="28">
        <v>14</v>
      </c>
      <c r="F160" s="28">
        <v>2</v>
      </c>
      <c r="G160" s="28">
        <f t="shared" si="61"/>
        <v>16</v>
      </c>
      <c r="H160" s="30">
        <f t="shared" si="63"/>
        <v>0.19047619047619047</v>
      </c>
      <c r="I160" s="28"/>
      <c r="J160" s="28">
        <v>16</v>
      </c>
      <c r="K160" s="28">
        <v>1</v>
      </c>
      <c r="L160" s="28"/>
      <c r="M160" s="28">
        <f t="shared" si="62"/>
        <v>0</v>
      </c>
      <c r="N160" s="28"/>
      <c r="O160" s="28"/>
      <c r="P160" s="28">
        <v>1</v>
      </c>
      <c r="Q160" s="73">
        <f t="shared" ref="Q160:Q165" si="64">+G160-M160-P160</f>
        <v>15</v>
      </c>
    </row>
    <row r="161" spans="1:17">
      <c r="B161" s="71">
        <v>10</v>
      </c>
      <c r="C161" s="29" t="s">
        <v>168</v>
      </c>
      <c r="D161" s="72">
        <v>80</v>
      </c>
      <c r="E161" s="28">
        <v>26</v>
      </c>
      <c r="F161" s="28">
        <v>9</v>
      </c>
      <c r="G161" s="28">
        <f t="shared" si="61"/>
        <v>35</v>
      </c>
      <c r="H161" s="30">
        <f t="shared" si="63"/>
        <v>0.4375</v>
      </c>
      <c r="I161" s="28">
        <v>28</v>
      </c>
      <c r="J161" s="28">
        <v>35</v>
      </c>
      <c r="K161" s="28">
        <v>29</v>
      </c>
      <c r="L161" s="28"/>
      <c r="M161" s="28">
        <f t="shared" si="62"/>
        <v>0</v>
      </c>
      <c r="N161" s="28"/>
      <c r="O161" s="28"/>
      <c r="P161" s="28"/>
      <c r="Q161" s="73">
        <f t="shared" si="64"/>
        <v>35</v>
      </c>
    </row>
    <row r="162" spans="1:17">
      <c r="B162" s="71">
        <v>11</v>
      </c>
      <c r="C162" s="29" t="s">
        <v>169</v>
      </c>
      <c r="D162" s="72">
        <v>80</v>
      </c>
      <c r="E162" s="28">
        <v>40</v>
      </c>
      <c r="F162" s="28"/>
      <c r="G162" s="28">
        <f t="shared" si="61"/>
        <v>40</v>
      </c>
      <c r="H162" s="30">
        <f t="shared" si="63"/>
        <v>0.5</v>
      </c>
      <c r="I162" s="28"/>
      <c r="J162" s="28"/>
      <c r="K162" s="28">
        <v>1</v>
      </c>
      <c r="L162" s="28"/>
      <c r="M162" s="28">
        <f t="shared" si="62"/>
        <v>0</v>
      </c>
      <c r="N162" s="28"/>
      <c r="O162" s="28"/>
      <c r="P162" s="28">
        <v>3</v>
      </c>
      <c r="Q162" s="73">
        <f t="shared" si="64"/>
        <v>37</v>
      </c>
    </row>
    <row r="163" spans="1:17">
      <c r="B163" s="71">
        <v>12</v>
      </c>
      <c r="C163" s="29" t="s">
        <v>170</v>
      </c>
      <c r="D163" s="72">
        <v>85</v>
      </c>
      <c r="E163" s="28">
        <v>45</v>
      </c>
      <c r="F163" s="28"/>
      <c r="G163" s="28">
        <f t="shared" si="61"/>
        <v>45</v>
      </c>
      <c r="H163" s="30">
        <f t="shared" si="63"/>
        <v>0.52941176470588236</v>
      </c>
      <c r="I163" s="28">
        <v>5</v>
      </c>
      <c r="J163" s="28">
        <v>28</v>
      </c>
      <c r="K163" s="28">
        <v>36</v>
      </c>
      <c r="L163" s="28"/>
      <c r="M163" s="28">
        <f t="shared" si="62"/>
        <v>0</v>
      </c>
      <c r="N163" s="28"/>
      <c r="O163" s="28"/>
      <c r="P163" s="28"/>
      <c r="Q163" s="73">
        <f t="shared" si="64"/>
        <v>45</v>
      </c>
    </row>
    <row r="164" spans="1:17">
      <c r="B164" s="71">
        <v>13</v>
      </c>
      <c r="C164" s="29" t="s">
        <v>171</v>
      </c>
      <c r="D164" s="72">
        <v>85</v>
      </c>
      <c r="E164" s="28">
        <v>8</v>
      </c>
      <c r="F164" s="28">
        <v>8</v>
      </c>
      <c r="G164" s="28">
        <f t="shared" si="61"/>
        <v>16</v>
      </c>
      <c r="H164" s="30">
        <f t="shared" si="63"/>
        <v>0.18823529411764706</v>
      </c>
      <c r="I164" s="28"/>
      <c r="J164" s="28"/>
      <c r="K164" s="28">
        <v>6</v>
      </c>
      <c r="L164" s="28"/>
      <c r="M164" s="28">
        <f t="shared" si="62"/>
        <v>0</v>
      </c>
      <c r="N164" s="28"/>
      <c r="O164" s="28"/>
      <c r="P164" s="28"/>
      <c r="Q164" s="73">
        <f t="shared" si="64"/>
        <v>16</v>
      </c>
    </row>
    <row r="165" spans="1:17">
      <c r="B165" s="71">
        <v>14</v>
      </c>
      <c r="C165" s="29" t="s">
        <v>172</v>
      </c>
      <c r="D165" s="72">
        <v>86</v>
      </c>
      <c r="E165" s="28">
        <v>4</v>
      </c>
      <c r="F165" s="28">
        <v>13</v>
      </c>
      <c r="G165" s="28">
        <f t="shared" si="61"/>
        <v>17</v>
      </c>
      <c r="H165" s="30">
        <f t="shared" si="63"/>
        <v>0.19767441860465115</v>
      </c>
      <c r="I165" s="28">
        <v>8</v>
      </c>
      <c r="J165" s="28">
        <v>11</v>
      </c>
      <c r="K165" s="28">
        <v>16</v>
      </c>
      <c r="L165" s="28"/>
      <c r="M165" s="28">
        <f t="shared" si="62"/>
        <v>0</v>
      </c>
      <c r="N165" s="28"/>
      <c r="O165" s="28"/>
      <c r="P165" s="28">
        <v>1</v>
      </c>
      <c r="Q165" s="73">
        <f t="shared" si="64"/>
        <v>16</v>
      </c>
    </row>
    <row r="166" spans="1:17">
      <c r="B166" s="71">
        <v>15</v>
      </c>
      <c r="C166" s="29" t="s">
        <v>173</v>
      </c>
      <c r="D166" s="72">
        <v>82</v>
      </c>
      <c r="E166" s="28">
        <v>8</v>
      </c>
      <c r="F166" s="28">
        <v>3</v>
      </c>
      <c r="G166" s="28">
        <f t="shared" si="61"/>
        <v>11</v>
      </c>
      <c r="H166" s="30">
        <f t="shared" ref="H166:H173" si="65">++G166/D166</f>
        <v>0.13414634146341464</v>
      </c>
      <c r="I166" s="28"/>
      <c r="J166" s="28"/>
      <c r="K166" s="28">
        <v>7</v>
      </c>
      <c r="L166" s="28"/>
      <c r="M166" s="28">
        <f t="shared" si="62"/>
        <v>0</v>
      </c>
      <c r="N166" s="28"/>
      <c r="O166" s="28"/>
      <c r="P166" s="28">
        <v>1</v>
      </c>
      <c r="Q166" s="73">
        <f t="shared" ref="Q166:Q172" si="66">+G166-M166-P166</f>
        <v>10</v>
      </c>
    </row>
    <row r="167" spans="1:17">
      <c r="B167" s="71">
        <v>16</v>
      </c>
      <c r="C167" s="29" t="s">
        <v>174</v>
      </c>
      <c r="D167" s="72">
        <v>80</v>
      </c>
      <c r="E167" s="28">
        <v>7</v>
      </c>
      <c r="F167" s="28">
        <v>9</v>
      </c>
      <c r="G167" s="28">
        <f t="shared" si="61"/>
        <v>16</v>
      </c>
      <c r="H167" s="30">
        <f t="shared" si="65"/>
        <v>0.2</v>
      </c>
      <c r="I167" s="28"/>
      <c r="J167" s="28">
        <v>6</v>
      </c>
      <c r="K167" s="28"/>
      <c r="L167" s="28"/>
      <c r="M167" s="28">
        <f t="shared" si="62"/>
        <v>0</v>
      </c>
      <c r="N167" s="28"/>
      <c r="O167" s="28"/>
      <c r="P167" s="28"/>
      <c r="Q167" s="73">
        <f t="shared" si="66"/>
        <v>16</v>
      </c>
    </row>
    <row r="168" spans="1:17">
      <c r="B168" s="71">
        <v>17</v>
      </c>
      <c r="C168" s="29" t="s">
        <v>175</v>
      </c>
      <c r="D168" s="72">
        <v>83</v>
      </c>
      <c r="E168" s="28">
        <v>20</v>
      </c>
      <c r="F168" s="28"/>
      <c r="G168" s="28">
        <f t="shared" si="61"/>
        <v>20</v>
      </c>
      <c r="H168" s="30">
        <f t="shared" si="65"/>
        <v>0.24096385542168675</v>
      </c>
      <c r="I168" s="28"/>
      <c r="J168" s="28"/>
      <c r="K168" s="28">
        <v>20</v>
      </c>
      <c r="L168" s="28"/>
      <c r="M168" s="28">
        <f t="shared" si="62"/>
        <v>20</v>
      </c>
      <c r="N168" s="28">
        <v>20</v>
      </c>
      <c r="O168" s="28"/>
      <c r="P168" s="28"/>
      <c r="Q168" s="73">
        <f t="shared" si="66"/>
        <v>0</v>
      </c>
    </row>
    <row r="169" spans="1:17">
      <c r="B169" s="71">
        <v>18</v>
      </c>
      <c r="C169" s="29" t="s">
        <v>176</v>
      </c>
      <c r="D169" s="72">
        <v>84</v>
      </c>
      <c r="E169" s="28">
        <v>7</v>
      </c>
      <c r="F169" s="28">
        <v>10</v>
      </c>
      <c r="G169" s="28">
        <f t="shared" si="61"/>
        <v>17</v>
      </c>
      <c r="H169" s="30">
        <f t="shared" si="65"/>
        <v>0.20238095238095238</v>
      </c>
      <c r="I169" s="28"/>
      <c r="J169" s="28">
        <v>7</v>
      </c>
      <c r="K169" s="28">
        <v>15</v>
      </c>
      <c r="L169" s="28"/>
      <c r="M169" s="28">
        <f t="shared" si="62"/>
        <v>0</v>
      </c>
      <c r="N169" s="28"/>
      <c r="O169" s="28"/>
      <c r="P169" s="28">
        <v>1</v>
      </c>
      <c r="Q169" s="73">
        <f t="shared" si="66"/>
        <v>16</v>
      </c>
    </row>
    <row r="170" spans="1:17">
      <c r="B170" s="71">
        <v>19</v>
      </c>
      <c r="C170" s="29" t="s">
        <v>177</v>
      </c>
      <c r="D170" s="72">
        <v>85</v>
      </c>
      <c r="E170" s="28">
        <v>11</v>
      </c>
      <c r="F170" s="28">
        <v>10</v>
      </c>
      <c r="G170" s="28">
        <f>+F170+E170</f>
        <v>21</v>
      </c>
      <c r="H170" s="30">
        <f t="shared" si="65"/>
        <v>0.24705882352941178</v>
      </c>
      <c r="I170" s="28"/>
      <c r="J170" s="28">
        <v>21</v>
      </c>
      <c r="K170" s="28">
        <v>10</v>
      </c>
      <c r="L170" s="28"/>
      <c r="M170" s="28">
        <f t="shared" si="62"/>
        <v>3</v>
      </c>
      <c r="N170" s="28">
        <v>3</v>
      </c>
      <c r="O170" s="28"/>
      <c r="P170" s="28"/>
      <c r="Q170" s="73">
        <f t="shared" si="66"/>
        <v>18</v>
      </c>
    </row>
    <row r="171" spans="1:17">
      <c r="B171" s="71">
        <v>20</v>
      </c>
      <c r="C171" s="29" t="s">
        <v>178</v>
      </c>
      <c r="D171" s="72">
        <v>75</v>
      </c>
      <c r="E171" s="28">
        <v>14</v>
      </c>
      <c r="F171" s="28">
        <v>6</v>
      </c>
      <c r="G171" s="28">
        <f>+F171+E171</f>
        <v>20</v>
      </c>
      <c r="H171" s="30">
        <f t="shared" si="65"/>
        <v>0.26666666666666666</v>
      </c>
      <c r="I171" s="28"/>
      <c r="J171" s="28">
        <v>20</v>
      </c>
      <c r="K171" s="28">
        <v>11</v>
      </c>
      <c r="L171" s="28"/>
      <c r="M171" s="28">
        <f t="shared" si="62"/>
        <v>0</v>
      </c>
      <c r="N171" s="28"/>
      <c r="O171" s="28"/>
      <c r="P171" s="28">
        <v>1</v>
      </c>
      <c r="Q171" s="73">
        <f t="shared" si="66"/>
        <v>19</v>
      </c>
    </row>
    <row r="172" spans="1:17">
      <c r="B172" s="71">
        <v>21</v>
      </c>
      <c r="C172" s="29" t="s">
        <v>179</v>
      </c>
      <c r="D172" s="72">
        <v>83</v>
      </c>
      <c r="E172" s="28">
        <v>22</v>
      </c>
      <c r="F172" s="28">
        <v>15</v>
      </c>
      <c r="G172" s="28">
        <f>+F172+E172</f>
        <v>37</v>
      </c>
      <c r="H172" s="30">
        <f t="shared" si="65"/>
        <v>0.44578313253012047</v>
      </c>
      <c r="I172" s="28"/>
      <c r="J172" s="28">
        <v>31</v>
      </c>
      <c r="K172" s="28">
        <v>7</v>
      </c>
      <c r="L172" s="28"/>
      <c r="M172" s="28">
        <f t="shared" si="62"/>
        <v>18</v>
      </c>
      <c r="N172" s="28">
        <v>3</v>
      </c>
      <c r="O172" s="28">
        <v>15</v>
      </c>
      <c r="P172" s="28">
        <v>5</v>
      </c>
      <c r="Q172" s="73">
        <f t="shared" si="66"/>
        <v>14</v>
      </c>
    </row>
    <row r="173" spans="1:17">
      <c r="B173" s="71">
        <v>22</v>
      </c>
      <c r="C173" s="29" t="s">
        <v>180</v>
      </c>
      <c r="D173" s="72">
        <v>80</v>
      </c>
      <c r="E173" s="28">
        <v>98</v>
      </c>
      <c r="F173" s="28">
        <v>3</v>
      </c>
      <c r="G173" s="28">
        <f>+F173+E173</f>
        <v>101</v>
      </c>
      <c r="H173" s="30">
        <f t="shared" si="65"/>
        <v>1.2625</v>
      </c>
      <c r="I173" s="28"/>
      <c r="J173" s="28">
        <v>101</v>
      </c>
      <c r="K173" s="28">
        <v>83</v>
      </c>
      <c r="L173" s="28">
        <v>1</v>
      </c>
      <c r="M173" s="28">
        <f t="shared" si="62"/>
        <v>0</v>
      </c>
      <c r="N173" s="28"/>
      <c r="O173" s="28"/>
      <c r="P173" s="28">
        <v>11</v>
      </c>
      <c r="Q173" s="73">
        <f>+G173-M173-P173</f>
        <v>90</v>
      </c>
    </row>
    <row r="174" spans="1:17" ht="39" customHeight="1">
      <c r="A174" s="64">
        <v>1</v>
      </c>
      <c r="B174" s="60">
        <v>11</v>
      </c>
      <c r="C174" s="61" t="s">
        <v>181</v>
      </c>
      <c r="D174" s="62">
        <f>SUM(D152:D173)</f>
        <v>1810</v>
      </c>
      <c r="E174" s="62">
        <f>SUM(E152:E173)</f>
        <v>406</v>
      </c>
      <c r="F174" s="62">
        <f>SUM(F152:F173)</f>
        <v>179</v>
      </c>
      <c r="G174" s="62">
        <f>SUM(G152:G173)</f>
        <v>585</v>
      </c>
      <c r="H174" s="63">
        <f>+G174/D174</f>
        <v>0.32320441988950277</v>
      </c>
      <c r="I174" s="62">
        <f t="shared" ref="I174:Q174" si="67">SUM(I152:I173)</f>
        <v>46</v>
      </c>
      <c r="J174" s="62">
        <f t="shared" si="67"/>
        <v>276</v>
      </c>
      <c r="K174" s="62">
        <f t="shared" si="67"/>
        <v>399</v>
      </c>
      <c r="L174" s="62">
        <f t="shared" si="67"/>
        <v>2</v>
      </c>
      <c r="M174" s="62">
        <f t="shared" si="67"/>
        <v>76</v>
      </c>
      <c r="N174" s="62">
        <f t="shared" si="67"/>
        <v>58</v>
      </c>
      <c r="O174" s="62">
        <f t="shared" si="67"/>
        <v>18</v>
      </c>
      <c r="P174" s="62">
        <f t="shared" si="67"/>
        <v>34</v>
      </c>
      <c r="Q174" s="66">
        <f t="shared" si="67"/>
        <v>475</v>
      </c>
    </row>
    <row r="175" spans="1:17">
      <c r="B175" s="71">
        <v>1</v>
      </c>
      <c r="C175" s="29" t="s">
        <v>182</v>
      </c>
      <c r="D175" s="72">
        <v>130</v>
      </c>
      <c r="E175" s="28">
        <v>59</v>
      </c>
      <c r="F175" s="28">
        <v>1</v>
      </c>
      <c r="G175" s="28">
        <f t="shared" ref="G175:G182" si="68">+F175+E175</f>
        <v>60</v>
      </c>
      <c r="H175" s="30">
        <f t="shared" ref="H175:H180" si="69">++G175/D175</f>
        <v>0.46153846153846156</v>
      </c>
      <c r="I175" s="28">
        <v>58</v>
      </c>
      <c r="J175" s="28">
        <v>60</v>
      </c>
      <c r="K175" s="28">
        <v>58</v>
      </c>
      <c r="L175" s="28"/>
      <c r="M175" s="28">
        <f>+N175+O175</f>
        <v>0</v>
      </c>
      <c r="N175" s="28"/>
      <c r="O175" s="28"/>
      <c r="P175" s="28">
        <v>7</v>
      </c>
      <c r="Q175" s="28">
        <f>+G175-M175-P175</f>
        <v>53</v>
      </c>
    </row>
    <row r="176" spans="1:17">
      <c r="B176" s="71">
        <v>2</v>
      </c>
      <c r="C176" s="29" t="s">
        <v>183</v>
      </c>
      <c r="D176" s="72">
        <v>270</v>
      </c>
      <c r="E176" s="28">
        <v>6</v>
      </c>
      <c r="F176" s="28"/>
      <c r="G176" s="28">
        <f t="shared" si="68"/>
        <v>6</v>
      </c>
      <c r="H176" s="30">
        <f t="shared" si="69"/>
        <v>2.2222222222222223E-2</v>
      </c>
      <c r="I176" s="28">
        <v>5</v>
      </c>
      <c r="J176" s="28"/>
      <c r="K176" s="28">
        <v>5</v>
      </c>
      <c r="L176" s="28"/>
      <c r="M176" s="28">
        <f>+N176+O176</f>
        <v>0</v>
      </c>
      <c r="N176" s="28"/>
      <c r="O176" s="28"/>
      <c r="P176" s="28"/>
      <c r="Q176" s="28">
        <f>+G176-M176-P176</f>
        <v>6</v>
      </c>
    </row>
    <row r="177" spans="2:17">
      <c r="B177" s="71">
        <v>3</v>
      </c>
      <c r="C177" s="29" t="s">
        <v>184</v>
      </c>
      <c r="D177" s="72">
        <v>275</v>
      </c>
      <c r="E177" s="28">
        <v>15</v>
      </c>
      <c r="F177" s="28">
        <v>43</v>
      </c>
      <c r="G177" s="28">
        <f t="shared" si="68"/>
        <v>58</v>
      </c>
      <c r="H177" s="30">
        <f t="shared" si="69"/>
        <v>0.21090909090909091</v>
      </c>
      <c r="I177" s="28">
        <v>20</v>
      </c>
      <c r="J177" s="28"/>
      <c r="K177" s="28">
        <v>55</v>
      </c>
      <c r="L177" s="28"/>
      <c r="M177" s="28">
        <f>+N177+O177</f>
        <v>0</v>
      </c>
      <c r="N177" s="28"/>
      <c r="O177" s="28"/>
      <c r="P177" s="28"/>
      <c r="Q177" s="28">
        <f>+G177-M177-P177</f>
        <v>58</v>
      </c>
    </row>
    <row r="178" spans="2:17">
      <c r="B178" s="71">
        <v>4</v>
      </c>
      <c r="C178" s="29" t="s">
        <v>185</v>
      </c>
      <c r="D178" s="72">
        <v>290</v>
      </c>
      <c r="E178" s="28">
        <v>18</v>
      </c>
      <c r="F178" s="28">
        <v>23</v>
      </c>
      <c r="G178" s="28">
        <f t="shared" si="68"/>
        <v>41</v>
      </c>
      <c r="H178" s="30">
        <f t="shared" si="69"/>
        <v>0.14137931034482759</v>
      </c>
      <c r="I178" s="28">
        <v>5</v>
      </c>
      <c r="J178" s="28"/>
      <c r="K178" s="28">
        <v>38</v>
      </c>
      <c r="L178" s="28"/>
      <c r="M178" s="28">
        <f t="shared" ref="M178:M183" si="70">+N178+O178</f>
        <v>3</v>
      </c>
      <c r="N178" s="28"/>
      <c r="O178" s="28">
        <v>3</v>
      </c>
      <c r="P178" s="28">
        <v>2</v>
      </c>
      <c r="Q178" s="28">
        <f>+G178-M178-P178</f>
        <v>36</v>
      </c>
    </row>
    <row r="179" spans="2:17">
      <c r="B179" s="71">
        <v>5</v>
      </c>
      <c r="C179" s="29" t="s">
        <v>186</v>
      </c>
      <c r="D179" s="72">
        <v>185</v>
      </c>
      <c r="E179" s="28">
        <v>28</v>
      </c>
      <c r="F179" s="28">
        <v>11</v>
      </c>
      <c r="G179" s="28">
        <f t="shared" si="68"/>
        <v>39</v>
      </c>
      <c r="H179" s="30">
        <f t="shared" si="69"/>
        <v>0.21081081081081082</v>
      </c>
      <c r="I179" s="28">
        <v>25</v>
      </c>
      <c r="J179" s="28">
        <v>39</v>
      </c>
      <c r="K179" s="28">
        <v>36</v>
      </c>
      <c r="L179" s="28"/>
      <c r="M179" s="28">
        <f t="shared" si="70"/>
        <v>21</v>
      </c>
      <c r="N179" s="28">
        <v>21</v>
      </c>
      <c r="O179" s="28"/>
      <c r="P179" s="28"/>
      <c r="Q179" s="28">
        <f t="shared" ref="Q179:Q185" si="71">+G179-M179-P179</f>
        <v>18</v>
      </c>
    </row>
    <row r="180" spans="2:17">
      <c r="B180" s="71">
        <v>6</v>
      </c>
      <c r="C180" s="29" t="s">
        <v>187</v>
      </c>
      <c r="D180" s="72">
        <v>220</v>
      </c>
      <c r="E180" s="28">
        <v>54</v>
      </c>
      <c r="F180" s="28">
        <v>24</v>
      </c>
      <c r="G180" s="28">
        <f t="shared" si="68"/>
        <v>78</v>
      </c>
      <c r="H180" s="30">
        <f t="shared" si="69"/>
        <v>0.35454545454545455</v>
      </c>
      <c r="I180" s="28">
        <v>78</v>
      </c>
      <c r="J180" s="28">
        <v>78</v>
      </c>
      <c r="K180" s="28">
        <v>78</v>
      </c>
      <c r="L180" s="28"/>
      <c r="M180" s="28">
        <f t="shared" si="70"/>
        <v>0</v>
      </c>
      <c r="N180" s="28"/>
      <c r="O180" s="28"/>
      <c r="P180" s="28"/>
      <c r="Q180" s="28">
        <f t="shared" si="71"/>
        <v>78</v>
      </c>
    </row>
    <row r="181" spans="2:17">
      <c r="B181" s="71">
        <v>7</v>
      </c>
      <c r="C181" s="29" t="s">
        <v>188</v>
      </c>
      <c r="D181" s="72">
        <v>155</v>
      </c>
      <c r="E181" s="28">
        <v>15</v>
      </c>
      <c r="F181" s="28">
        <v>0</v>
      </c>
      <c r="G181" s="28">
        <f t="shared" si="68"/>
        <v>15</v>
      </c>
      <c r="H181" s="30">
        <f t="shared" ref="H181:H192" si="72">++G181/D181</f>
        <v>9.6774193548387094E-2</v>
      </c>
      <c r="I181" s="28">
        <v>15</v>
      </c>
      <c r="J181" s="28">
        <v>15</v>
      </c>
      <c r="K181" s="28">
        <v>15</v>
      </c>
      <c r="L181" s="28"/>
      <c r="M181" s="28">
        <f t="shared" si="70"/>
        <v>0</v>
      </c>
      <c r="N181" s="28"/>
      <c r="O181" s="28"/>
      <c r="P181" s="28"/>
      <c r="Q181" s="28">
        <f t="shared" si="71"/>
        <v>15</v>
      </c>
    </row>
    <row r="182" spans="2:17">
      <c r="B182" s="71">
        <v>8</v>
      </c>
      <c r="C182" s="29" t="s">
        <v>189</v>
      </c>
      <c r="D182" s="72">
        <v>150</v>
      </c>
      <c r="E182" s="28">
        <v>22</v>
      </c>
      <c r="F182" s="28">
        <v>10</v>
      </c>
      <c r="G182" s="28">
        <f t="shared" si="68"/>
        <v>32</v>
      </c>
      <c r="H182" s="30">
        <f t="shared" si="72"/>
        <v>0.21333333333333335</v>
      </c>
      <c r="I182" s="28"/>
      <c r="J182" s="28">
        <v>32</v>
      </c>
      <c r="K182" s="28">
        <v>32</v>
      </c>
      <c r="L182" s="28"/>
      <c r="M182" s="28">
        <f t="shared" si="70"/>
        <v>0</v>
      </c>
      <c r="N182" s="28"/>
      <c r="O182" s="28"/>
      <c r="P182" s="28">
        <v>2</v>
      </c>
      <c r="Q182" s="28">
        <f t="shared" si="71"/>
        <v>30</v>
      </c>
    </row>
    <row r="183" spans="2:17">
      <c r="B183" s="71">
        <v>9</v>
      </c>
      <c r="C183" s="29" t="s">
        <v>190</v>
      </c>
      <c r="D183" s="72">
        <v>120</v>
      </c>
      <c r="E183" s="28">
        <v>26</v>
      </c>
      <c r="F183" s="28">
        <v>12</v>
      </c>
      <c r="G183" s="28">
        <f>+F183+E183</f>
        <v>38</v>
      </c>
      <c r="H183" s="30">
        <f t="shared" si="72"/>
        <v>0.31666666666666665</v>
      </c>
      <c r="I183" s="28"/>
      <c r="J183" s="28">
        <v>38</v>
      </c>
      <c r="K183" s="28">
        <v>37</v>
      </c>
      <c r="L183" s="28"/>
      <c r="M183" s="28">
        <f t="shared" si="70"/>
        <v>1</v>
      </c>
      <c r="N183" s="28"/>
      <c r="O183" s="28">
        <v>1</v>
      </c>
      <c r="P183" s="28"/>
      <c r="Q183" s="28">
        <f t="shared" si="71"/>
        <v>37</v>
      </c>
    </row>
    <row r="184" spans="2:17">
      <c r="B184" s="71">
        <v>10</v>
      </c>
      <c r="C184" s="29" t="s">
        <v>191</v>
      </c>
      <c r="D184" s="72">
        <v>170</v>
      </c>
      <c r="E184" s="28">
        <v>17</v>
      </c>
      <c r="F184" s="28">
        <v>11</v>
      </c>
      <c r="G184" s="28">
        <f t="shared" ref="G184:G193" si="73">+F184+E184</f>
        <v>28</v>
      </c>
      <c r="H184" s="30">
        <f t="shared" si="72"/>
        <v>0.16470588235294117</v>
      </c>
      <c r="I184" s="28">
        <v>25</v>
      </c>
      <c r="J184" s="28">
        <v>28</v>
      </c>
      <c r="K184" s="28">
        <v>25</v>
      </c>
      <c r="L184" s="28"/>
      <c r="M184" s="28">
        <f>+N184+O184</f>
        <v>0</v>
      </c>
      <c r="N184" s="28"/>
      <c r="O184" s="28"/>
      <c r="P184" s="28"/>
      <c r="Q184" s="28">
        <f t="shared" si="71"/>
        <v>28</v>
      </c>
    </row>
    <row r="185" spans="2:17">
      <c r="B185" s="71">
        <v>11</v>
      </c>
      <c r="C185" s="29" t="s">
        <v>192</v>
      </c>
      <c r="D185" s="72">
        <v>190</v>
      </c>
      <c r="E185" s="28">
        <v>55</v>
      </c>
      <c r="F185" s="28"/>
      <c r="G185" s="28">
        <f t="shared" si="73"/>
        <v>55</v>
      </c>
      <c r="H185" s="30">
        <f t="shared" si="72"/>
        <v>0.28947368421052633</v>
      </c>
      <c r="I185" s="28"/>
      <c r="J185" s="28">
        <v>55</v>
      </c>
      <c r="K185" s="28">
        <v>55</v>
      </c>
      <c r="L185" s="28"/>
      <c r="M185" s="28">
        <f t="shared" ref="M185:M193" si="74">+N185+O185</f>
        <v>0</v>
      </c>
      <c r="N185" s="28"/>
      <c r="O185" s="28"/>
      <c r="P185" s="28">
        <v>1</v>
      </c>
      <c r="Q185" s="28">
        <f t="shared" si="71"/>
        <v>54</v>
      </c>
    </row>
    <row r="186" spans="2:17">
      <c r="B186" s="71">
        <v>12</v>
      </c>
      <c r="C186" s="29" t="s">
        <v>193</v>
      </c>
      <c r="D186" s="72">
        <v>130</v>
      </c>
      <c r="E186" s="28">
        <v>8</v>
      </c>
      <c r="F186" s="28">
        <v>30</v>
      </c>
      <c r="G186" s="28">
        <f t="shared" si="73"/>
        <v>38</v>
      </c>
      <c r="H186" s="30">
        <f t="shared" si="72"/>
        <v>0.29230769230769232</v>
      </c>
      <c r="I186" s="28">
        <v>38</v>
      </c>
      <c r="J186" s="28">
        <v>38</v>
      </c>
      <c r="K186" s="28">
        <v>38</v>
      </c>
      <c r="L186" s="28"/>
      <c r="M186" s="28">
        <f t="shared" si="74"/>
        <v>0</v>
      </c>
      <c r="N186" s="28"/>
      <c r="O186" s="28"/>
      <c r="P186" s="28"/>
      <c r="Q186" s="28">
        <f>+G186-M186-P186</f>
        <v>38</v>
      </c>
    </row>
    <row r="187" spans="2:17">
      <c r="B187" s="71">
        <v>13</v>
      </c>
      <c r="C187" s="29" t="s">
        <v>194</v>
      </c>
      <c r="D187" s="72">
        <v>170</v>
      </c>
      <c r="E187" s="28">
        <v>17</v>
      </c>
      <c r="F187" s="28">
        <v>19</v>
      </c>
      <c r="G187" s="28">
        <f t="shared" si="73"/>
        <v>36</v>
      </c>
      <c r="H187" s="30">
        <f t="shared" si="72"/>
        <v>0.21176470588235294</v>
      </c>
      <c r="I187" s="28">
        <v>35</v>
      </c>
      <c r="J187" s="28">
        <v>36</v>
      </c>
      <c r="K187" s="28">
        <v>30</v>
      </c>
      <c r="L187" s="28"/>
      <c r="M187" s="28">
        <f t="shared" si="74"/>
        <v>0</v>
      </c>
      <c r="N187" s="28"/>
      <c r="O187" s="28"/>
      <c r="P187" s="28"/>
      <c r="Q187" s="28">
        <f t="shared" ref="Q187:Q192" si="75">+G187-M187-P187</f>
        <v>36</v>
      </c>
    </row>
    <row r="188" spans="2:17">
      <c r="B188" s="71">
        <v>14</v>
      </c>
      <c r="C188" s="29" t="s">
        <v>195</v>
      </c>
      <c r="D188" s="72">
        <v>95</v>
      </c>
      <c r="E188" s="28">
        <v>17</v>
      </c>
      <c r="F188" s="28">
        <v>7</v>
      </c>
      <c r="G188" s="28">
        <f t="shared" si="73"/>
        <v>24</v>
      </c>
      <c r="H188" s="30">
        <f t="shared" si="72"/>
        <v>0.25263157894736843</v>
      </c>
      <c r="I188" s="28">
        <v>22</v>
      </c>
      <c r="J188" s="28">
        <v>24</v>
      </c>
      <c r="K188" s="28">
        <v>17</v>
      </c>
      <c r="L188" s="28"/>
      <c r="M188" s="28">
        <f t="shared" si="74"/>
        <v>0</v>
      </c>
      <c r="N188" s="28"/>
      <c r="O188" s="28"/>
      <c r="P188" s="28">
        <v>1</v>
      </c>
      <c r="Q188" s="28">
        <f t="shared" si="75"/>
        <v>23</v>
      </c>
    </row>
    <row r="189" spans="2:17">
      <c r="B189" s="71">
        <v>15</v>
      </c>
      <c r="C189" s="29" t="s">
        <v>196</v>
      </c>
      <c r="D189" s="72">
        <v>185</v>
      </c>
      <c r="E189" s="28">
        <v>20</v>
      </c>
      <c r="F189" s="28">
        <v>0</v>
      </c>
      <c r="G189" s="28">
        <f t="shared" si="73"/>
        <v>20</v>
      </c>
      <c r="H189" s="30">
        <f t="shared" si="72"/>
        <v>0.10810810810810811</v>
      </c>
      <c r="I189" s="28">
        <v>20</v>
      </c>
      <c r="J189" s="28">
        <v>20</v>
      </c>
      <c r="K189" s="28">
        <v>20</v>
      </c>
      <c r="L189" s="28"/>
      <c r="M189" s="28">
        <f t="shared" si="74"/>
        <v>0</v>
      </c>
      <c r="N189" s="28"/>
      <c r="O189" s="28"/>
      <c r="P189" s="28"/>
      <c r="Q189" s="28">
        <f t="shared" si="75"/>
        <v>20</v>
      </c>
    </row>
    <row r="190" spans="2:17">
      <c r="B190" s="71">
        <v>16</v>
      </c>
      <c r="C190" s="29" t="s">
        <v>197</v>
      </c>
      <c r="D190" s="72">
        <v>180</v>
      </c>
      <c r="E190" s="28">
        <v>21</v>
      </c>
      <c r="F190" s="28">
        <v>14</v>
      </c>
      <c r="G190" s="28">
        <f t="shared" si="73"/>
        <v>35</v>
      </c>
      <c r="H190" s="30">
        <f t="shared" si="72"/>
        <v>0.19444444444444445</v>
      </c>
      <c r="I190" s="28">
        <v>17</v>
      </c>
      <c r="J190" s="28">
        <v>35</v>
      </c>
      <c r="K190" s="28">
        <v>31</v>
      </c>
      <c r="L190" s="28"/>
      <c r="M190" s="28">
        <f t="shared" si="74"/>
        <v>0</v>
      </c>
      <c r="N190" s="28"/>
      <c r="O190" s="28"/>
      <c r="P190" s="28">
        <v>2</v>
      </c>
      <c r="Q190" s="28">
        <f t="shared" si="75"/>
        <v>33</v>
      </c>
    </row>
    <row r="191" spans="2:17">
      <c r="B191" s="71">
        <v>17</v>
      </c>
      <c r="C191" s="29" t="s">
        <v>198</v>
      </c>
      <c r="D191" s="72">
        <v>155</v>
      </c>
      <c r="E191" s="28">
        <v>16</v>
      </c>
      <c r="F191" s="28">
        <v>15</v>
      </c>
      <c r="G191" s="28">
        <f t="shared" si="73"/>
        <v>31</v>
      </c>
      <c r="H191" s="30">
        <f t="shared" si="72"/>
        <v>0.2</v>
      </c>
      <c r="I191" s="28">
        <v>30</v>
      </c>
      <c r="J191" s="28">
        <v>31</v>
      </c>
      <c r="K191" s="28">
        <v>24</v>
      </c>
      <c r="L191" s="28"/>
      <c r="M191" s="28">
        <f t="shared" si="74"/>
        <v>0</v>
      </c>
      <c r="N191" s="28"/>
      <c r="O191" s="28"/>
      <c r="P191" s="28"/>
      <c r="Q191" s="28">
        <f t="shared" si="75"/>
        <v>31</v>
      </c>
    </row>
    <row r="192" spans="2:17">
      <c r="B192" s="71">
        <v>18</v>
      </c>
      <c r="C192" s="29" t="s">
        <v>199</v>
      </c>
      <c r="D192" s="72">
        <v>195</v>
      </c>
      <c r="E192" s="28">
        <v>165</v>
      </c>
      <c r="F192" s="28">
        <v>16</v>
      </c>
      <c r="G192" s="28">
        <f t="shared" si="73"/>
        <v>181</v>
      </c>
      <c r="H192" s="30">
        <f t="shared" si="72"/>
        <v>0.92820512820512824</v>
      </c>
      <c r="I192" s="28"/>
      <c r="J192" s="28">
        <v>181</v>
      </c>
      <c r="K192" s="28">
        <v>172</v>
      </c>
      <c r="L192" s="28"/>
      <c r="M192" s="28">
        <f t="shared" si="74"/>
        <v>0</v>
      </c>
      <c r="N192" s="28"/>
      <c r="O192" s="28"/>
      <c r="P192" s="28"/>
      <c r="Q192" s="28">
        <f t="shared" si="75"/>
        <v>181</v>
      </c>
    </row>
    <row r="193" spans="1:17">
      <c r="B193" s="71">
        <v>19</v>
      </c>
      <c r="C193" s="29" t="s">
        <v>200</v>
      </c>
      <c r="D193" s="72">
        <v>105</v>
      </c>
      <c r="E193" s="28">
        <v>14</v>
      </c>
      <c r="F193" s="28">
        <v>10</v>
      </c>
      <c r="G193" s="28">
        <f t="shared" si="73"/>
        <v>24</v>
      </c>
      <c r="H193" s="30">
        <f>++G193/D193</f>
        <v>0.22857142857142856</v>
      </c>
      <c r="I193" s="28">
        <v>24</v>
      </c>
      <c r="J193" s="28">
        <v>24</v>
      </c>
      <c r="K193" s="28">
        <v>20</v>
      </c>
      <c r="L193" s="28"/>
      <c r="M193" s="28">
        <f t="shared" si="74"/>
        <v>0</v>
      </c>
      <c r="N193" s="28"/>
      <c r="O193" s="28"/>
      <c r="P193" s="28"/>
      <c r="Q193" s="28">
        <f>+G193-M193-P193</f>
        <v>24</v>
      </c>
    </row>
    <row r="194" spans="1:17" ht="39" customHeight="1">
      <c r="A194" s="64">
        <v>1</v>
      </c>
      <c r="B194" s="60">
        <v>12</v>
      </c>
      <c r="C194" s="61" t="s">
        <v>201</v>
      </c>
      <c r="D194" s="62">
        <f>SUM(D175:D193)</f>
        <v>3370</v>
      </c>
      <c r="E194" s="62">
        <f>SUM(E175:E193)</f>
        <v>593</v>
      </c>
      <c r="F194" s="62">
        <f>SUM(F175:F193)</f>
        <v>246</v>
      </c>
      <c r="G194" s="62">
        <f>SUM(G175:G193)</f>
        <v>839</v>
      </c>
      <c r="H194" s="63">
        <f>+G194/D194</f>
        <v>0.24896142433234422</v>
      </c>
      <c r="I194" s="62">
        <f t="shared" ref="I194:Q194" si="76">SUM(I175:I193)</f>
        <v>417</v>
      </c>
      <c r="J194" s="62">
        <f t="shared" si="76"/>
        <v>734</v>
      </c>
      <c r="K194" s="62">
        <f t="shared" si="76"/>
        <v>786</v>
      </c>
      <c r="L194" s="62">
        <f t="shared" si="76"/>
        <v>0</v>
      </c>
      <c r="M194" s="62">
        <f t="shared" si="76"/>
        <v>25</v>
      </c>
      <c r="N194" s="62">
        <f t="shared" si="76"/>
        <v>21</v>
      </c>
      <c r="O194" s="62">
        <f t="shared" si="76"/>
        <v>4</v>
      </c>
      <c r="P194" s="62">
        <f t="shared" si="76"/>
        <v>15</v>
      </c>
      <c r="Q194" s="62">
        <f t="shared" si="76"/>
        <v>799</v>
      </c>
    </row>
    <row r="195" spans="1:17">
      <c r="B195" s="71">
        <v>1</v>
      </c>
      <c r="C195" s="29" t="s">
        <v>202</v>
      </c>
      <c r="D195" s="72">
        <v>198</v>
      </c>
      <c r="E195" s="28">
        <v>18</v>
      </c>
      <c r="F195" s="28">
        <v>8</v>
      </c>
      <c r="G195" s="28">
        <f t="shared" ref="G195:G206" si="77">+F195+E195</f>
        <v>26</v>
      </c>
      <c r="H195" s="30">
        <f t="shared" ref="H195:H201" si="78">++G195/D195</f>
        <v>0.13131313131313133</v>
      </c>
      <c r="I195" s="28"/>
      <c r="J195" s="28"/>
      <c r="K195" s="28">
        <v>28</v>
      </c>
      <c r="L195" s="28"/>
      <c r="M195" s="28">
        <f t="shared" ref="M195:M201" si="79">+N195+O195</f>
        <v>12</v>
      </c>
      <c r="N195" s="28">
        <v>12</v>
      </c>
      <c r="O195" s="28">
        <v>0</v>
      </c>
      <c r="P195" s="28">
        <v>3</v>
      </c>
      <c r="Q195" s="28">
        <f t="shared" ref="Q195:Q201" si="80">+G195-M195-P195</f>
        <v>11</v>
      </c>
    </row>
    <row r="196" spans="1:17">
      <c r="B196" s="71">
        <v>2</v>
      </c>
      <c r="C196" s="29" t="s">
        <v>203</v>
      </c>
      <c r="D196" s="72">
        <v>70</v>
      </c>
      <c r="E196" s="28">
        <v>0</v>
      </c>
      <c r="F196" s="28">
        <v>20</v>
      </c>
      <c r="G196" s="28">
        <f t="shared" si="77"/>
        <v>20</v>
      </c>
      <c r="H196" s="30">
        <f t="shared" si="78"/>
        <v>0.2857142857142857</v>
      </c>
      <c r="I196" s="28"/>
      <c r="J196" s="28"/>
      <c r="K196" s="28">
        <v>10</v>
      </c>
      <c r="L196" s="28"/>
      <c r="M196" s="28">
        <f t="shared" si="79"/>
        <v>0</v>
      </c>
      <c r="N196" s="28">
        <v>0</v>
      </c>
      <c r="O196" s="28">
        <v>0</v>
      </c>
      <c r="P196" s="28">
        <v>0</v>
      </c>
      <c r="Q196" s="28">
        <f t="shared" si="80"/>
        <v>20</v>
      </c>
    </row>
    <row r="197" spans="1:17">
      <c r="B197" s="71">
        <v>3</v>
      </c>
      <c r="C197" s="29" t="s">
        <v>204</v>
      </c>
      <c r="D197" s="72">
        <v>95</v>
      </c>
      <c r="E197" s="28">
        <v>11</v>
      </c>
      <c r="F197" s="28">
        <v>0</v>
      </c>
      <c r="G197" s="28">
        <f t="shared" si="77"/>
        <v>11</v>
      </c>
      <c r="H197" s="30">
        <f t="shared" si="78"/>
        <v>0.11578947368421053</v>
      </c>
      <c r="I197" s="28"/>
      <c r="J197" s="28">
        <v>31</v>
      </c>
      <c r="K197" s="28">
        <v>26</v>
      </c>
      <c r="L197" s="28"/>
      <c r="M197" s="28">
        <f t="shared" si="79"/>
        <v>11</v>
      </c>
      <c r="N197" s="28">
        <v>11</v>
      </c>
      <c r="O197" s="28">
        <v>0</v>
      </c>
      <c r="P197" s="28">
        <v>0</v>
      </c>
      <c r="Q197" s="28">
        <f t="shared" si="80"/>
        <v>0</v>
      </c>
    </row>
    <row r="198" spans="1:17">
      <c r="B198" s="71">
        <v>4</v>
      </c>
      <c r="C198" s="29" t="s">
        <v>205</v>
      </c>
      <c r="D198" s="72">
        <v>120</v>
      </c>
      <c r="E198" s="28">
        <v>30</v>
      </c>
      <c r="F198" s="28">
        <v>0</v>
      </c>
      <c r="G198" s="28">
        <f t="shared" si="77"/>
        <v>30</v>
      </c>
      <c r="H198" s="30">
        <f t="shared" si="78"/>
        <v>0.25</v>
      </c>
      <c r="I198" s="28"/>
      <c r="J198" s="28">
        <v>32</v>
      </c>
      <c r="K198" s="28">
        <v>32</v>
      </c>
      <c r="L198" s="28"/>
      <c r="M198" s="28">
        <f t="shared" si="79"/>
        <v>0</v>
      </c>
      <c r="N198" s="28">
        <v>0</v>
      </c>
      <c r="O198" s="28">
        <v>0</v>
      </c>
      <c r="P198" s="28">
        <v>1</v>
      </c>
      <c r="Q198" s="28">
        <f t="shared" si="80"/>
        <v>29</v>
      </c>
    </row>
    <row r="199" spans="1:17">
      <c r="B199" s="71">
        <v>5</v>
      </c>
      <c r="C199" s="29" t="s">
        <v>206</v>
      </c>
      <c r="D199" s="72">
        <v>85</v>
      </c>
      <c r="E199" s="28">
        <v>20</v>
      </c>
      <c r="F199" s="28">
        <v>1</v>
      </c>
      <c r="G199" s="28">
        <f t="shared" si="77"/>
        <v>21</v>
      </c>
      <c r="H199" s="30">
        <f t="shared" si="78"/>
        <v>0.24705882352941178</v>
      </c>
      <c r="I199" s="28"/>
      <c r="J199" s="28">
        <v>21</v>
      </c>
      <c r="K199" s="28">
        <v>20</v>
      </c>
      <c r="L199" s="28"/>
      <c r="M199" s="28">
        <f t="shared" si="79"/>
        <v>0</v>
      </c>
      <c r="N199" s="28">
        <v>0</v>
      </c>
      <c r="O199" s="28">
        <v>0</v>
      </c>
      <c r="P199" s="28">
        <v>0</v>
      </c>
      <c r="Q199" s="28">
        <f t="shared" si="80"/>
        <v>21</v>
      </c>
    </row>
    <row r="200" spans="1:17">
      <c r="B200" s="71">
        <v>6</v>
      </c>
      <c r="C200" s="29" t="s">
        <v>207</v>
      </c>
      <c r="D200" s="72">
        <v>175</v>
      </c>
      <c r="E200" s="28">
        <v>9</v>
      </c>
      <c r="F200" s="28">
        <v>56</v>
      </c>
      <c r="G200" s="28">
        <f t="shared" si="77"/>
        <v>65</v>
      </c>
      <c r="H200" s="30">
        <f t="shared" si="78"/>
        <v>0.37142857142857144</v>
      </c>
      <c r="I200" s="28"/>
      <c r="J200" s="28"/>
      <c r="K200" s="28">
        <v>36</v>
      </c>
      <c r="L200" s="28"/>
      <c r="M200" s="28">
        <f t="shared" si="79"/>
        <v>0</v>
      </c>
      <c r="N200" s="28">
        <v>0</v>
      </c>
      <c r="O200" s="28">
        <v>0</v>
      </c>
      <c r="P200" s="28">
        <v>0</v>
      </c>
      <c r="Q200" s="28">
        <f t="shared" si="80"/>
        <v>65</v>
      </c>
    </row>
    <row r="201" spans="1:17">
      <c r="B201" s="71">
        <v>7</v>
      </c>
      <c r="C201" s="29" t="s">
        <v>208</v>
      </c>
      <c r="D201" s="72">
        <v>135</v>
      </c>
      <c r="E201" s="28">
        <v>0</v>
      </c>
      <c r="F201" s="28">
        <v>39</v>
      </c>
      <c r="G201" s="28">
        <f t="shared" si="77"/>
        <v>39</v>
      </c>
      <c r="H201" s="30">
        <f t="shared" si="78"/>
        <v>0.28888888888888886</v>
      </c>
      <c r="I201" s="28"/>
      <c r="J201" s="28">
        <v>34</v>
      </c>
      <c r="K201" s="28">
        <v>39</v>
      </c>
      <c r="L201" s="28"/>
      <c r="M201" s="28">
        <f t="shared" si="79"/>
        <v>0</v>
      </c>
      <c r="N201" s="28">
        <v>0</v>
      </c>
      <c r="O201" s="28">
        <v>0</v>
      </c>
      <c r="P201" s="28">
        <v>3</v>
      </c>
      <c r="Q201" s="28">
        <f t="shared" si="80"/>
        <v>36</v>
      </c>
    </row>
    <row r="202" spans="1:17">
      <c r="B202" s="71">
        <v>8</v>
      </c>
      <c r="C202" s="29" t="s">
        <v>209</v>
      </c>
      <c r="D202" s="72">
        <v>90</v>
      </c>
      <c r="E202" s="28">
        <v>19</v>
      </c>
      <c r="F202" s="28">
        <v>31</v>
      </c>
      <c r="G202" s="28">
        <f t="shared" si="77"/>
        <v>50</v>
      </c>
      <c r="H202" s="30">
        <f>++G202/D202</f>
        <v>0.55555555555555558</v>
      </c>
      <c r="I202" s="28"/>
      <c r="J202" s="28">
        <v>19</v>
      </c>
      <c r="K202" s="28">
        <v>18</v>
      </c>
      <c r="L202" s="28"/>
      <c r="M202" s="28">
        <f>+N202+O202</f>
        <v>0</v>
      </c>
      <c r="N202" s="28">
        <v>0</v>
      </c>
      <c r="O202" s="28">
        <v>0</v>
      </c>
      <c r="P202" s="28">
        <v>0</v>
      </c>
      <c r="Q202" s="28">
        <f>+G202-M202-P202</f>
        <v>50</v>
      </c>
    </row>
    <row r="203" spans="1:17">
      <c r="B203" s="71">
        <v>9</v>
      </c>
      <c r="C203" s="29" t="s">
        <v>210</v>
      </c>
      <c r="D203" s="72">
        <v>94</v>
      </c>
      <c r="E203" s="28">
        <v>15</v>
      </c>
      <c r="F203" s="28">
        <v>28</v>
      </c>
      <c r="G203" s="28">
        <f t="shared" si="77"/>
        <v>43</v>
      </c>
      <c r="H203" s="30">
        <f>++G203/D203</f>
        <v>0.45744680851063829</v>
      </c>
      <c r="I203" s="28">
        <v>15</v>
      </c>
      <c r="J203" s="28">
        <v>43</v>
      </c>
      <c r="K203" s="28">
        <v>32</v>
      </c>
      <c r="L203" s="28"/>
      <c r="M203" s="28">
        <f>+N203+O203</f>
        <v>10</v>
      </c>
      <c r="N203" s="28">
        <v>10</v>
      </c>
      <c r="O203" s="28">
        <v>0</v>
      </c>
      <c r="P203" s="28">
        <v>0</v>
      </c>
      <c r="Q203" s="28">
        <f>+G203-M203-P203</f>
        <v>33</v>
      </c>
    </row>
    <row r="204" spans="1:17">
      <c r="B204" s="71">
        <v>10</v>
      </c>
      <c r="C204" s="29" t="s">
        <v>211</v>
      </c>
      <c r="D204" s="72">
        <v>207</v>
      </c>
      <c r="E204" s="28">
        <v>90</v>
      </c>
      <c r="F204" s="28">
        <v>30</v>
      </c>
      <c r="G204" s="28">
        <f t="shared" si="77"/>
        <v>120</v>
      </c>
      <c r="H204" s="30">
        <f>++G204/D204</f>
        <v>0.57971014492753625</v>
      </c>
      <c r="I204" s="28"/>
      <c r="J204" s="28">
        <v>120</v>
      </c>
      <c r="K204" s="28">
        <v>119</v>
      </c>
      <c r="L204" s="28"/>
      <c r="M204" s="28">
        <f>+N204+O204</f>
        <v>0</v>
      </c>
      <c r="N204" s="28">
        <v>0</v>
      </c>
      <c r="O204" s="28">
        <v>0</v>
      </c>
      <c r="P204" s="28">
        <v>16</v>
      </c>
      <c r="Q204" s="28">
        <f>+G204-M204-P204</f>
        <v>104</v>
      </c>
    </row>
    <row r="205" spans="1:17">
      <c r="B205" s="71">
        <v>11</v>
      </c>
      <c r="C205" s="29" t="s">
        <v>212</v>
      </c>
      <c r="D205" s="72">
        <v>105</v>
      </c>
      <c r="E205" s="28">
        <v>60</v>
      </c>
      <c r="F205" s="28">
        <v>0</v>
      </c>
      <c r="G205" s="28">
        <f t="shared" si="77"/>
        <v>60</v>
      </c>
      <c r="H205" s="30">
        <f>++G205/D205</f>
        <v>0.5714285714285714</v>
      </c>
      <c r="I205" s="28">
        <v>35</v>
      </c>
      <c r="J205" s="28">
        <v>35</v>
      </c>
      <c r="K205" s="28">
        <v>30</v>
      </c>
      <c r="L205" s="28"/>
      <c r="M205" s="28">
        <f>+N205+O205</f>
        <v>0</v>
      </c>
      <c r="N205" s="28">
        <v>0</v>
      </c>
      <c r="O205" s="28">
        <v>0</v>
      </c>
      <c r="P205" s="28">
        <v>1</v>
      </c>
      <c r="Q205" s="28">
        <f>+G205-M205-P205</f>
        <v>59</v>
      </c>
    </row>
    <row r="206" spans="1:17">
      <c r="B206" s="71">
        <v>12</v>
      </c>
      <c r="C206" s="29" t="s">
        <v>213</v>
      </c>
      <c r="D206" s="72">
        <v>91</v>
      </c>
      <c r="E206" s="28">
        <v>1</v>
      </c>
      <c r="F206" s="28">
        <v>46</v>
      </c>
      <c r="G206" s="28">
        <f t="shared" si="77"/>
        <v>47</v>
      </c>
      <c r="H206" s="30">
        <f>++G206/D206</f>
        <v>0.51648351648351654</v>
      </c>
      <c r="I206" s="28"/>
      <c r="J206" s="28">
        <v>1</v>
      </c>
      <c r="K206" s="28">
        <v>27</v>
      </c>
      <c r="L206" s="28"/>
      <c r="M206" s="28">
        <f>+N206+O206</f>
        <v>0</v>
      </c>
      <c r="N206" s="28">
        <v>0</v>
      </c>
      <c r="O206" s="28">
        <v>0</v>
      </c>
      <c r="P206" s="28">
        <v>0</v>
      </c>
      <c r="Q206" s="28">
        <f>+G206-M206-P206</f>
        <v>47</v>
      </c>
    </row>
    <row r="207" spans="1:17" ht="39" customHeight="1">
      <c r="A207" s="52">
        <v>1</v>
      </c>
      <c r="B207" s="60">
        <v>13</v>
      </c>
      <c r="C207" s="61" t="s">
        <v>214</v>
      </c>
      <c r="D207" s="62">
        <f>SUM(D195:D206)</f>
        <v>1465</v>
      </c>
      <c r="E207" s="62">
        <f>SUM(E195:E206)</f>
        <v>273</v>
      </c>
      <c r="F207" s="62">
        <f>SUM(F195:F206)</f>
        <v>259</v>
      </c>
      <c r="G207" s="62">
        <f>SUM(G195:G206)</f>
        <v>532</v>
      </c>
      <c r="H207" s="63">
        <f>+G207/D207</f>
        <v>0.36313993174061432</v>
      </c>
      <c r="I207" s="62">
        <f t="shared" ref="I207:Q207" si="81">SUM(I195:I206)</f>
        <v>50</v>
      </c>
      <c r="J207" s="62">
        <f t="shared" si="81"/>
        <v>336</v>
      </c>
      <c r="K207" s="62">
        <f t="shared" si="81"/>
        <v>417</v>
      </c>
      <c r="L207" s="62">
        <f t="shared" si="81"/>
        <v>0</v>
      </c>
      <c r="M207" s="62">
        <f t="shared" si="81"/>
        <v>33</v>
      </c>
      <c r="N207" s="62">
        <f t="shared" si="81"/>
        <v>33</v>
      </c>
      <c r="O207" s="62">
        <f t="shared" si="81"/>
        <v>0</v>
      </c>
      <c r="P207" s="62">
        <f t="shared" si="81"/>
        <v>24</v>
      </c>
      <c r="Q207" s="62">
        <f t="shared" si="81"/>
        <v>475</v>
      </c>
    </row>
    <row r="208" spans="1:17">
      <c r="B208" s="71">
        <v>1</v>
      </c>
      <c r="C208" s="29" t="s">
        <v>215</v>
      </c>
      <c r="D208" s="72">
        <v>255</v>
      </c>
      <c r="E208" s="28">
        <v>11</v>
      </c>
      <c r="F208" s="28">
        <v>3</v>
      </c>
      <c r="G208" s="28">
        <f>+F208+E208</f>
        <v>14</v>
      </c>
      <c r="H208" s="30">
        <f>++G208/D208</f>
        <v>5.4901960784313725E-2</v>
      </c>
      <c r="I208" s="28">
        <v>0</v>
      </c>
      <c r="J208" s="28">
        <v>0</v>
      </c>
      <c r="K208" s="28">
        <v>10</v>
      </c>
      <c r="L208" s="28">
        <v>0</v>
      </c>
      <c r="M208" s="28">
        <f t="shared" ref="M208:M218" si="82">+N208+O208</f>
        <v>10</v>
      </c>
      <c r="N208" s="28">
        <v>2</v>
      </c>
      <c r="O208" s="28">
        <v>8</v>
      </c>
      <c r="P208" s="28">
        <v>1</v>
      </c>
      <c r="Q208" s="28">
        <f t="shared" ref="Q208:Q218" si="83">+G208-M208-P208</f>
        <v>3</v>
      </c>
    </row>
    <row r="209" spans="1:17">
      <c r="B209" s="71">
        <v>2</v>
      </c>
      <c r="C209" s="29" t="s">
        <v>216</v>
      </c>
      <c r="D209" s="72">
        <v>498</v>
      </c>
      <c r="E209" s="28">
        <v>15</v>
      </c>
      <c r="F209" s="28">
        <v>4</v>
      </c>
      <c r="G209" s="28">
        <f t="shared" ref="G209:G218" si="84">+F209+E209</f>
        <v>19</v>
      </c>
      <c r="H209" s="30">
        <f>++G209/D209</f>
        <v>3.8152610441767071E-2</v>
      </c>
      <c r="I209" s="28">
        <v>0</v>
      </c>
      <c r="J209" s="28">
        <v>0</v>
      </c>
      <c r="K209" s="28">
        <v>17</v>
      </c>
      <c r="L209" s="28">
        <v>0</v>
      </c>
      <c r="M209" s="28">
        <f t="shared" si="82"/>
        <v>12</v>
      </c>
      <c r="N209" s="28">
        <v>0</v>
      </c>
      <c r="O209" s="28">
        <v>12</v>
      </c>
      <c r="P209" s="28">
        <v>2</v>
      </c>
      <c r="Q209" s="28">
        <f t="shared" si="83"/>
        <v>5</v>
      </c>
    </row>
    <row r="210" spans="1:17">
      <c r="B210" s="71">
        <v>3</v>
      </c>
      <c r="C210" s="29" t="s">
        <v>217</v>
      </c>
      <c r="D210" s="72">
        <v>589</v>
      </c>
      <c r="E210" s="28">
        <v>6</v>
      </c>
      <c r="F210" s="28">
        <v>0</v>
      </c>
      <c r="G210" s="28">
        <f t="shared" si="84"/>
        <v>6</v>
      </c>
      <c r="H210" s="30">
        <f>++G210/D210</f>
        <v>1.0186757215619695E-2</v>
      </c>
      <c r="I210" s="28">
        <v>0</v>
      </c>
      <c r="J210" s="28">
        <v>0</v>
      </c>
      <c r="K210" s="28">
        <v>8</v>
      </c>
      <c r="L210" s="28">
        <v>0</v>
      </c>
      <c r="M210" s="28">
        <f t="shared" si="82"/>
        <v>6</v>
      </c>
      <c r="N210" s="28">
        <v>1</v>
      </c>
      <c r="O210" s="28">
        <v>5</v>
      </c>
      <c r="P210" s="28">
        <v>0</v>
      </c>
      <c r="Q210" s="28">
        <f t="shared" si="83"/>
        <v>0</v>
      </c>
    </row>
    <row r="211" spans="1:17">
      <c r="B211" s="71">
        <v>4</v>
      </c>
      <c r="C211" s="29" t="s">
        <v>218</v>
      </c>
      <c r="D211" s="72">
        <v>469</v>
      </c>
      <c r="E211" s="28">
        <v>7</v>
      </c>
      <c r="F211" s="28">
        <v>13</v>
      </c>
      <c r="G211" s="28">
        <f t="shared" si="84"/>
        <v>20</v>
      </c>
      <c r="H211" s="30">
        <f t="shared" ref="H211:H218" si="85">++G211/D211</f>
        <v>4.2643923240938165E-2</v>
      </c>
      <c r="I211" s="28">
        <v>0</v>
      </c>
      <c r="J211" s="28">
        <v>0</v>
      </c>
      <c r="K211" s="28">
        <v>21</v>
      </c>
      <c r="L211" s="28">
        <v>0</v>
      </c>
      <c r="M211" s="28">
        <f t="shared" si="82"/>
        <v>13</v>
      </c>
      <c r="N211" s="28">
        <v>0</v>
      </c>
      <c r="O211" s="28">
        <v>13</v>
      </c>
      <c r="P211" s="28">
        <v>1</v>
      </c>
      <c r="Q211" s="28">
        <f t="shared" si="83"/>
        <v>6</v>
      </c>
    </row>
    <row r="212" spans="1:17">
      <c r="B212" s="71">
        <v>5</v>
      </c>
      <c r="C212" s="29" t="s">
        <v>219</v>
      </c>
      <c r="D212" s="72">
        <v>445</v>
      </c>
      <c r="E212" s="28">
        <v>7</v>
      </c>
      <c r="F212" s="28">
        <v>15</v>
      </c>
      <c r="G212" s="28">
        <f t="shared" si="84"/>
        <v>22</v>
      </c>
      <c r="H212" s="30">
        <f t="shared" si="85"/>
        <v>4.9438202247191011E-2</v>
      </c>
      <c r="I212" s="28">
        <v>0</v>
      </c>
      <c r="J212" s="28">
        <v>0</v>
      </c>
      <c r="K212" s="28">
        <v>23</v>
      </c>
      <c r="L212" s="28">
        <v>0</v>
      </c>
      <c r="M212" s="28">
        <f t="shared" si="82"/>
        <v>12</v>
      </c>
      <c r="N212" s="28">
        <v>1</v>
      </c>
      <c r="O212" s="28">
        <v>11</v>
      </c>
      <c r="P212" s="28">
        <v>0</v>
      </c>
      <c r="Q212" s="28">
        <f t="shared" si="83"/>
        <v>10</v>
      </c>
    </row>
    <row r="213" spans="1:17">
      <c r="B213" s="71">
        <v>6</v>
      </c>
      <c r="C213" s="29" t="s">
        <v>220</v>
      </c>
      <c r="D213" s="72">
        <v>458</v>
      </c>
      <c r="E213" s="28">
        <v>12</v>
      </c>
      <c r="F213" s="28">
        <v>11</v>
      </c>
      <c r="G213" s="28">
        <f t="shared" si="84"/>
        <v>23</v>
      </c>
      <c r="H213" s="30">
        <f t="shared" si="85"/>
        <v>5.0218340611353711E-2</v>
      </c>
      <c r="I213" s="28">
        <v>0</v>
      </c>
      <c r="J213" s="28">
        <v>0</v>
      </c>
      <c r="K213" s="28">
        <v>19</v>
      </c>
      <c r="L213" s="28">
        <v>0</v>
      </c>
      <c r="M213" s="28">
        <f t="shared" si="82"/>
        <v>6</v>
      </c>
      <c r="N213" s="28">
        <v>1</v>
      </c>
      <c r="O213" s="28">
        <v>5</v>
      </c>
      <c r="P213" s="28">
        <v>1</v>
      </c>
      <c r="Q213" s="28">
        <f t="shared" si="83"/>
        <v>16</v>
      </c>
    </row>
    <row r="214" spans="1:17">
      <c r="B214" s="71">
        <v>7</v>
      </c>
      <c r="C214" s="29" t="s">
        <v>221</v>
      </c>
      <c r="D214" s="72">
        <v>497</v>
      </c>
      <c r="E214" s="28">
        <v>2</v>
      </c>
      <c r="F214" s="28">
        <v>16</v>
      </c>
      <c r="G214" s="28">
        <f t="shared" si="84"/>
        <v>18</v>
      </c>
      <c r="H214" s="30">
        <f t="shared" si="85"/>
        <v>3.6217303822937627E-2</v>
      </c>
      <c r="I214" s="28">
        <v>0</v>
      </c>
      <c r="J214" s="28">
        <v>0</v>
      </c>
      <c r="K214" s="28">
        <v>14</v>
      </c>
      <c r="L214" s="28">
        <v>0</v>
      </c>
      <c r="M214" s="28">
        <f t="shared" si="82"/>
        <v>3</v>
      </c>
      <c r="N214" s="28">
        <v>1</v>
      </c>
      <c r="O214" s="28">
        <v>2</v>
      </c>
      <c r="P214" s="28">
        <v>1</v>
      </c>
      <c r="Q214" s="28">
        <f t="shared" si="83"/>
        <v>14</v>
      </c>
    </row>
    <row r="215" spans="1:17">
      <c r="B215" s="71">
        <v>8</v>
      </c>
      <c r="C215" s="29" t="s">
        <v>222</v>
      </c>
      <c r="D215" s="72">
        <v>479</v>
      </c>
      <c r="E215" s="28">
        <v>21</v>
      </c>
      <c r="F215" s="28">
        <v>8</v>
      </c>
      <c r="G215" s="28">
        <f t="shared" si="84"/>
        <v>29</v>
      </c>
      <c r="H215" s="30">
        <f t="shared" si="85"/>
        <v>6.0542797494780795E-2</v>
      </c>
      <c r="I215" s="28">
        <v>0</v>
      </c>
      <c r="J215" s="28">
        <v>0</v>
      </c>
      <c r="K215" s="28">
        <v>15</v>
      </c>
      <c r="L215" s="28">
        <v>0</v>
      </c>
      <c r="M215" s="28">
        <f t="shared" si="82"/>
        <v>24</v>
      </c>
      <c r="N215" s="28">
        <v>2</v>
      </c>
      <c r="O215" s="28">
        <v>22</v>
      </c>
      <c r="P215" s="28">
        <v>0</v>
      </c>
      <c r="Q215" s="28">
        <f t="shared" si="83"/>
        <v>5</v>
      </c>
    </row>
    <row r="216" spans="1:17">
      <c r="B216" s="71">
        <v>9</v>
      </c>
      <c r="C216" s="29" t="s">
        <v>223</v>
      </c>
      <c r="D216" s="72">
        <v>480</v>
      </c>
      <c r="E216" s="28">
        <v>12</v>
      </c>
      <c r="F216" s="28">
        <v>4</v>
      </c>
      <c r="G216" s="28">
        <f t="shared" si="84"/>
        <v>16</v>
      </c>
      <c r="H216" s="30">
        <f t="shared" si="85"/>
        <v>3.3333333333333333E-2</v>
      </c>
      <c r="I216" s="28">
        <v>0</v>
      </c>
      <c r="J216" s="28">
        <v>0</v>
      </c>
      <c r="K216" s="28">
        <v>9</v>
      </c>
      <c r="L216" s="28">
        <v>0</v>
      </c>
      <c r="M216" s="28">
        <f t="shared" si="82"/>
        <v>13</v>
      </c>
      <c r="N216" s="28">
        <v>0</v>
      </c>
      <c r="O216" s="28">
        <v>13</v>
      </c>
      <c r="P216" s="28">
        <v>1</v>
      </c>
      <c r="Q216" s="28">
        <f t="shared" si="83"/>
        <v>2</v>
      </c>
    </row>
    <row r="217" spans="1:17">
      <c r="B217" s="71">
        <v>10</v>
      </c>
      <c r="C217" s="29" t="s">
        <v>224</v>
      </c>
      <c r="D217" s="72">
        <v>279</v>
      </c>
      <c r="E217" s="28">
        <v>4</v>
      </c>
      <c r="F217" s="28">
        <v>3</v>
      </c>
      <c r="G217" s="28">
        <f t="shared" si="84"/>
        <v>7</v>
      </c>
      <c r="H217" s="30">
        <f t="shared" si="85"/>
        <v>2.5089605734767026E-2</v>
      </c>
      <c r="I217" s="28">
        <v>0</v>
      </c>
      <c r="J217" s="28">
        <v>0</v>
      </c>
      <c r="K217" s="28">
        <v>4</v>
      </c>
      <c r="L217" s="28">
        <v>0</v>
      </c>
      <c r="M217" s="28">
        <f t="shared" si="82"/>
        <v>6</v>
      </c>
      <c r="N217" s="28">
        <v>1</v>
      </c>
      <c r="O217" s="28">
        <v>5</v>
      </c>
      <c r="P217" s="28">
        <v>1</v>
      </c>
      <c r="Q217" s="28">
        <f t="shared" si="83"/>
        <v>0</v>
      </c>
    </row>
    <row r="218" spans="1:17">
      <c r="B218" s="71">
        <v>11</v>
      </c>
      <c r="C218" s="29" t="s">
        <v>225</v>
      </c>
      <c r="D218" s="72">
        <v>486</v>
      </c>
      <c r="E218" s="28">
        <v>8</v>
      </c>
      <c r="F218" s="28">
        <v>26</v>
      </c>
      <c r="G218" s="28">
        <f t="shared" si="84"/>
        <v>34</v>
      </c>
      <c r="H218" s="30">
        <f t="shared" si="85"/>
        <v>6.9958847736625515E-2</v>
      </c>
      <c r="I218" s="28">
        <v>0</v>
      </c>
      <c r="J218" s="28">
        <v>0</v>
      </c>
      <c r="K218" s="28">
        <v>22</v>
      </c>
      <c r="L218" s="28">
        <v>0</v>
      </c>
      <c r="M218" s="28">
        <f t="shared" si="82"/>
        <v>8</v>
      </c>
      <c r="N218" s="28">
        <v>0</v>
      </c>
      <c r="O218" s="28">
        <v>8</v>
      </c>
      <c r="P218" s="28">
        <v>0</v>
      </c>
      <c r="Q218" s="28">
        <f t="shared" si="83"/>
        <v>26</v>
      </c>
    </row>
    <row r="219" spans="1:17" ht="39" customHeight="1">
      <c r="A219" s="52">
        <v>1</v>
      </c>
      <c r="B219" s="60">
        <v>14</v>
      </c>
      <c r="C219" s="61" t="s">
        <v>226</v>
      </c>
      <c r="D219" s="62">
        <f>SUM(D208:D218)</f>
        <v>4935</v>
      </c>
      <c r="E219" s="62">
        <f>SUM(E208:E218)</f>
        <v>105</v>
      </c>
      <c r="F219" s="62">
        <f>SUM(F208:F218)</f>
        <v>103</v>
      </c>
      <c r="G219" s="62">
        <f>SUM(G208:G218)</f>
        <v>208</v>
      </c>
      <c r="H219" s="63">
        <f>+G219/D219</f>
        <v>4.2147922998986828E-2</v>
      </c>
      <c r="I219" s="62">
        <f>SUM(I208:I218)</f>
        <v>0</v>
      </c>
      <c r="J219" s="62">
        <f>SUM(J208:J218)</f>
        <v>0</v>
      </c>
      <c r="K219" s="62">
        <f>SUM(K208:K218)</f>
        <v>162</v>
      </c>
      <c r="L219" s="62">
        <f t="shared" ref="L219:Q219" si="86">SUM(L208:L218)</f>
        <v>0</v>
      </c>
      <c r="M219" s="62">
        <f t="shared" si="86"/>
        <v>113</v>
      </c>
      <c r="N219" s="62">
        <f t="shared" si="86"/>
        <v>9</v>
      </c>
      <c r="O219" s="62">
        <f t="shared" si="86"/>
        <v>104</v>
      </c>
      <c r="P219" s="62">
        <f t="shared" si="86"/>
        <v>8</v>
      </c>
      <c r="Q219" s="62">
        <f t="shared" si="86"/>
        <v>87</v>
      </c>
    </row>
    <row r="220" spans="1:17" ht="45.75" customHeight="1">
      <c r="A220" s="52">
        <v>1</v>
      </c>
      <c r="B220" s="160" t="s">
        <v>227</v>
      </c>
      <c r="C220" s="160"/>
      <c r="D220" s="50">
        <f>+D219+D207+D194+D174+D151+D139+D124+D107+D94+D83+D67+D53+D39+D22</f>
        <v>32180</v>
      </c>
      <c r="E220" s="50">
        <f>+E219+E207+E194+E174+E151+E139+E124+E107+E94+E83+E67+E53+E39+E22</f>
        <v>3528</v>
      </c>
      <c r="F220" s="50">
        <f>+F219+F207+F194+F174+F151+F139+F124+F107+F94+F83+F67+F53+F39+F22</f>
        <v>3449</v>
      </c>
      <c r="G220" s="50">
        <f>+G219+G207+G194+G174+G151+G139+G124+G107+G94+G83+G67+G53+G39+G22</f>
        <v>6977</v>
      </c>
      <c r="H220" s="63">
        <f>+G220/D220</f>
        <v>0.2168116842759478</v>
      </c>
      <c r="I220" s="50">
        <f t="shared" ref="I220:P220" si="87">+I219+I207+I194+I174+I151+I139+I124+I107+I94+I83+I67+I53+I39+I22</f>
        <v>2022</v>
      </c>
      <c r="J220" s="50">
        <f t="shared" si="87"/>
        <v>4085</v>
      </c>
      <c r="K220" s="50">
        <f t="shared" si="87"/>
        <v>4710</v>
      </c>
      <c r="L220" s="50">
        <f t="shared" si="87"/>
        <v>6</v>
      </c>
      <c r="M220" s="50">
        <f>+M219+M207+M194+M174+M151+M139+M124+M107+M94+M83+M67+M53+M39+M22</f>
        <v>1060</v>
      </c>
      <c r="N220" s="50">
        <f t="shared" si="87"/>
        <v>921</v>
      </c>
      <c r="O220" s="50">
        <f t="shared" si="87"/>
        <v>139</v>
      </c>
      <c r="P220" s="50">
        <f t="shared" si="87"/>
        <v>174</v>
      </c>
      <c r="Q220" s="50">
        <f>+Q219+Q207+Q194+Q174+Q151+Q139+Q124+Q107+Q94+Q83+Q67+Q53+Q39+Q22</f>
        <v>5743</v>
      </c>
    </row>
  </sheetData>
  <autoFilter ref="A5:V220"/>
  <mergeCells count="16">
    <mergeCell ref="B220:C220"/>
    <mergeCell ref="I3:L3"/>
    <mergeCell ref="M3:M4"/>
    <mergeCell ref="P3:P4"/>
    <mergeCell ref="O3:O4"/>
    <mergeCell ref="H3:H4"/>
    <mergeCell ref="Q3:Q4"/>
    <mergeCell ref="B1:Q1"/>
    <mergeCell ref="O2:Q2"/>
    <mergeCell ref="B3:B4"/>
    <mergeCell ref="C3:C4"/>
    <mergeCell ref="D3:D4"/>
    <mergeCell ref="E3:E4"/>
    <mergeCell ref="F3:F4"/>
    <mergeCell ref="G3:G4"/>
    <mergeCell ref="N3:N4"/>
  </mergeCells>
  <phoneticPr fontId="0" type="noConversion"/>
  <conditionalFormatting sqref="H67 H94 H139 H151 H174 H107 H194 H207 H219 H53 H39 H124 H83 H22">
    <cfRule type="cellIs" dxfId="79" priority="5" stopIfTrue="1" operator="lessThan">
      <formula>0.52</formula>
    </cfRule>
    <cfRule type="cellIs" dxfId="78" priority="6" stopIfTrue="1" operator="greaterThan">
      <formula>100</formula>
    </cfRule>
  </conditionalFormatting>
  <conditionalFormatting sqref="H220">
    <cfRule type="cellIs" dxfId="77" priority="1" stopIfTrue="1" operator="lessThan">
      <formula>0.52</formula>
    </cfRule>
    <cfRule type="cellIs" dxfId="76" priority="2" stopIfTrue="1" operator="greaterThan">
      <formula>100</formula>
    </cfRule>
  </conditionalFormatting>
  <pageMargins left="0.7" right="0.7" top="0.75" bottom="0.75" header="0.3" footer="0.3"/>
  <pageSetup paperSize="9" orientation="portrait" r:id="rId1"/>
  <ignoredErrors>
    <ignoredError sqref="D22:F220 I22:L220 N22:P38 N40:P220 O39:P39" formulaRange="1"/>
    <ignoredError sqref="G22:H220 M22:M220 Q22:Q2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24"/>
  <sheetViews>
    <sheetView tabSelected="1" view="pageBreakPreview" zoomScale="55" zoomScaleNormal="55" zoomScaleSheetLayoutView="55" workbookViewId="0">
      <pane ySplit="8" topLeftCell="A9" activePane="bottomLeft" state="frozen"/>
      <selection activeCell="E23" sqref="E23"/>
      <selection pane="bottomLeft" activeCell="C2" sqref="C2:V2"/>
    </sheetView>
  </sheetViews>
  <sheetFormatPr defaultRowHeight="33"/>
  <cols>
    <col min="1" max="1" width="6.5703125" style="120" customWidth="1"/>
    <col min="2" max="2" width="11.140625" style="120" customWidth="1"/>
    <col min="3" max="3" width="49.42578125" style="125" customWidth="1"/>
    <col min="4" max="4" width="37.5703125" style="121" customWidth="1"/>
    <col min="5" max="6" width="21.42578125" style="121" customWidth="1"/>
    <col min="7" max="7" width="33" style="120" customWidth="1"/>
    <col min="8" max="8" width="23.5703125" style="120" customWidth="1"/>
    <col min="9" max="9" width="22.28515625" style="120" customWidth="1"/>
    <col min="10" max="10" width="32.140625" style="120" customWidth="1"/>
    <col min="11" max="11" width="22.42578125" style="120" customWidth="1"/>
    <col min="12" max="12" width="23" style="120" customWidth="1"/>
    <col min="13" max="13" width="35.140625" style="120" customWidth="1"/>
    <col min="14" max="14" width="22.42578125" style="120" customWidth="1"/>
    <col min="15" max="15" width="20.140625" style="120" customWidth="1"/>
    <col min="16" max="16" width="33.140625" style="120" customWidth="1"/>
    <col min="17" max="17" width="25.85546875" style="120" customWidth="1"/>
    <col min="18" max="18" width="20.140625" style="120" customWidth="1"/>
    <col min="19" max="19" width="33.7109375" style="120" customWidth="1"/>
    <col min="20" max="20" width="23.5703125" style="120" customWidth="1"/>
    <col min="21" max="21" width="20.140625" style="120" customWidth="1"/>
    <col min="22" max="22" width="38.28515625" style="140" customWidth="1"/>
    <col min="23" max="23" width="14.28515625" style="140" customWidth="1"/>
    <col min="24" max="31" width="21.7109375" style="138" customWidth="1"/>
    <col min="32" max="157" width="9.140625" style="120"/>
    <col min="158" max="158" width="4.85546875" style="120" bestFit="1" customWidth="1"/>
    <col min="159" max="159" width="6.28515625" style="120" customWidth="1"/>
    <col min="160" max="160" width="25.5703125" style="120" customWidth="1"/>
    <col min="161" max="161" width="0" style="118" hidden="1" customWidth="1"/>
    <col min="162" max="162" width="26.7109375" style="120" customWidth="1"/>
    <col min="163" max="163" width="25" style="120" customWidth="1"/>
    <col min="164" max="164" width="19.7109375" style="120" customWidth="1"/>
    <col min="165" max="165" width="17.28515625" style="120" customWidth="1"/>
    <col min="166" max="166" width="31.7109375" style="120" customWidth="1"/>
    <col min="167" max="167" width="29.85546875" style="120" customWidth="1"/>
    <col min="168" max="168" width="31.42578125" style="120" customWidth="1"/>
    <col min="169" max="169" width="18.85546875" style="120" bestFit="1" customWidth="1"/>
    <col min="170" max="16384" width="9.140625" style="120"/>
  </cols>
  <sheetData>
    <row r="1" spans="1:161 16350:16350" ht="52.5" customHeight="1"/>
    <row r="2" spans="1:161 16350:16350" s="118" customFormat="1" ht="141" customHeight="1">
      <c r="A2" s="117">
        <v>1</v>
      </c>
      <c r="C2" s="169" t="s">
        <v>445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41"/>
      <c r="X2" s="138"/>
      <c r="Y2" s="138"/>
      <c r="Z2" s="138"/>
      <c r="AA2" s="138"/>
      <c r="AB2" s="138"/>
      <c r="AC2" s="138"/>
      <c r="AD2" s="138"/>
      <c r="AE2" s="138"/>
    </row>
    <row r="3" spans="1:161 16350:16350" s="118" customFormat="1" ht="40.5" customHeight="1" thickBot="1">
      <c r="A3" s="117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1"/>
      <c r="W3" s="141"/>
      <c r="X3" s="138"/>
      <c r="Y3" s="138"/>
      <c r="Z3" s="138"/>
      <c r="AA3" s="138"/>
      <c r="AB3" s="138"/>
      <c r="AC3" s="138"/>
      <c r="AD3" s="138"/>
      <c r="AE3" s="138"/>
    </row>
    <row r="4" spans="1:161 16350:16350" s="138" customFormat="1" ht="60" customHeight="1" thickBot="1">
      <c r="A4" s="135">
        <v>1</v>
      </c>
      <c r="B4" s="177" t="s">
        <v>329</v>
      </c>
      <c r="C4" s="177" t="s">
        <v>426</v>
      </c>
      <c r="D4" s="178" t="s">
        <v>441</v>
      </c>
      <c r="E4" s="163" t="s">
        <v>335</v>
      </c>
      <c r="F4" s="164"/>
      <c r="G4" s="164"/>
      <c r="H4" s="164"/>
      <c r="I4" s="164"/>
      <c r="J4" s="164"/>
      <c r="K4" s="164"/>
      <c r="L4" s="164"/>
      <c r="M4" s="164"/>
      <c r="N4" s="164"/>
      <c r="O4" s="165"/>
      <c r="P4" s="164"/>
      <c r="Q4" s="164"/>
      <c r="R4" s="164"/>
      <c r="S4" s="163"/>
      <c r="T4" s="164"/>
      <c r="U4" s="165"/>
      <c r="V4" s="166" t="s">
        <v>336</v>
      </c>
      <c r="W4" s="142"/>
      <c r="FE4" s="118"/>
    </row>
    <row r="5" spans="1:161 16350:16350" s="138" customFormat="1" ht="49.5" customHeight="1" thickBot="1">
      <c r="A5" s="135"/>
      <c r="B5" s="177"/>
      <c r="C5" s="177"/>
      <c r="D5" s="178"/>
      <c r="E5" s="170" t="s">
        <v>335</v>
      </c>
      <c r="F5" s="171"/>
      <c r="G5" s="161" t="s">
        <v>423</v>
      </c>
      <c r="H5" s="163" t="s">
        <v>335</v>
      </c>
      <c r="I5" s="164"/>
      <c r="J5" s="164"/>
      <c r="K5" s="164"/>
      <c r="L5" s="164"/>
      <c r="M5" s="164"/>
      <c r="N5" s="164"/>
      <c r="O5" s="165"/>
      <c r="P5" s="179"/>
      <c r="Q5" s="179"/>
      <c r="R5" s="179"/>
      <c r="S5" s="163"/>
      <c r="T5" s="164"/>
      <c r="U5" s="165"/>
      <c r="V5" s="167"/>
      <c r="W5" s="142"/>
      <c r="FE5" s="118"/>
    </row>
    <row r="6" spans="1:161 16350:16350" s="138" customFormat="1" ht="69.75" customHeight="1" thickBot="1">
      <c r="A6" s="135"/>
      <c r="B6" s="177"/>
      <c r="C6" s="177"/>
      <c r="D6" s="178"/>
      <c r="E6" s="172"/>
      <c r="F6" s="173"/>
      <c r="G6" s="180"/>
      <c r="H6" s="163" t="s">
        <v>335</v>
      </c>
      <c r="I6" s="165"/>
      <c r="J6" s="161" t="s">
        <v>442</v>
      </c>
      <c r="K6" s="163" t="s">
        <v>335</v>
      </c>
      <c r="L6" s="165"/>
      <c r="M6" s="161" t="s">
        <v>424</v>
      </c>
      <c r="N6" s="163" t="s">
        <v>335</v>
      </c>
      <c r="O6" s="165"/>
      <c r="P6" s="161" t="s">
        <v>443</v>
      </c>
      <c r="Q6" s="163" t="s">
        <v>335</v>
      </c>
      <c r="R6" s="165"/>
      <c r="S6" s="161" t="s">
        <v>444</v>
      </c>
      <c r="T6" s="163" t="s">
        <v>335</v>
      </c>
      <c r="U6" s="165"/>
      <c r="V6" s="167"/>
      <c r="W6" s="142"/>
      <c r="FE6" s="118"/>
    </row>
    <row r="7" spans="1:161 16350:16350" s="138" customFormat="1" ht="120.75" customHeight="1" thickBot="1">
      <c r="A7" s="135">
        <v>1</v>
      </c>
      <c r="B7" s="177"/>
      <c r="C7" s="177"/>
      <c r="D7" s="178"/>
      <c r="E7" s="136" t="s">
        <v>279</v>
      </c>
      <c r="F7" s="136" t="s">
        <v>425</v>
      </c>
      <c r="G7" s="162"/>
      <c r="H7" s="137" t="s">
        <v>279</v>
      </c>
      <c r="I7" s="136" t="s">
        <v>425</v>
      </c>
      <c r="J7" s="162"/>
      <c r="K7" s="136" t="s">
        <v>279</v>
      </c>
      <c r="L7" s="136" t="s">
        <v>425</v>
      </c>
      <c r="M7" s="162"/>
      <c r="N7" s="136" t="s">
        <v>279</v>
      </c>
      <c r="O7" s="136" t="s">
        <v>425</v>
      </c>
      <c r="P7" s="162"/>
      <c r="Q7" s="136" t="s">
        <v>279</v>
      </c>
      <c r="R7" s="139" t="s">
        <v>425</v>
      </c>
      <c r="S7" s="162"/>
      <c r="T7" s="136" t="s">
        <v>279</v>
      </c>
      <c r="U7" s="136" t="s">
        <v>425</v>
      </c>
      <c r="V7" s="168"/>
      <c r="W7" s="142"/>
      <c r="FE7" s="118"/>
      <c r="XDV7" s="138">
        <f>SUM(A7:XDU7)</f>
        <v>1</v>
      </c>
    </row>
    <row r="8" spans="1:161 16350:16350" s="129" customFormat="1" ht="96" customHeight="1" thickBot="1">
      <c r="A8" s="133">
        <v>1</v>
      </c>
      <c r="B8" s="175" t="s">
        <v>427</v>
      </c>
      <c r="C8" s="176"/>
      <c r="D8" s="134">
        <f>SUM(D9:D22)</f>
        <v>610253</v>
      </c>
      <c r="E8" s="134">
        <f t="shared" ref="E8:V8" si="0">SUM(E9:E22)</f>
        <v>372234</v>
      </c>
      <c r="F8" s="134">
        <f t="shared" si="0"/>
        <v>218879</v>
      </c>
      <c r="G8" s="134">
        <f t="shared" si="0"/>
        <v>574450</v>
      </c>
      <c r="H8" s="134">
        <f t="shared" si="0"/>
        <v>356742</v>
      </c>
      <c r="I8" s="134">
        <f t="shared" si="0"/>
        <v>197525</v>
      </c>
      <c r="J8" s="134">
        <f t="shared" si="0"/>
        <v>321800</v>
      </c>
      <c r="K8" s="134">
        <f t="shared" si="0"/>
        <v>180362</v>
      </c>
      <c r="L8" s="134">
        <f t="shared" si="0"/>
        <v>110240</v>
      </c>
      <c r="M8" s="134">
        <f t="shared" si="0"/>
        <v>100840</v>
      </c>
      <c r="N8" s="134">
        <f t="shared" si="0"/>
        <v>63356</v>
      </c>
      <c r="O8" s="134">
        <f t="shared" si="0"/>
        <v>19666</v>
      </c>
      <c r="P8" s="134">
        <f t="shared" si="0"/>
        <v>122118</v>
      </c>
      <c r="Q8" s="134">
        <f t="shared" si="0"/>
        <v>96834</v>
      </c>
      <c r="R8" s="134">
        <f t="shared" si="0"/>
        <v>55663</v>
      </c>
      <c r="S8" s="134">
        <f t="shared" si="0"/>
        <v>29692</v>
      </c>
      <c r="T8" s="134">
        <f t="shared" si="0"/>
        <v>16190</v>
      </c>
      <c r="U8" s="134">
        <f t="shared" si="0"/>
        <v>11956</v>
      </c>
      <c r="V8" s="134">
        <f t="shared" si="0"/>
        <v>43087</v>
      </c>
      <c r="W8" s="143"/>
      <c r="X8" s="142"/>
      <c r="Y8" s="142"/>
      <c r="Z8" s="142"/>
      <c r="AA8" s="142"/>
      <c r="AB8" s="138"/>
      <c r="AC8" s="138"/>
      <c r="AD8" s="138"/>
      <c r="AE8" s="138"/>
      <c r="FE8" s="118"/>
    </row>
    <row r="9" spans="1:161 16350:16350" s="127" customFormat="1" ht="96.75" customHeight="1" thickBot="1">
      <c r="A9" s="126">
        <v>1</v>
      </c>
      <c r="B9" s="146">
        <v>1</v>
      </c>
      <c r="C9" s="147" t="s">
        <v>29</v>
      </c>
      <c r="D9" s="148">
        <v>51993</v>
      </c>
      <c r="E9" s="148">
        <v>30798</v>
      </c>
      <c r="F9" s="148">
        <v>18419</v>
      </c>
      <c r="G9" s="148">
        <v>52593</v>
      </c>
      <c r="H9" s="148">
        <v>30869</v>
      </c>
      <c r="I9" s="148">
        <v>18289</v>
      </c>
      <c r="J9" s="148">
        <v>31425</v>
      </c>
      <c r="K9" s="148">
        <v>15715</v>
      </c>
      <c r="L9" s="148">
        <v>10206</v>
      </c>
      <c r="M9" s="148">
        <v>7434</v>
      </c>
      <c r="N9" s="148">
        <v>4667</v>
      </c>
      <c r="O9" s="148">
        <v>1368</v>
      </c>
      <c r="P9" s="149">
        <v>11131</v>
      </c>
      <c r="Q9" s="148">
        <v>9370</v>
      </c>
      <c r="R9" s="150">
        <v>5654</v>
      </c>
      <c r="S9" s="148">
        <v>2603</v>
      </c>
      <c r="T9" s="148">
        <v>1117</v>
      </c>
      <c r="U9" s="148">
        <v>1061</v>
      </c>
      <c r="V9" s="148">
        <v>3787</v>
      </c>
      <c r="W9" s="143"/>
      <c r="X9" s="142"/>
      <c r="Y9" s="142"/>
      <c r="Z9" s="142"/>
      <c r="AA9" s="155"/>
      <c r="AB9" s="152"/>
      <c r="AC9" s="152"/>
      <c r="AD9" s="152"/>
      <c r="AE9" s="152"/>
      <c r="FE9" s="123"/>
    </row>
    <row r="10" spans="1:161 16350:16350" s="128" customFormat="1" ht="96.75" customHeight="1" thickBot="1">
      <c r="A10" s="126">
        <v>1</v>
      </c>
      <c r="B10" s="151">
        <v>2</v>
      </c>
      <c r="C10" s="147" t="s">
        <v>428</v>
      </c>
      <c r="D10" s="148">
        <v>46969</v>
      </c>
      <c r="E10" s="148">
        <v>28475</v>
      </c>
      <c r="F10" s="148">
        <v>15390</v>
      </c>
      <c r="G10" s="148">
        <v>35827</v>
      </c>
      <c r="H10" s="148">
        <v>20813</v>
      </c>
      <c r="I10" s="148">
        <v>11718</v>
      </c>
      <c r="J10" s="148">
        <v>20227</v>
      </c>
      <c r="K10" s="148">
        <v>11382</v>
      </c>
      <c r="L10" s="148">
        <v>6630</v>
      </c>
      <c r="M10" s="148">
        <v>6603</v>
      </c>
      <c r="N10" s="148">
        <v>3833</v>
      </c>
      <c r="O10" s="148">
        <v>1557</v>
      </c>
      <c r="P10" s="149">
        <v>7774</v>
      </c>
      <c r="Q10" s="148">
        <v>4907</v>
      </c>
      <c r="R10" s="150">
        <v>2995</v>
      </c>
      <c r="S10" s="148">
        <v>1223</v>
      </c>
      <c r="T10" s="148">
        <v>691</v>
      </c>
      <c r="U10" s="148">
        <v>536</v>
      </c>
      <c r="V10" s="148">
        <v>3420</v>
      </c>
      <c r="W10" s="143"/>
      <c r="X10" s="142"/>
      <c r="Y10" s="142"/>
      <c r="Z10" s="142"/>
      <c r="AA10" s="156"/>
      <c r="AB10" s="153"/>
      <c r="AC10" s="153"/>
      <c r="AD10" s="153"/>
      <c r="AE10" s="153"/>
      <c r="FE10" s="118"/>
    </row>
    <row r="11" spans="1:161 16350:16350" s="128" customFormat="1" ht="96.75" customHeight="1" thickBot="1">
      <c r="A11" s="126">
        <v>1</v>
      </c>
      <c r="B11" s="151">
        <v>3</v>
      </c>
      <c r="C11" s="147" t="s">
        <v>429</v>
      </c>
      <c r="D11" s="148">
        <v>43821</v>
      </c>
      <c r="E11" s="148">
        <v>28667</v>
      </c>
      <c r="F11" s="148">
        <v>16162</v>
      </c>
      <c r="G11" s="148">
        <v>47312</v>
      </c>
      <c r="H11" s="148">
        <v>31535</v>
      </c>
      <c r="I11" s="148">
        <v>16720</v>
      </c>
      <c r="J11" s="148">
        <v>27505</v>
      </c>
      <c r="K11" s="148">
        <v>17409</v>
      </c>
      <c r="L11" s="148">
        <v>10184</v>
      </c>
      <c r="M11" s="148">
        <v>7668</v>
      </c>
      <c r="N11" s="148">
        <v>5193</v>
      </c>
      <c r="O11" s="148">
        <v>1579</v>
      </c>
      <c r="P11" s="149">
        <v>7345</v>
      </c>
      <c r="Q11" s="148">
        <v>5740</v>
      </c>
      <c r="R11" s="150">
        <v>3436</v>
      </c>
      <c r="S11" s="148">
        <v>4794</v>
      </c>
      <c r="T11" s="148">
        <v>3193</v>
      </c>
      <c r="U11" s="148">
        <v>1521</v>
      </c>
      <c r="V11" s="148">
        <v>3310</v>
      </c>
      <c r="W11" s="143"/>
      <c r="X11" s="142"/>
      <c r="Y11" s="142"/>
      <c r="Z11" s="142"/>
      <c r="AA11" s="156"/>
      <c r="AB11" s="153"/>
      <c r="AC11" s="153"/>
      <c r="AD11" s="153"/>
      <c r="AE11" s="153"/>
      <c r="FE11" s="124"/>
    </row>
    <row r="12" spans="1:161 16350:16350" s="128" customFormat="1" ht="96.75" customHeight="1" thickBot="1">
      <c r="A12" s="126">
        <v>1</v>
      </c>
      <c r="B12" s="151">
        <v>4</v>
      </c>
      <c r="C12" s="147" t="s">
        <v>430</v>
      </c>
      <c r="D12" s="148">
        <v>36678</v>
      </c>
      <c r="E12" s="148">
        <v>22199</v>
      </c>
      <c r="F12" s="148">
        <v>12948</v>
      </c>
      <c r="G12" s="148">
        <v>32490</v>
      </c>
      <c r="H12" s="148">
        <v>19224</v>
      </c>
      <c r="I12" s="148">
        <v>10916</v>
      </c>
      <c r="J12" s="148">
        <v>19307</v>
      </c>
      <c r="K12" s="148">
        <v>10120</v>
      </c>
      <c r="L12" s="148">
        <v>5760</v>
      </c>
      <c r="M12" s="148">
        <v>5588</v>
      </c>
      <c r="N12" s="148">
        <v>3108</v>
      </c>
      <c r="O12" s="148">
        <v>1407</v>
      </c>
      <c r="P12" s="149">
        <v>7145</v>
      </c>
      <c r="Q12" s="148">
        <v>5875</v>
      </c>
      <c r="R12" s="150">
        <v>3562</v>
      </c>
      <c r="S12" s="148">
        <v>450</v>
      </c>
      <c r="T12" s="148">
        <v>121</v>
      </c>
      <c r="U12" s="148">
        <v>187</v>
      </c>
      <c r="V12" s="148">
        <v>2050</v>
      </c>
      <c r="W12" s="143"/>
      <c r="X12" s="142"/>
      <c r="Y12" s="142"/>
      <c r="Z12" s="142"/>
      <c r="AA12" s="156"/>
      <c r="AB12" s="153"/>
      <c r="AC12" s="153"/>
      <c r="AD12" s="153"/>
      <c r="AE12" s="153"/>
      <c r="FE12" s="119"/>
    </row>
    <row r="13" spans="1:161 16350:16350" s="128" customFormat="1" ht="96.75" customHeight="1" thickBot="1">
      <c r="A13" s="126">
        <v>1</v>
      </c>
      <c r="B13" s="151">
        <v>5</v>
      </c>
      <c r="C13" s="147" t="s">
        <v>431</v>
      </c>
      <c r="D13" s="148">
        <v>57100</v>
      </c>
      <c r="E13" s="148">
        <v>36309</v>
      </c>
      <c r="F13" s="148">
        <v>19525</v>
      </c>
      <c r="G13" s="148">
        <v>52590</v>
      </c>
      <c r="H13" s="148">
        <v>34394</v>
      </c>
      <c r="I13" s="148">
        <v>17378</v>
      </c>
      <c r="J13" s="148">
        <v>28917</v>
      </c>
      <c r="K13" s="148">
        <v>17332</v>
      </c>
      <c r="L13" s="148">
        <v>9429</v>
      </c>
      <c r="M13" s="148">
        <v>8728</v>
      </c>
      <c r="N13" s="148">
        <v>5123</v>
      </c>
      <c r="O13" s="148">
        <v>1701</v>
      </c>
      <c r="P13" s="149">
        <v>11973</v>
      </c>
      <c r="Q13" s="148">
        <v>10278</v>
      </c>
      <c r="R13" s="150">
        <v>5109</v>
      </c>
      <c r="S13" s="148">
        <v>2972</v>
      </c>
      <c r="T13" s="148">
        <v>1661</v>
      </c>
      <c r="U13" s="148">
        <v>1139</v>
      </c>
      <c r="V13" s="148">
        <v>4186</v>
      </c>
      <c r="W13" s="143"/>
      <c r="X13" s="142"/>
      <c r="Y13" s="142"/>
      <c r="Z13" s="142"/>
      <c r="AA13" s="156"/>
      <c r="AB13" s="153"/>
      <c r="AC13" s="153"/>
      <c r="AD13" s="153"/>
      <c r="AE13" s="153"/>
      <c r="FE13" s="119"/>
    </row>
    <row r="14" spans="1:161 16350:16350" s="128" customFormat="1" ht="96.75" customHeight="1" thickBot="1">
      <c r="A14" s="126">
        <v>1</v>
      </c>
      <c r="B14" s="151">
        <v>6</v>
      </c>
      <c r="C14" s="147" t="s">
        <v>432</v>
      </c>
      <c r="D14" s="148">
        <v>20909</v>
      </c>
      <c r="E14" s="148">
        <v>12881</v>
      </c>
      <c r="F14" s="148">
        <v>7965</v>
      </c>
      <c r="G14" s="148">
        <v>20385</v>
      </c>
      <c r="H14" s="148">
        <v>13226</v>
      </c>
      <c r="I14" s="148">
        <v>7202</v>
      </c>
      <c r="J14" s="148">
        <v>11658</v>
      </c>
      <c r="K14" s="148">
        <v>6721</v>
      </c>
      <c r="L14" s="148">
        <v>4321</v>
      </c>
      <c r="M14" s="148">
        <v>3030</v>
      </c>
      <c r="N14" s="148">
        <v>2273</v>
      </c>
      <c r="O14" s="148">
        <v>639</v>
      </c>
      <c r="P14" s="149">
        <v>4176</v>
      </c>
      <c r="Q14" s="148">
        <v>3292</v>
      </c>
      <c r="R14" s="150">
        <v>1718</v>
      </c>
      <c r="S14" s="148">
        <v>1521</v>
      </c>
      <c r="T14" s="148">
        <v>940</v>
      </c>
      <c r="U14" s="148">
        <v>524</v>
      </c>
      <c r="V14" s="148">
        <v>1831</v>
      </c>
      <c r="W14" s="143"/>
      <c r="X14" s="142"/>
      <c r="Y14" s="142"/>
      <c r="Z14" s="142"/>
      <c r="AA14" s="156"/>
      <c r="AB14" s="153"/>
      <c r="AC14" s="153"/>
      <c r="AD14" s="153"/>
      <c r="AE14" s="153"/>
      <c r="FE14" s="119"/>
    </row>
    <row r="15" spans="1:161 16350:16350" s="128" customFormat="1" ht="96.75" customHeight="1" thickBot="1">
      <c r="A15" s="126">
        <v>1</v>
      </c>
      <c r="B15" s="151">
        <v>7</v>
      </c>
      <c r="C15" s="147" t="s">
        <v>433</v>
      </c>
      <c r="D15" s="148">
        <v>59790</v>
      </c>
      <c r="E15" s="148">
        <v>33302</v>
      </c>
      <c r="F15" s="148">
        <v>19928</v>
      </c>
      <c r="G15" s="148">
        <v>51727</v>
      </c>
      <c r="H15" s="148">
        <v>29433</v>
      </c>
      <c r="I15" s="148">
        <v>16296</v>
      </c>
      <c r="J15" s="148">
        <v>32440</v>
      </c>
      <c r="K15" s="148">
        <v>16673</v>
      </c>
      <c r="L15" s="148">
        <v>9989</v>
      </c>
      <c r="M15" s="148">
        <v>7216</v>
      </c>
      <c r="N15" s="148">
        <v>4758</v>
      </c>
      <c r="O15" s="148">
        <v>1434</v>
      </c>
      <c r="P15" s="149">
        <v>10890</v>
      </c>
      <c r="Q15" s="148">
        <v>7486</v>
      </c>
      <c r="R15" s="150">
        <v>4455</v>
      </c>
      <c r="S15" s="148">
        <v>1181</v>
      </c>
      <c r="T15" s="148">
        <v>516</v>
      </c>
      <c r="U15" s="148">
        <v>418</v>
      </c>
      <c r="V15" s="148">
        <v>3704</v>
      </c>
      <c r="W15" s="143"/>
      <c r="X15" s="142"/>
      <c r="Y15" s="142"/>
      <c r="Z15" s="142"/>
      <c r="AA15" s="156"/>
      <c r="AB15" s="153"/>
      <c r="AC15" s="153"/>
      <c r="AD15" s="153"/>
      <c r="AE15" s="153"/>
      <c r="FE15" s="119"/>
    </row>
    <row r="16" spans="1:161 16350:16350" s="128" customFormat="1" ht="96.75" customHeight="1" thickBot="1">
      <c r="A16" s="126">
        <v>1</v>
      </c>
      <c r="B16" s="151">
        <v>8</v>
      </c>
      <c r="C16" s="147" t="s">
        <v>434</v>
      </c>
      <c r="D16" s="148">
        <v>60373</v>
      </c>
      <c r="E16" s="148">
        <v>32270</v>
      </c>
      <c r="F16" s="148">
        <v>21487</v>
      </c>
      <c r="G16" s="148">
        <v>47082</v>
      </c>
      <c r="H16" s="148">
        <v>26448</v>
      </c>
      <c r="I16" s="148">
        <v>16948</v>
      </c>
      <c r="J16" s="148">
        <v>27454</v>
      </c>
      <c r="K16" s="148">
        <v>14186</v>
      </c>
      <c r="L16" s="148">
        <v>9834</v>
      </c>
      <c r="M16" s="148">
        <v>7763</v>
      </c>
      <c r="N16" s="148">
        <v>4068</v>
      </c>
      <c r="O16" s="148">
        <v>1456</v>
      </c>
      <c r="P16" s="149">
        <v>9486</v>
      </c>
      <c r="Q16" s="148">
        <v>7509</v>
      </c>
      <c r="R16" s="150">
        <v>4391</v>
      </c>
      <c r="S16" s="148">
        <v>2379</v>
      </c>
      <c r="T16" s="148">
        <v>685</v>
      </c>
      <c r="U16" s="148">
        <v>1267</v>
      </c>
      <c r="V16" s="148">
        <v>4622</v>
      </c>
      <c r="W16" s="143"/>
      <c r="X16" s="142"/>
      <c r="Y16" s="142"/>
      <c r="Z16" s="142"/>
      <c r="AA16" s="156"/>
      <c r="AB16" s="153"/>
      <c r="AC16" s="153"/>
      <c r="AD16" s="153"/>
      <c r="AE16" s="153"/>
      <c r="FE16" s="119"/>
    </row>
    <row r="17" spans="1:161" s="128" customFormat="1" ht="96.75" customHeight="1" thickBot="1">
      <c r="A17" s="126">
        <v>1</v>
      </c>
      <c r="B17" s="151">
        <v>9</v>
      </c>
      <c r="C17" s="147" t="s">
        <v>435</v>
      </c>
      <c r="D17" s="148">
        <v>39832</v>
      </c>
      <c r="E17" s="148">
        <v>27336</v>
      </c>
      <c r="F17" s="148">
        <v>14349</v>
      </c>
      <c r="G17" s="148">
        <v>42489</v>
      </c>
      <c r="H17" s="148">
        <v>29057</v>
      </c>
      <c r="I17" s="148">
        <v>13750</v>
      </c>
      <c r="J17" s="148">
        <v>19734</v>
      </c>
      <c r="K17" s="148">
        <v>13153</v>
      </c>
      <c r="L17" s="148">
        <v>6115</v>
      </c>
      <c r="M17" s="148">
        <v>11538</v>
      </c>
      <c r="N17" s="148">
        <v>7261</v>
      </c>
      <c r="O17" s="148">
        <v>1901</v>
      </c>
      <c r="P17" s="149">
        <v>9909</v>
      </c>
      <c r="Q17" s="148">
        <v>8220</v>
      </c>
      <c r="R17" s="150">
        <v>5177</v>
      </c>
      <c r="S17" s="148">
        <v>1308</v>
      </c>
      <c r="T17" s="148">
        <v>423</v>
      </c>
      <c r="U17" s="148">
        <v>557</v>
      </c>
      <c r="V17" s="148">
        <v>3390</v>
      </c>
      <c r="W17" s="143"/>
      <c r="X17" s="142"/>
      <c r="Y17" s="142"/>
      <c r="Z17" s="142"/>
      <c r="AA17" s="156"/>
      <c r="AB17" s="153"/>
      <c r="AC17" s="153"/>
      <c r="AD17" s="153"/>
      <c r="AE17" s="153"/>
      <c r="FE17" s="119"/>
    </row>
    <row r="18" spans="1:161" s="128" customFormat="1" ht="96.75" customHeight="1" thickBot="1">
      <c r="A18" s="126">
        <v>1</v>
      </c>
      <c r="B18" s="151">
        <v>10</v>
      </c>
      <c r="C18" s="147" t="s">
        <v>436</v>
      </c>
      <c r="D18" s="148">
        <v>28677</v>
      </c>
      <c r="E18" s="148">
        <v>17401</v>
      </c>
      <c r="F18" s="148">
        <v>9902</v>
      </c>
      <c r="G18" s="148">
        <v>31313</v>
      </c>
      <c r="H18" s="148">
        <v>18829</v>
      </c>
      <c r="I18" s="148">
        <v>10196</v>
      </c>
      <c r="J18" s="148">
        <v>14822</v>
      </c>
      <c r="K18" s="148">
        <v>8484</v>
      </c>
      <c r="L18" s="148">
        <v>5129</v>
      </c>
      <c r="M18" s="148">
        <v>7554</v>
      </c>
      <c r="N18" s="148">
        <v>3819</v>
      </c>
      <c r="O18" s="148">
        <v>1200</v>
      </c>
      <c r="P18" s="149">
        <v>5110</v>
      </c>
      <c r="Q18" s="148">
        <v>3989</v>
      </c>
      <c r="R18" s="150">
        <v>2350</v>
      </c>
      <c r="S18" s="148">
        <v>3827</v>
      </c>
      <c r="T18" s="148">
        <v>2537</v>
      </c>
      <c r="U18" s="148">
        <v>1517</v>
      </c>
      <c r="V18" s="148">
        <v>1704</v>
      </c>
      <c r="W18" s="143"/>
      <c r="X18" s="142"/>
      <c r="Y18" s="142"/>
      <c r="Z18" s="142"/>
      <c r="AA18" s="156"/>
      <c r="AB18" s="153"/>
      <c r="AC18" s="153"/>
      <c r="AD18" s="153"/>
      <c r="AE18" s="153"/>
      <c r="FE18" s="119"/>
    </row>
    <row r="19" spans="1:161" s="128" customFormat="1" ht="96.75" customHeight="1" thickBot="1">
      <c r="A19" s="126">
        <v>1</v>
      </c>
      <c r="B19" s="151">
        <v>11</v>
      </c>
      <c r="C19" s="147" t="s">
        <v>437</v>
      </c>
      <c r="D19" s="148">
        <v>47025</v>
      </c>
      <c r="E19" s="148">
        <v>27505</v>
      </c>
      <c r="F19" s="148">
        <v>17568</v>
      </c>
      <c r="G19" s="148">
        <v>50105</v>
      </c>
      <c r="H19" s="148">
        <v>30826</v>
      </c>
      <c r="I19" s="148">
        <v>17696</v>
      </c>
      <c r="J19" s="148">
        <v>28125</v>
      </c>
      <c r="K19" s="148">
        <v>14585</v>
      </c>
      <c r="L19" s="148">
        <v>9766</v>
      </c>
      <c r="M19" s="148">
        <v>8120</v>
      </c>
      <c r="N19" s="148">
        <v>5604</v>
      </c>
      <c r="O19" s="148">
        <v>1375</v>
      </c>
      <c r="P19" s="149">
        <v>9895</v>
      </c>
      <c r="Q19" s="148">
        <v>8135</v>
      </c>
      <c r="R19" s="150">
        <v>4741</v>
      </c>
      <c r="S19" s="148">
        <v>3965</v>
      </c>
      <c r="T19" s="148">
        <v>2502</v>
      </c>
      <c r="U19" s="148">
        <v>1814</v>
      </c>
      <c r="V19" s="148">
        <v>3292</v>
      </c>
      <c r="W19" s="143"/>
      <c r="X19" s="142"/>
      <c r="Y19" s="142"/>
      <c r="Z19" s="142"/>
      <c r="AA19" s="156"/>
      <c r="AB19" s="153"/>
      <c r="AC19" s="153"/>
      <c r="AD19" s="153"/>
      <c r="AE19" s="153"/>
      <c r="FE19" s="119"/>
    </row>
    <row r="20" spans="1:161" s="128" customFormat="1" ht="96.75" customHeight="1" thickBot="1">
      <c r="A20" s="126">
        <v>1</v>
      </c>
      <c r="B20" s="151">
        <v>12</v>
      </c>
      <c r="C20" s="147" t="s">
        <v>438</v>
      </c>
      <c r="D20" s="148">
        <v>41130</v>
      </c>
      <c r="E20" s="148">
        <v>26603</v>
      </c>
      <c r="F20" s="148">
        <v>14886</v>
      </c>
      <c r="G20" s="148">
        <v>42619</v>
      </c>
      <c r="H20" s="148">
        <v>28007</v>
      </c>
      <c r="I20" s="148">
        <v>14380</v>
      </c>
      <c r="J20" s="148">
        <v>20279</v>
      </c>
      <c r="K20" s="148">
        <v>12499</v>
      </c>
      <c r="L20" s="148">
        <v>7833</v>
      </c>
      <c r="M20" s="148">
        <v>11055</v>
      </c>
      <c r="N20" s="148">
        <v>7550</v>
      </c>
      <c r="O20" s="148">
        <v>2328</v>
      </c>
      <c r="P20" s="149">
        <v>9849</v>
      </c>
      <c r="Q20" s="148">
        <v>7162</v>
      </c>
      <c r="R20" s="150">
        <v>3671</v>
      </c>
      <c r="S20" s="148">
        <v>1436</v>
      </c>
      <c r="T20" s="148">
        <v>796</v>
      </c>
      <c r="U20" s="148">
        <v>548</v>
      </c>
      <c r="V20" s="148">
        <v>2775</v>
      </c>
      <c r="W20" s="143"/>
      <c r="X20" s="142"/>
      <c r="Y20" s="142"/>
      <c r="Z20" s="142"/>
      <c r="AA20" s="156"/>
      <c r="AB20" s="153"/>
      <c r="AC20" s="153"/>
      <c r="AD20" s="153"/>
      <c r="AE20" s="153"/>
      <c r="FE20" s="119"/>
    </row>
    <row r="21" spans="1:161" s="128" customFormat="1" ht="96.75" customHeight="1" thickBot="1">
      <c r="A21" s="126">
        <v>1</v>
      </c>
      <c r="B21" s="151">
        <v>13</v>
      </c>
      <c r="C21" s="147" t="s">
        <v>439</v>
      </c>
      <c r="D21" s="148">
        <v>45244</v>
      </c>
      <c r="E21" s="148">
        <v>31202</v>
      </c>
      <c r="F21" s="148">
        <v>16907</v>
      </c>
      <c r="G21" s="148">
        <v>41987</v>
      </c>
      <c r="H21" s="148">
        <v>29161</v>
      </c>
      <c r="I21" s="148">
        <v>14873</v>
      </c>
      <c r="J21" s="148">
        <v>23001</v>
      </c>
      <c r="K21" s="148">
        <v>14323</v>
      </c>
      <c r="L21" s="148">
        <v>7604</v>
      </c>
      <c r="M21" s="148">
        <v>6023</v>
      </c>
      <c r="N21" s="148">
        <v>4163</v>
      </c>
      <c r="O21" s="148">
        <v>1230</v>
      </c>
      <c r="P21" s="149">
        <v>11201</v>
      </c>
      <c r="Q21" s="148">
        <v>9799</v>
      </c>
      <c r="R21" s="150">
        <v>5224</v>
      </c>
      <c r="S21" s="148">
        <v>1762</v>
      </c>
      <c r="T21" s="148">
        <v>876</v>
      </c>
      <c r="U21" s="148">
        <v>815</v>
      </c>
      <c r="V21" s="148">
        <v>2572</v>
      </c>
      <c r="W21" s="143"/>
      <c r="X21" s="142"/>
      <c r="Y21" s="142"/>
      <c r="Z21" s="142"/>
      <c r="AA21" s="156"/>
      <c r="AB21" s="153"/>
      <c r="AC21" s="153"/>
      <c r="AD21" s="153"/>
      <c r="AE21" s="153"/>
      <c r="FE21" s="119"/>
    </row>
    <row r="22" spans="1:161" s="128" customFormat="1" ht="96.75" customHeight="1" thickBot="1">
      <c r="A22" s="126">
        <v>1</v>
      </c>
      <c r="B22" s="151">
        <v>14</v>
      </c>
      <c r="C22" s="147" t="s">
        <v>440</v>
      </c>
      <c r="D22" s="148">
        <v>30712</v>
      </c>
      <c r="E22" s="148">
        <v>17286</v>
      </c>
      <c r="F22" s="148">
        <v>13443</v>
      </c>
      <c r="G22" s="148">
        <v>25931</v>
      </c>
      <c r="H22" s="148">
        <v>14920</v>
      </c>
      <c r="I22" s="148">
        <v>11163</v>
      </c>
      <c r="J22" s="148">
        <v>16906</v>
      </c>
      <c r="K22" s="148">
        <v>7780</v>
      </c>
      <c r="L22" s="148">
        <v>7440</v>
      </c>
      <c r="M22" s="148">
        <v>2520</v>
      </c>
      <c r="N22" s="148">
        <v>1936</v>
      </c>
      <c r="O22" s="148">
        <v>491</v>
      </c>
      <c r="P22" s="149">
        <v>6234</v>
      </c>
      <c r="Q22" s="148">
        <v>5072</v>
      </c>
      <c r="R22" s="150">
        <v>3180</v>
      </c>
      <c r="S22" s="148">
        <v>271</v>
      </c>
      <c r="T22" s="148">
        <v>132</v>
      </c>
      <c r="U22" s="148">
        <v>52</v>
      </c>
      <c r="V22" s="148">
        <v>2444</v>
      </c>
      <c r="W22" s="143"/>
      <c r="X22" s="142"/>
      <c r="Y22" s="142"/>
      <c r="Z22" s="142"/>
      <c r="AA22" s="156"/>
      <c r="AB22" s="153"/>
      <c r="AC22" s="153"/>
      <c r="AD22" s="153"/>
      <c r="AE22" s="153"/>
      <c r="FE22" s="119"/>
    </row>
    <row r="23" spans="1:161" ht="143.25" hidden="1" customHeight="1">
      <c r="S23" s="122"/>
      <c r="T23" s="122"/>
      <c r="U23" s="122"/>
    </row>
    <row r="24" spans="1:161" s="130" customFormat="1" ht="62.25" hidden="1" customHeight="1">
      <c r="C24" s="131"/>
      <c r="D24" s="174"/>
      <c r="E24" s="174"/>
      <c r="F24" s="174"/>
      <c r="G24" s="174"/>
      <c r="H24" s="174"/>
      <c r="I24" s="174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V24" s="144"/>
      <c r="W24" s="144"/>
      <c r="X24" s="154"/>
      <c r="Y24" s="154"/>
      <c r="Z24" s="154"/>
      <c r="AA24" s="154"/>
      <c r="AB24" s="154"/>
      <c r="AC24" s="154"/>
      <c r="AD24" s="154"/>
      <c r="AE24" s="154"/>
      <c r="FE24" s="118"/>
    </row>
  </sheetData>
  <mergeCells count="20">
    <mergeCell ref="B8:C8"/>
    <mergeCell ref="C4:C7"/>
    <mergeCell ref="D4:D7"/>
    <mergeCell ref="B4:B7"/>
    <mergeCell ref="H5:U5"/>
    <mergeCell ref="T6:U6"/>
    <mergeCell ref="G5:G7"/>
    <mergeCell ref="D24:I24"/>
    <mergeCell ref="J6:J7"/>
    <mergeCell ref="M6:M7"/>
    <mergeCell ref="H6:I6"/>
    <mergeCell ref="K6:L6"/>
    <mergeCell ref="S6:S7"/>
    <mergeCell ref="E4:U4"/>
    <mergeCell ref="P6:P7"/>
    <mergeCell ref="V4:V7"/>
    <mergeCell ref="C2:V2"/>
    <mergeCell ref="Q6:R6"/>
    <mergeCell ref="N6:O6"/>
    <mergeCell ref="E5:F6"/>
  </mergeCells>
  <phoneticPr fontId="0" type="noConversion"/>
  <conditionalFormatting sqref="K7:L7 A24:D24 E7:F7 H7:I7 J6 M6 G5 E5 J38:R65103 J24:R24 G25:R37 N7:O7 A25:L1048576 A4:D9 A23:U23 S25:U1048576 T24:U24 A2:A3 C2:C3 V26:GD1048576 A10:U10 D11:U11 C12:U13 C22:U22 V23:FG25 A22 A14:U21 A10:B13 C11:C12 E8:U9 V3:GD3 V8:GD22 W4:GD7 W2:GD2">
    <cfRule type="cellIs" dxfId="75" priority="669" operator="lessThan">
      <formula>0</formula>
    </cfRule>
  </conditionalFormatting>
  <conditionalFormatting sqref="K7:L7 H6:I7 E5 N7:O7 E7:F7">
    <cfRule type="cellIs" dxfId="74" priority="646" operator="lessThan">
      <formula>0</formula>
    </cfRule>
  </conditionalFormatting>
  <conditionalFormatting sqref="H6:I6">
    <cfRule type="cellIs" dxfId="73" priority="645" operator="lessThan">
      <formula>0</formula>
    </cfRule>
  </conditionalFormatting>
  <conditionalFormatting sqref="E4">
    <cfRule type="cellIs" dxfId="72" priority="602" operator="lessThan">
      <formula>0</formula>
    </cfRule>
  </conditionalFormatting>
  <conditionalFormatting sqref="E4">
    <cfRule type="cellIs" dxfId="71" priority="601" operator="lessThan">
      <formula>0</formula>
    </cfRule>
  </conditionalFormatting>
  <conditionalFormatting sqref="B22">
    <cfRule type="cellIs" dxfId="70" priority="584" operator="lessThan">
      <formula>0</formula>
    </cfRule>
  </conditionalFormatting>
  <conditionalFormatting sqref="B18:C18 B21:C22">
    <cfRule type="cellIs" dxfId="69" priority="586" operator="lessThan">
      <formula>0</formula>
    </cfRule>
  </conditionalFormatting>
  <conditionalFormatting sqref="T7:U7 S6">
    <cfRule type="cellIs" dxfId="68" priority="71" operator="lessThan">
      <formula>0</formula>
    </cfRule>
  </conditionalFormatting>
  <conditionalFormatting sqref="S6">
    <cfRule type="cellIs" dxfId="67" priority="70" stopIfTrue="1" operator="lessThan">
      <formula>100</formula>
    </cfRule>
  </conditionalFormatting>
  <conditionalFormatting sqref="T7:U7">
    <cfRule type="cellIs" dxfId="66" priority="69" operator="lessThan">
      <formula>0</formula>
    </cfRule>
  </conditionalFormatting>
  <conditionalFormatting sqref="P6 Q7:R7">
    <cfRule type="cellIs" dxfId="65" priority="57" operator="lessThan">
      <formula>0</formula>
    </cfRule>
  </conditionalFormatting>
  <conditionalFormatting sqref="Q7:R7">
    <cfRule type="cellIs" dxfId="64" priority="56" operator="lessThan">
      <formula>0</formula>
    </cfRule>
  </conditionalFormatting>
  <conditionalFormatting sqref="K6:L6">
    <cfRule type="cellIs" dxfId="63" priority="53" operator="lessThan">
      <formula>0</formula>
    </cfRule>
  </conditionalFormatting>
  <conditionalFormatting sqref="K6:L6">
    <cfRule type="cellIs" dxfId="62" priority="52" operator="lessThan">
      <formula>0</formula>
    </cfRule>
  </conditionalFormatting>
  <conditionalFormatting sqref="N6:O6">
    <cfRule type="cellIs" dxfId="61" priority="51" operator="lessThan">
      <formula>0</formula>
    </cfRule>
  </conditionalFormatting>
  <conditionalFormatting sqref="N6:O6">
    <cfRule type="cellIs" dxfId="60" priority="50" operator="lessThan">
      <formula>0</formula>
    </cfRule>
  </conditionalFormatting>
  <conditionalFormatting sqref="Q6:R6">
    <cfRule type="cellIs" dxfId="59" priority="49" operator="lessThan">
      <formula>0</formula>
    </cfRule>
  </conditionalFormatting>
  <conditionalFormatting sqref="Q6:R6">
    <cfRule type="cellIs" dxfId="58" priority="48" operator="lessThan">
      <formula>0</formula>
    </cfRule>
  </conditionalFormatting>
  <conditionalFormatting sqref="T6:U6">
    <cfRule type="cellIs" dxfId="57" priority="47" operator="lessThan">
      <formula>0</formula>
    </cfRule>
  </conditionalFormatting>
  <conditionalFormatting sqref="T6:U6">
    <cfRule type="cellIs" dxfId="56" priority="46" operator="lessThan">
      <formula>0</formula>
    </cfRule>
  </conditionalFormatting>
  <printOptions horizontalCentered="1"/>
  <pageMargins left="0" right="0" top="0.35433070866141736" bottom="0.35433070866141736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22"/>
  <sheetViews>
    <sheetView view="pageBreakPreview" zoomScale="70" zoomScaleNormal="7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1" sqref="E21"/>
    </sheetView>
  </sheetViews>
  <sheetFormatPr defaultRowHeight="15.75"/>
  <cols>
    <col min="1" max="1" width="4.85546875" style="6" bestFit="1" customWidth="1"/>
    <col min="2" max="2" width="6.28515625" style="6" customWidth="1"/>
    <col min="3" max="3" width="27.7109375" style="21" customWidth="1"/>
    <col min="4" max="4" width="20.7109375" style="6" customWidth="1"/>
    <col min="5" max="5" width="22.140625" style="6" customWidth="1"/>
    <col min="6" max="7" width="10.85546875" style="6" customWidth="1"/>
    <col min="8" max="8" width="12.28515625" style="6" customWidth="1"/>
    <col min="9" max="10" width="10.85546875" style="6" customWidth="1"/>
    <col min="11" max="11" width="12.85546875" style="6" customWidth="1"/>
    <col min="12" max="12" width="13.5703125" style="6" customWidth="1"/>
    <col min="13" max="13" width="12.28515625" style="6" customWidth="1"/>
    <col min="14" max="14" width="14.85546875" style="6" customWidth="1"/>
    <col min="15" max="15" width="30.28515625" style="6" customWidth="1"/>
    <col min="16" max="16" width="25.42578125" style="6" customWidth="1"/>
    <col min="17" max="17" width="26" style="6" customWidth="1"/>
    <col min="18" max="18" width="16.85546875" style="6" hidden="1" customWidth="1"/>
    <col min="19" max="200" width="9.140625" style="6"/>
    <col min="201" max="201" width="4.85546875" style="6" bestFit="1" customWidth="1"/>
    <col min="202" max="202" width="6.28515625" style="6" customWidth="1"/>
    <col min="203" max="203" width="27.7109375" style="6" customWidth="1"/>
    <col min="204" max="204" width="0" style="6" hidden="1" customWidth="1"/>
    <col min="205" max="205" width="23.7109375" style="6" customWidth="1"/>
    <col min="206" max="206" width="22.140625" style="6" customWidth="1"/>
    <col min="207" max="208" width="10.85546875" style="6" customWidth="1"/>
    <col min="209" max="209" width="12.28515625" style="6" customWidth="1"/>
    <col min="210" max="211" width="10.85546875" style="6" customWidth="1"/>
    <col min="212" max="212" width="12.85546875" style="6" customWidth="1"/>
    <col min="213" max="213" width="13.5703125" style="6" customWidth="1"/>
    <col min="214" max="214" width="12.28515625" style="6" customWidth="1"/>
    <col min="215" max="215" width="14.85546875" style="6" customWidth="1"/>
    <col min="216" max="216" width="30.28515625" style="6" customWidth="1"/>
    <col min="217" max="217" width="25.42578125" style="6" customWidth="1"/>
    <col min="218" max="218" width="26" style="6" customWidth="1"/>
    <col min="219" max="219" width="16.85546875" style="6" customWidth="1"/>
    <col min="220" max="16384" width="9.140625" style="6"/>
  </cols>
  <sheetData>
    <row r="1" spans="1:22" ht="54" customHeight="1">
      <c r="A1" s="6">
        <v>1</v>
      </c>
      <c r="B1" s="182" t="s">
        <v>415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22" ht="20.25" customHeight="1">
      <c r="A2" s="6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3" t="s">
        <v>414</v>
      </c>
      <c r="Q2" s="183"/>
      <c r="R2" s="183"/>
    </row>
    <row r="3" spans="1:22" ht="19.5" customHeight="1">
      <c r="A3" s="188">
        <v>1</v>
      </c>
      <c r="B3" s="181" t="s">
        <v>329</v>
      </c>
      <c r="C3" s="181" t="s">
        <v>330</v>
      </c>
      <c r="D3" s="181" t="s">
        <v>278</v>
      </c>
      <c r="E3" s="181" t="s">
        <v>331</v>
      </c>
      <c r="F3" s="181" t="s">
        <v>332</v>
      </c>
      <c r="G3" s="181"/>
      <c r="H3" s="181"/>
      <c r="I3" s="181"/>
      <c r="J3" s="181"/>
      <c r="K3" s="181"/>
      <c r="L3" s="181" t="s">
        <v>333</v>
      </c>
      <c r="M3" s="181"/>
      <c r="N3" s="181"/>
      <c r="O3" s="181" t="s">
        <v>334</v>
      </c>
      <c r="P3" s="8" t="s">
        <v>335</v>
      </c>
      <c r="Q3" s="181" t="s">
        <v>336</v>
      </c>
      <c r="R3" s="8" t="s">
        <v>335</v>
      </c>
    </row>
    <row r="4" spans="1:22" ht="48.75" customHeight="1">
      <c r="A4" s="188"/>
      <c r="B4" s="181"/>
      <c r="C4" s="181"/>
      <c r="D4" s="181"/>
      <c r="E4" s="181"/>
      <c r="F4" s="181" t="s">
        <v>337</v>
      </c>
      <c r="G4" s="181"/>
      <c r="H4" s="181"/>
      <c r="I4" s="181" t="s">
        <v>338</v>
      </c>
      <c r="J4" s="181"/>
      <c r="K4" s="181"/>
      <c r="L4" s="181"/>
      <c r="M4" s="181"/>
      <c r="N4" s="181"/>
      <c r="O4" s="181"/>
      <c r="P4" s="181" t="s">
        <v>339</v>
      </c>
      <c r="Q4" s="181"/>
      <c r="R4" s="181" t="s">
        <v>340</v>
      </c>
    </row>
    <row r="5" spans="1:22" ht="73.5" customHeight="1">
      <c r="A5" s="188"/>
      <c r="B5" s="181"/>
      <c r="C5" s="181"/>
      <c r="D5" s="181"/>
      <c r="E5" s="181"/>
      <c r="F5" s="87" t="s">
        <v>341</v>
      </c>
      <c r="G5" s="87" t="s">
        <v>342</v>
      </c>
      <c r="H5" s="87" t="s">
        <v>343</v>
      </c>
      <c r="I5" s="87" t="s">
        <v>341</v>
      </c>
      <c r="J5" s="87" t="s">
        <v>342</v>
      </c>
      <c r="K5" s="87" t="s">
        <v>343</v>
      </c>
      <c r="L5" s="87" t="s">
        <v>341</v>
      </c>
      <c r="M5" s="87" t="s">
        <v>342</v>
      </c>
      <c r="N5" s="87" t="s">
        <v>343</v>
      </c>
      <c r="O5" s="181"/>
      <c r="P5" s="181"/>
      <c r="Q5" s="181"/>
      <c r="R5" s="181"/>
    </row>
    <row r="6" spans="1:22" s="9" customFormat="1" ht="15.75" customHeight="1">
      <c r="B6" s="80">
        <v>1</v>
      </c>
      <c r="C6" s="32" t="s">
        <v>344</v>
      </c>
      <c r="D6" s="33" t="e">
        <f>+#REF!</f>
        <v>#REF!</v>
      </c>
      <c r="E6" s="33" t="e">
        <f t="shared" ref="E6:E21" si="0">+G6+J6</f>
        <v>#REF!</v>
      </c>
      <c r="F6" s="83">
        <v>3278</v>
      </c>
      <c r="G6" s="33" t="e">
        <f>+#REF!</f>
        <v>#REF!</v>
      </c>
      <c r="H6" s="70" t="e">
        <f t="shared" ref="H6:H21" si="1">+G6/F6</f>
        <v>#REF!</v>
      </c>
      <c r="I6" s="33" t="e">
        <f>+#REF!</f>
        <v>#REF!</v>
      </c>
      <c r="J6" s="33" t="e">
        <f>+#REF!</f>
        <v>#REF!</v>
      </c>
      <c r="K6" s="70" t="e">
        <f t="shared" ref="K6:K21" si="2">+J6/I6</f>
        <v>#REF!</v>
      </c>
      <c r="L6" s="33">
        <f>+КЎ!D6</f>
        <v>167</v>
      </c>
      <c r="M6" s="33">
        <f>+КЎ!G6</f>
        <v>55</v>
      </c>
      <c r="N6" s="70">
        <f t="shared" ref="N6:N21" si="3">+M6/L6</f>
        <v>0.32934131736526945</v>
      </c>
      <c r="O6" s="33">
        <v>84</v>
      </c>
      <c r="P6" s="84">
        <v>27</v>
      </c>
      <c r="Q6" s="84">
        <v>219</v>
      </c>
      <c r="R6" s="34">
        <v>45</v>
      </c>
      <c r="T6" s="9">
        <v>637</v>
      </c>
      <c r="U6" s="88" t="e">
        <f>+G6</f>
        <v>#REF!</v>
      </c>
      <c r="V6" s="9" t="e">
        <f>+U6/T6*100</f>
        <v>#REF!</v>
      </c>
    </row>
    <row r="7" spans="1:22" s="9" customFormat="1" ht="15.75" customHeight="1">
      <c r="B7" s="80">
        <v>2</v>
      </c>
      <c r="C7" s="32" t="s">
        <v>233</v>
      </c>
      <c r="D7" s="33" t="e">
        <f>+#REF!</f>
        <v>#REF!</v>
      </c>
      <c r="E7" s="33" t="e">
        <f t="shared" si="0"/>
        <v>#REF!</v>
      </c>
      <c r="F7" s="33">
        <v>2020</v>
      </c>
      <c r="G7" s="33" t="e">
        <f>+#REF!</f>
        <v>#REF!</v>
      </c>
      <c r="H7" s="70" t="e">
        <f t="shared" si="1"/>
        <v>#REF!</v>
      </c>
      <c r="I7" s="33" t="e">
        <f>+#REF!</f>
        <v>#REF!</v>
      </c>
      <c r="J7" s="33" t="e">
        <f>+#REF!</f>
        <v>#REF!</v>
      </c>
      <c r="K7" s="70" t="e">
        <f t="shared" si="2"/>
        <v>#REF!</v>
      </c>
      <c r="L7" s="33">
        <f>+КЎ!D7</f>
        <v>135</v>
      </c>
      <c r="M7" s="33">
        <f>+КЎ!G7</f>
        <v>40</v>
      </c>
      <c r="N7" s="70">
        <f t="shared" si="3"/>
        <v>0.29629629629629628</v>
      </c>
      <c r="O7" s="33">
        <v>149</v>
      </c>
      <c r="P7" s="84">
        <v>69</v>
      </c>
      <c r="Q7" s="84">
        <v>323</v>
      </c>
      <c r="R7" s="34">
        <v>5</v>
      </c>
      <c r="T7" s="9">
        <v>411</v>
      </c>
      <c r="U7" s="88" t="e">
        <f t="shared" ref="U7:U70" si="4">+G7</f>
        <v>#REF!</v>
      </c>
      <c r="V7" s="9" t="e">
        <f t="shared" ref="V7:V70" si="5">+U7/T7*100</f>
        <v>#REF!</v>
      </c>
    </row>
    <row r="8" spans="1:22" s="9" customFormat="1" ht="15.75" customHeight="1">
      <c r="B8" s="80">
        <v>3</v>
      </c>
      <c r="C8" s="32" t="s">
        <v>234</v>
      </c>
      <c r="D8" s="33" t="e">
        <f>+#REF!</f>
        <v>#REF!</v>
      </c>
      <c r="E8" s="33" t="e">
        <f t="shared" si="0"/>
        <v>#REF!</v>
      </c>
      <c r="F8" s="33">
        <v>2619</v>
      </c>
      <c r="G8" s="33" t="e">
        <f>+#REF!</f>
        <v>#REF!</v>
      </c>
      <c r="H8" s="70" t="e">
        <f t="shared" si="1"/>
        <v>#REF!</v>
      </c>
      <c r="I8" s="33" t="e">
        <f>+#REF!</f>
        <v>#REF!</v>
      </c>
      <c r="J8" s="33" t="e">
        <f>+#REF!</f>
        <v>#REF!</v>
      </c>
      <c r="K8" s="70" t="e">
        <f t="shared" si="2"/>
        <v>#REF!</v>
      </c>
      <c r="L8" s="33">
        <f>+КЎ!D8</f>
        <v>130</v>
      </c>
      <c r="M8" s="33">
        <f>+КЎ!G8</f>
        <v>40</v>
      </c>
      <c r="N8" s="70">
        <f t="shared" si="3"/>
        <v>0.30769230769230771</v>
      </c>
      <c r="O8" s="33">
        <v>105</v>
      </c>
      <c r="P8" s="84">
        <v>65</v>
      </c>
      <c r="Q8" s="84">
        <v>94</v>
      </c>
      <c r="R8" s="34">
        <v>10</v>
      </c>
      <c r="T8" s="9">
        <v>576</v>
      </c>
      <c r="U8" s="88" t="e">
        <f t="shared" si="4"/>
        <v>#REF!</v>
      </c>
      <c r="V8" s="9" t="e">
        <f t="shared" si="5"/>
        <v>#REF!</v>
      </c>
    </row>
    <row r="9" spans="1:22" s="9" customFormat="1" ht="15.75" customHeight="1">
      <c r="B9" s="80">
        <v>4</v>
      </c>
      <c r="C9" s="32" t="s">
        <v>235</v>
      </c>
      <c r="D9" s="33" t="e">
        <f>+#REF!</f>
        <v>#REF!</v>
      </c>
      <c r="E9" s="33" t="e">
        <f t="shared" si="0"/>
        <v>#REF!</v>
      </c>
      <c r="F9" s="33">
        <v>1057</v>
      </c>
      <c r="G9" s="33" t="e">
        <f>+#REF!</f>
        <v>#REF!</v>
      </c>
      <c r="H9" s="70" t="e">
        <f t="shared" si="1"/>
        <v>#REF!</v>
      </c>
      <c r="I9" s="33" t="e">
        <f>+#REF!</f>
        <v>#REF!</v>
      </c>
      <c r="J9" s="33" t="e">
        <f>+#REF!</f>
        <v>#REF!</v>
      </c>
      <c r="K9" s="70" t="e">
        <f t="shared" si="2"/>
        <v>#REF!</v>
      </c>
      <c r="L9" s="33">
        <f>+КЎ!D9</f>
        <v>35</v>
      </c>
      <c r="M9" s="33">
        <f>+КЎ!G9</f>
        <v>5</v>
      </c>
      <c r="N9" s="70">
        <f t="shared" si="3"/>
        <v>0.14285714285714285</v>
      </c>
      <c r="O9" s="33">
        <v>12</v>
      </c>
      <c r="P9" s="84">
        <v>7</v>
      </c>
      <c r="Q9" s="84">
        <v>147</v>
      </c>
      <c r="R9" s="34"/>
      <c r="T9" s="9">
        <v>186</v>
      </c>
      <c r="U9" s="88" t="e">
        <f t="shared" si="4"/>
        <v>#REF!</v>
      </c>
      <c r="V9" s="9" t="e">
        <f t="shared" si="5"/>
        <v>#REF!</v>
      </c>
    </row>
    <row r="10" spans="1:22" s="9" customFormat="1" ht="15.75" customHeight="1">
      <c r="B10" s="80">
        <v>5</v>
      </c>
      <c r="C10" s="32" t="s">
        <v>345</v>
      </c>
      <c r="D10" s="33" t="e">
        <f>+#REF!</f>
        <v>#REF!</v>
      </c>
      <c r="E10" s="33" t="e">
        <f t="shared" si="0"/>
        <v>#REF!</v>
      </c>
      <c r="F10" s="33">
        <v>1021</v>
      </c>
      <c r="G10" s="33" t="e">
        <f>+#REF!</f>
        <v>#REF!</v>
      </c>
      <c r="H10" s="70" t="e">
        <f t="shared" si="1"/>
        <v>#REF!</v>
      </c>
      <c r="I10" s="33" t="e">
        <f>+#REF!</f>
        <v>#REF!</v>
      </c>
      <c r="J10" s="33" t="e">
        <f>+#REF!</f>
        <v>#REF!</v>
      </c>
      <c r="K10" s="70" t="e">
        <f t="shared" si="2"/>
        <v>#REF!</v>
      </c>
      <c r="L10" s="33">
        <f>+КЎ!D10</f>
        <v>55</v>
      </c>
      <c r="M10" s="33">
        <f>+КЎ!G10</f>
        <v>15</v>
      </c>
      <c r="N10" s="70">
        <f t="shared" si="3"/>
        <v>0.27272727272727271</v>
      </c>
      <c r="O10" s="33">
        <v>52</v>
      </c>
      <c r="P10" s="84">
        <v>35</v>
      </c>
      <c r="Q10" s="84">
        <v>254</v>
      </c>
      <c r="R10" s="34">
        <v>5</v>
      </c>
      <c r="T10" s="9">
        <v>175</v>
      </c>
      <c r="U10" s="88" t="e">
        <f t="shared" si="4"/>
        <v>#REF!</v>
      </c>
      <c r="V10" s="9" t="e">
        <f t="shared" si="5"/>
        <v>#REF!</v>
      </c>
    </row>
    <row r="11" spans="1:22" s="9" customFormat="1" ht="15.75" customHeight="1">
      <c r="B11" s="80">
        <v>6</v>
      </c>
      <c r="C11" s="32" t="s">
        <v>346</v>
      </c>
      <c r="D11" s="33" t="e">
        <f>+#REF!</f>
        <v>#REF!</v>
      </c>
      <c r="E11" s="33" t="e">
        <f t="shared" si="0"/>
        <v>#REF!</v>
      </c>
      <c r="F11" s="33">
        <v>1211</v>
      </c>
      <c r="G11" s="33" t="e">
        <f>+#REF!</f>
        <v>#REF!</v>
      </c>
      <c r="H11" s="70" t="e">
        <f t="shared" si="1"/>
        <v>#REF!</v>
      </c>
      <c r="I11" s="33" t="e">
        <f>+#REF!</f>
        <v>#REF!</v>
      </c>
      <c r="J11" s="33" t="e">
        <f>+#REF!</f>
        <v>#REF!</v>
      </c>
      <c r="K11" s="70" t="e">
        <f t="shared" si="2"/>
        <v>#REF!</v>
      </c>
      <c r="L11" s="33">
        <f>+КЎ!D11</f>
        <v>62</v>
      </c>
      <c r="M11" s="33">
        <f>+КЎ!G11</f>
        <v>62</v>
      </c>
      <c r="N11" s="70">
        <f t="shared" si="3"/>
        <v>1</v>
      </c>
      <c r="O11" s="33">
        <v>94</v>
      </c>
      <c r="P11" s="84">
        <v>32</v>
      </c>
      <c r="Q11" s="84">
        <v>147</v>
      </c>
      <c r="R11" s="34">
        <v>6</v>
      </c>
      <c r="T11" s="9">
        <v>225</v>
      </c>
      <c r="U11" s="88" t="e">
        <f t="shared" si="4"/>
        <v>#REF!</v>
      </c>
      <c r="V11" s="9" t="e">
        <f t="shared" si="5"/>
        <v>#REF!</v>
      </c>
    </row>
    <row r="12" spans="1:22" s="9" customFormat="1" ht="15.75" customHeight="1">
      <c r="B12" s="80">
        <v>7</v>
      </c>
      <c r="C12" s="32" t="s">
        <v>236</v>
      </c>
      <c r="D12" s="33" t="e">
        <f>+#REF!</f>
        <v>#REF!</v>
      </c>
      <c r="E12" s="33" t="e">
        <f t="shared" si="0"/>
        <v>#REF!</v>
      </c>
      <c r="F12" s="33">
        <v>2412</v>
      </c>
      <c r="G12" s="33" t="e">
        <f>+#REF!</f>
        <v>#REF!</v>
      </c>
      <c r="H12" s="70" t="e">
        <f t="shared" si="1"/>
        <v>#REF!</v>
      </c>
      <c r="I12" s="33" t="e">
        <f>+#REF!</f>
        <v>#REF!</v>
      </c>
      <c r="J12" s="33" t="e">
        <f>+#REF!</f>
        <v>#REF!</v>
      </c>
      <c r="K12" s="70" t="e">
        <f t="shared" si="2"/>
        <v>#REF!</v>
      </c>
      <c r="L12" s="33">
        <f>+КЎ!D12</f>
        <v>100</v>
      </c>
      <c r="M12" s="33">
        <f>+КЎ!G12</f>
        <v>34</v>
      </c>
      <c r="N12" s="70">
        <f t="shared" si="3"/>
        <v>0.34</v>
      </c>
      <c r="O12" s="33">
        <v>73</v>
      </c>
      <c r="P12" s="84">
        <v>37</v>
      </c>
      <c r="Q12" s="84">
        <v>217</v>
      </c>
      <c r="R12" s="34">
        <v>14</v>
      </c>
      <c r="T12" s="9">
        <v>586</v>
      </c>
      <c r="U12" s="88" t="e">
        <f t="shared" si="4"/>
        <v>#REF!</v>
      </c>
      <c r="V12" s="9" t="e">
        <f t="shared" si="5"/>
        <v>#REF!</v>
      </c>
    </row>
    <row r="13" spans="1:22" s="9" customFormat="1" ht="15.75" customHeight="1">
      <c r="B13" s="80">
        <v>8</v>
      </c>
      <c r="C13" s="32" t="s">
        <v>280</v>
      </c>
      <c r="D13" s="33" t="e">
        <f>+#REF!</f>
        <v>#REF!</v>
      </c>
      <c r="E13" s="33" t="e">
        <f t="shared" si="0"/>
        <v>#REF!</v>
      </c>
      <c r="F13" s="33">
        <v>792</v>
      </c>
      <c r="G13" s="33" t="e">
        <f>+#REF!</f>
        <v>#REF!</v>
      </c>
      <c r="H13" s="70" t="e">
        <f t="shared" si="1"/>
        <v>#REF!</v>
      </c>
      <c r="I13" s="33" t="e">
        <f>+#REF!</f>
        <v>#REF!</v>
      </c>
      <c r="J13" s="33" t="e">
        <f>+#REF!</f>
        <v>#REF!</v>
      </c>
      <c r="K13" s="70" t="e">
        <f t="shared" si="2"/>
        <v>#REF!</v>
      </c>
      <c r="L13" s="33">
        <f>+КЎ!D13</f>
        <v>25</v>
      </c>
      <c r="M13" s="33">
        <f>+КЎ!G13</f>
        <v>19</v>
      </c>
      <c r="N13" s="70">
        <f t="shared" si="3"/>
        <v>0.76</v>
      </c>
      <c r="O13" s="33">
        <v>19</v>
      </c>
      <c r="P13" s="84">
        <v>0</v>
      </c>
      <c r="Q13" s="84">
        <v>245</v>
      </c>
      <c r="R13" s="34">
        <v>9</v>
      </c>
      <c r="T13" s="9">
        <v>157</v>
      </c>
      <c r="U13" s="88" t="e">
        <f t="shared" si="4"/>
        <v>#REF!</v>
      </c>
      <c r="V13" s="9" t="e">
        <f t="shared" si="5"/>
        <v>#REF!</v>
      </c>
    </row>
    <row r="14" spans="1:22" s="9" customFormat="1" ht="15.75" customHeight="1">
      <c r="B14" s="80">
        <v>9</v>
      </c>
      <c r="C14" s="32" t="s">
        <v>21</v>
      </c>
      <c r="D14" s="33" t="e">
        <f>+#REF!</f>
        <v>#REF!</v>
      </c>
      <c r="E14" s="33" t="e">
        <f t="shared" si="0"/>
        <v>#REF!</v>
      </c>
      <c r="F14" s="33">
        <v>976</v>
      </c>
      <c r="G14" s="33" t="e">
        <f>+#REF!</f>
        <v>#REF!</v>
      </c>
      <c r="H14" s="70" t="e">
        <f t="shared" si="1"/>
        <v>#REF!</v>
      </c>
      <c r="I14" s="33" t="e">
        <f>+#REF!</f>
        <v>#REF!</v>
      </c>
      <c r="J14" s="33" t="e">
        <f>+#REF!</f>
        <v>#REF!</v>
      </c>
      <c r="K14" s="70" t="e">
        <f t="shared" si="2"/>
        <v>#REF!</v>
      </c>
      <c r="L14" s="33">
        <f>+КЎ!D14</f>
        <v>40</v>
      </c>
      <c r="M14" s="33">
        <f>+КЎ!G14</f>
        <v>22</v>
      </c>
      <c r="N14" s="70">
        <f t="shared" si="3"/>
        <v>0.55000000000000004</v>
      </c>
      <c r="O14" s="33">
        <v>29</v>
      </c>
      <c r="P14" s="84">
        <v>7</v>
      </c>
      <c r="Q14" s="84">
        <v>224</v>
      </c>
      <c r="R14" s="34"/>
      <c r="T14" s="9">
        <v>198</v>
      </c>
      <c r="U14" s="88" t="e">
        <f t="shared" si="4"/>
        <v>#REF!</v>
      </c>
      <c r="V14" s="9" t="e">
        <f t="shared" si="5"/>
        <v>#REF!</v>
      </c>
    </row>
    <row r="15" spans="1:22" s="9" customFormat="1" ht="15.75" customHeight="1">
      <c r="B15" s="80">
        <v>10</v>
      </c>
      <c r="C15" s="32" t="s">
        <v>237</v>
      </c>
      <c r="D15" s="33" t="e">
        <f>+#REF!</f>
        <v>#REF!</v>
      </c>
      <c r="E15" s="33" t="e">
        <f t="shared" si="0"/>
        <v>#REF!</v>
      </c>
      <c r="F15" s="33">
        <v>926</v>
      </c>
      <c r="G15" s="33" t="e">
        <f>+#REF!</f>
        <v>#REF!</v>
      </c>
      <c r="H15" s="70" t="e">
        <f t="shared" si="1"/>
        <v>#REF!</v>
      </c>
      <c r="I15" s="33" t="e">
        <f>+#REF!</f>
        <v>#REF!</v>
      </c>
      <c r="J15" s="33" t="e">
        <f>+#REF!</f>
        <v>#REF!</v>
      </c>
      <c r="K15" s="70" t="e">
        <f t="shared" si="2"/>
        <v>#REF!</v>
      </c>
      <c r="L15" s="33">
        <f>+КЎ!D15</f>
        <v>35</v>
      </c>
      <c r="M15" s="33">
        <f>+КЎ!G15</f>
        <v>10</v>
      </c>
      <c r="N15" s="70">
        <f t="shared" si="3"/>
        <v>0.2857142857142857</v>
      </c>
      <c r="O15" s="33">
        <v>21</v>
      </c>
      <c r="P15" s="84">
        <v>11</v>
      </c>
      <c r="Q15" s="84">
        <v>130</v>
      </c>
      <c r="R15" s="34">
        <v>1</v>
      </c>
      <c r="T15" s="9">
        <v>183</v>
      </c>
      <c r="U15" s="88" t="e">
        <f t="shared" si="4"/>
        <v>#REF!</v>
      </c>
      <c r="V15" s="9" t="e">
        <f t="shared" si="5"/>
        <v>#REF!</v>
      </c>
    </row>
    <row r="16" spans="1:22" s="9" customFormat="1" ht="15.75" customHeight="1">
      <c r="B16" s="80">
        <v>11</v>
      </c>
      <c r="C16" s="32" t="s">
        <v>238</v>
      </c>
      <c r="D16" s="33" t="e">
        <f>+#REF!</f>
        <v>#REF!</v>
      </c>
      <c r="E16" s="33" t="e">
        <f t="shared" si="0"/>
        <v>#REF!</v>
      </c>
      <c r="F16" s="33">
        <v>2576</v>
      </c>
      <c r="G16" s="33" t="e">
        <f>+#REF!</f>
        <v>#REF!</v>
      </c>
      <c r="H16" s="70" t="e">
        <f t="shared" si="1"/>
        <v>#REF!</v>
      </c>
      <c r="I16" s="33" t="e">
        <f>+#REF!</f>
        <v>#REF!</v>
      </c>
      <c r="J16" s="33" t="e">
        <f>+#REF!</f>
        <v>#REF!</v>
      </c>
      <c r="K16" s="70" t="e">
        <f t="shared" si="2"/>
        <v>#REF!</v>
      </c>
      <c r="L16" s="33">
        <f>+КЎ!D16</f>
        <v>146</v>
      </c>
      <c r="M16" s="33">
        <f>+КЎ!G16</f>
        <v>41</v>
      </c>
      <c r="N16" s="70">
        <f t="shared" si="3"/>
        <v>0.28082191780821919</v>
      </c>
      <c r="O16" s="33">
        <v>41</v>
      </c>
      <c r="P16" s="84">
        <v>0</v>
      </c>
      <c r="Q16" s="84">
        <v>218</v>
      </c>
      <c r="R16" s="34">
        <v>1</v>
      </c>
      <c r="T16" s="9">
        <v>537</v>
      </c>
      <c r="U16" s="88" t="e">
        <f t="shared" si="4"/>
        <v>#REF!</v>
      </c>
      <c r="V16" s="9" t="e">
        <f t="shared" si="5"/>
        <v>#REF!</v>
      </c>
    </row>
    <row r="17" spans="1:22" s="9" customFormat="1" ht="15.75" customHeight="1">
      <c r="B17" s="80">
        <v>12</v>
      </c>
      <c r="C17" s="32" t="s">
        <v>239</v>
      </c>
      <c r="D17" s="33" t="e">
        <f>+#REF!</f>
        <v>#REF!</v>
      </c>
      <c r="E17" s="33" t="e">
        <f t="shared" si="0"/>
        <v>#REF!</v>
      </c>
      <c r="F17" s="33">
        <v>2132</v>
      </c>
      <c r="G17" s="33" t="e">
        <f>+#REF!</f>
        <v>#REF!</v>
      </c>
      <c r="H17" s="70" t="e">
        <f t="shared" si="1"/>
        <v>#REF!</v>
      </c>
      <c r="I17" s="33" t="e">
        <f>+#REF!</f>
        <v>#REF!</v>
      </c>
      <c r="J17" s="33" t="e">
        <f>+#REF!</f>
        <v>#REF!</v>
      </c>
      <c r="K17" s="70" t="e">
        <f t="shared" si="2"/>
        <v>#REF!</v>
      </c>
      <c r="L17" s="33">
        <f>+КЎ!D17</f>
        <v>85</v>
      </c>
      <c r="M17" s="33">
        <f>+КЎ!G17</f>
        <v>10</v>
      </c>
      <c r="N17" s="70">
        <f t="shared" si="3"/>
        <v>0.11764705882352941</v>
      </c>
      <c r="O17" s="33">
        <v>32</v>
      </c>
      <c r="P17" s="84">
        <v>22</v>
      </c>
      <c r="Q17" s="84">
        <v>216</v>
      </c>
      <c r="R17" s="34">
        <v>17</v>
      </c>
      <c r="T17" s="9">
        <v>503</v>
      </c>
      <c r="U17" s="88" t="e">
        <f t="shared" si="4"/>
        <v>#REF!</v>
      </c>
      <c r="V17" s="9" t="e">
        <f t="shared" si="5"/>
        <v>#REF!</v>
      </c>
    </row>
    <row r="18" spans="1:22" s="9" customFormat="1" ht="15.75" customHeight="1">
      <c r="B18" s="80">
        <v>13</v>
      </c>
      <c r="C18" s="32" t="s">
        <v>347</v>
      </c>
      <c r="D18" s="33" t="e">
        <f>+#REF!</f>
        <v>#REF!</v>
      </c>
      <c r="E18" s="33" t="e">
        <f t="shared" si="0"/>
        <v>#REF!</v>
      </c>
      <c r="F18" s="33">
        <v>1431</v>
      </c>
      <c r="G18" s="33" t="e">
        <f>+#REF!</f>
        <v>#REF!</v>
      </c>
      <c r="H18" s="70" t="e">
        <f t="shared" si="1"/>
        <v>#REF!</v>
      </c>
      <c r="I18" s="33" t="e">
        <f>+#REF!</f>
        <v>#REF!</v>
      </c>
      <c r="J18" s="33" t="e">
        <f>+#REF!</f>
        <v>#REF!</v>
      </c>
      <c r="K18" s="70" t="e">
        <f t="shared" si="2"/>
        <v>#REF!</v>
      </c>
      <c r="L18" s="33">
        <f>+КЎ!D18</f>
        <v>51</v>
      </c>
      <c r="M18" s="33">
        <f>+КЎ!G18</f>
        <v>20</v>
      </c>
      <c r="N18" s="70">
        <f t="shared" si="3"/>
        <v>0.39215686274509803</v>
      </c>
      <c r="O18" s="33">
        <v>39</v>
      </c>
      <c r="P18" s="84">
        <v>19</v>
      </c>
      <c r="Q18" s="84">
        <v>146</v>
      </c>
      <c r="R18" s="34">
        <v>15</v>
      </c>
      <c r="T18" s="9">
        <v>256</v>
      </c>
      <c r="U18" s="88" t="e">
        <f t="shared" si="4"/>
        <v>#REF!</v>
      </c>
      <c r="V18" s="9" t="e">
        <f t="shared" si="5"/>
        <v>#REF!</v>
      </c>
    </row>
    <row r="19" spans="1:22" s="9" customFormat="1" ht="15.75" customHeight="1">
      <c r="B19" s="80">
        <v>14</v>
      </c>
      <c r="C19" s="32" t="s">
        <v>240</v>
      </c>
      <c r="D19" s="33" t="e">
        <f>+#REF!</f>
        <v>#REF!</v>
      </c>
      <c r="E19" s="33" t="e">
        <f t="shared" si="0"/>
        <v>#REF!</v>
      </c>
      <c r="F19" s="33">
        <v>1230</v>
      </c>
      <c r="G19" s="33" t="e">
        <f>+#REF!</f>
        <v>#REF!</v>
      </c>
      <c r="H19" s="70" t="e">
        <f t="shared" si="1"/>
        <v>#REF!</v>
      </c>
      <c r="I19" s="33" t="e">
        <f>+#REF!</f>
        <v>#REF!</v>
      </c>
      <c r="J19" s="33" t="e">
        <f>+#REF!</f>
        <v>#REF!</v>
      </c>
      <c r="K19" s="70" t="e">
        <f t="shared" si="2"/>
        <v>#REF!</v>
      </c>
      <c r="L19" s="33">
        <f>+КЎ!D19</f>
        <v>75</v>
      </c>
      <c r="M19" s="33">
        <f>+КЎ!G19</f>
        <v>10</v>
      </c>
      <c r="N19" s="70">
        <f t="shared" si="3"/>
        <v>0.13333333333333333</v>
      </c>
      <c r="O19" s="33">
        <v>21</v>
      </c>
      <c r="P19" s="84">
        <v>13</v>
      </c>
      <c r="Q19" s="84">
        <v>142</v>
      </c>
      <c r="R19" s="34">
        <v>7</v>
      </c>
      <c r="T19" s="9">
        <v>250</v>
      </c>
      <c r="U19" s="88" t="e">
        <f t="shared" si="4"/>
        <v>#REF!</v>
      </c>
      <c r="V19" s="9" t="e">
        <f t="shared" si="5"/>
        <v>#REF!</v>
      </c>
    </row>
    <row r="20" spans="1:22" s="9" customFormat="1" ht="15.75" customHeight="1">
      <c r="B20" s="80">
        <v>15</v>
      </c>
      <c r="C20" s="32" t="s">
        <v>348</v>
      </c>
      <c r="D20" s="33" t="e">
        <f>+#REF!</f>
        <v>#REF!</v>
      </c>
      <c r="E20" s="33" t="e">
        <f t="shared" si="0"/>
        <v>#REF!</v>
      </c>
      <c r="F20" s="33">
        <v>1204</v>
      </c>
      <c r="G20" s="33" t="e">
        <f>+#REF!</f>
        <v>#REF!</v>
      </c>
      <c r="H20" s="70" t="e">
        <f t="shared" si="1"/>
        <v>#REF!</v>
      </c>
      <c r="I20" s="33" t="e">
        <f>+#REF!</f>
        <v>#REF!</v>
      </c>
      <c r="J20" s="33" t="e">
        <f>+#REF!</f>
        <v>#REF!</v>
      </c>
      <c r="K20" s="70" t="e">
        <f t="shared" si="2"/>
        <v>#REF!</v>
      </c>
      <c r="L20" s="33">
        <f>+КЎ!D20</f>
        <v>45</v>
      </c>
      <c r="M20" s="33">
        <f>+КЎ!G20</f>
        <v>17</v>
      </c>
      <c r="N20" s="70">
        <f t="shared" si="3"/>
        <v>0.37777777777777777</v>
      </c>
      <c r="O20" s="33">
        <v>42</v>
      </c>
      <c r="P20" s="84">
        <v>29</v>
      </c>
      <c r="Q20" s="84">
        <v>143</v>
      </c>
      <c r="R20" s="34"/>
      <c r="T20" s="9">
        <v>246</v>
      </c>
      <c r="U20" s="88" t="e">
        <f t="shared" si="4"/>
        <v>#REF!</v>
      </c>
      <c r="V20" s="9" t="e">
        <f t="shared" si="5"/>
        <v>#REF!</v>
      </c>
    </row>
    <row r="21" spans="1:22" s="9" customFormat="1" ht="15.75" customHeight="1">
      <c r="B21" s="80">
        <v>16</v>
      </c>
      <c r="C21" s="32" t="s">
        <v>241</v>
      </c>
      <c r="D21" s="33" t="e">
        <f>+#REF!</f>
        <v>#REF!</v>
      </c>
      <c r="E21" s="33" t="e">
        <f t="shared" si="0"/>
        <v>#REF!</v>
      </c>
      <c r="F21" s="33">
        <v>2022</v>
      </c>
      <c r="G21" s="33" t="e">
        <f>+#REF!</f>
        <v>#REF!</v>
      </c>
      <c r="H21" s="70" t="e">
        <f t="shared" si="1"/>
        <v>#REF!</v>
      </c>
      <c r="I21" s="33" t="e">
        <f>+#REF!</f>
        <v>#REF!</v>
      </c>
      <c r="J21" s="33" t="e">
        <f>+#REF!</f>
        <v>#REF!</v>
      </c>
      <c r="K21" s="70" t="e">
        <f t="shared" si="2"/>
        <v>#REF!</v>
      </c>
      <c r="L21" s="33">
        <f>+КЎ!D21</f>
        <v>113</v>
      </c>
      <c r="M21" s="33">
        <f>+КЎ!G21</f>
        <v>30</v>
      </c>
      <c r="N21" s="70">
        <f t="shared" si="3"/>
        <v>0.26548672566371684</v>
      </c>
      <c r="O21" s="33">
        <v>51</v>
      </c>
      <c r="P21" s="84">
        <v>28</v>
      </c>
      <c r="Q21" s="84">
        <v>605</v>
      </c>
      <c r="R21" s="34">
        <v>18</v>
      </c>
      <c r="T21" s="9">
        <v>486</v>
      </c>
      <c r="U21" s="88" t="e">
        <f t="shared" si="4"/>
        <v>#REF!</v>
      </c>
      <c r="V21" s="9" t="e">
        <f t="shared" si="5"/>
        <v>#REF!</v>
      </c>
    </row>
    <row r="22" spans="1:22" s="14" customFormat="1" ht="60" customHeight="1">
      <c r="A22" s="10">
        <v>1</v>
      </c>
      <c r="B22" s="113">
        <v>1</v>
      </c>
      <c r="C22" s="114" t="s">
        <v>29</v>
      </c>
      <c r="D22" s="115" t="e">
        <f>SUM(D6:D21)</f>
        <v>#REF!</v>
      </c>
      <c r="E22" s="115" t="e">
        <f>SUM(E6:E21)</f>
        <v>#REF!</v>
      </c>
      <c r="F22" s="115">
        <f>SUM(F6:F21)</f>
        <v>26907</v>
      </c>
      <c r="G22" s="115" t="e">
        <f>SUM(G6:G21)</f>
        <v>#REF!</v>
      </c>
      <c r="H22" s="116" t="e">
        <f>+G22/F22</f>
        <v>#REF!</v>
      </c>
      <c r="I22" s="115" t="e">
        <f>SUM(I6:I21)</f>
        <v>#REF!</v>
      </c>
      <c r="J22" s="115" t="e">
        <f>SUM(J6:J21)</f>
        <v>#REF!</v>
      </c>
      <c r="K22" s="116" t="e">
        <f>+J22/I22</f>
        <v>#REF!</v>
      </c>
      <c r="L22" s="115">
        <f>SUM(L6:L21)</f>
        <v>1299</v>
      </c>
      <c r="M22" s="115">
        <f>SUM(M6:M21)</f>
        <v>430</v>
      </c>
      <c r="N22" s="116">
        <f>+M22/L22</f>
        <v>0.33102386451116245</v>
      </c>
      <c r="O22" s="115">
        <v>864</v>
      </c>
      <c r="P22" s="115">
        <v>401</v>
      </c>
      <c r="Q22" s="115">
        <v>3470</v>
      </c>
      <c r="R22" s="12">
        <f>SUM(R6:R21)</f>
        <v>153</v>
      </c>
      <c r="T22" s="14">
        <v>5612</v>
      </c>
      <c r="U22" s="88" t="e">
        <f t="shared" si="4"/>
        <v>#REF!</v>
      </c>
      <c r="V22" s="9" t="e">
        <f t="shared" si="5"/>
        <v>#REF!</v>
      </c>
    </row>
    <row r="23" spans="1:22" s="9" customFormat="1" ht="15.75" customHeight="1">
      <c r="A23" s="14"/>
      <c r="B23" s="31">
        <v>1</v>
      </c>
      <c r="C23" s="32" t="s">
        <v>30</v>
      </c>
      <c r="D23" s="33" t="e">
        <f>+#REF!</f>
        <v>#REF!</v>
      </c>
      <c r="E23" s="33" t="e">
        <f t="shared" ref="E23:E38" si="6">+G23+J23</f>
        <v>#REF!</v>
      </c>
      <c r="F23" s="80">
        <v>5362</v>
      </c>
      <c r="G23" s="33" t="e">
        <f>+#REF!</f>
        <v>#REF!</v>
      </c>
      <c r="H23" s="70" t="e">
        <f t="shared" ref="H23:H38" si="7">+G23/F23</f>
        <v>#REF!</v>
      </c>
      <c r="I23" s="33" t="e">
        <f>+#REF!</f>
        <v>#REF!</v>
      </c>
      <c r="J23" s="33" t="e">
        <f>+#REF!</f>
        <v>#REF!</v>
      </c>
      <c r="K23" s="70" t="e">
        <f t="shared" ref="K23:K38" si="8">+J23/I23</f>
        <v>#REF!</v>
      </c>
      <c r="L23" s="33">
        <f>+КЎ!D23</f>
        <v>210</v>
      </c>
      <c r="M23" s="33">
        <f>+КЎ!G23</f>
        <v>33</v>
      </c>
      <c r="N23" s="70">
        <f t="shared" ref="N23:N38" si="9">+M23/L23</f>
        <v>0.15714285714285714</v>
      </c>
      <c r="O23" s="33">
        <v>63</v>
      </c>
      <c r="P23" s="83">
        <v>30</v>
      </c>
      <c r="Q23" s="83">
        <v>337</v>
      </c>
      <c r="R23" s="25">
        <v>12</v>
      </c>
      <c r="T23" s="9">
        <v>1179.6399999999999</v>
      </c>
      <c r="U23" s="88" t="e">
        <f t="shared" si="4"/>
        <v>#REF!</v>
      </c>
      <c r="V23" s="9" t="e">
        <f t="shared" si="5"/>
        <v>#REF!</v>
      </c>
    </row>
    <row r="24" spans="1:22" s="9" customFormat="1" ht="15.75" customHeight="1">
      <c r="A24" s="14"/>
      <c r="B24" s="31">
        <v>2</v>
      </c>
      <c r="C24" s="32" t="s">
        <v>31</v>
      </c>
      <c r="D24" s="33" t="e">
        <f>+#REF!</f>
        <v>#REF!</v>
      </c>
      <c r="E24" s="33" t="e">
        <f t="shared" si="6"/>
        <v>#REF!</v>
      </c>
      <c r="F24" s="80">
        <v>1148</v>
      </c>
      <c r="G24" s="33" t="e">
        <f>+#REF!</f>
        <v>#REF!</v>
      </c>
      <c r="H24" s="70" t="e">
        <f t="shared" si="7"/>
        <v>#REF!</v>
      </c>
      <c r="I24" s="33" t="e">
        <f>+#REF!</f>
        <v>#REF!</v>
      </c>
      <c r="J24" s="33" t="e">
        <f>+#REF!</f>
        <v>#REF!</v>
      </c>
      <c r="K24" s="70" t="e">
        <f t="shared" si="8"/>
        <v>#REF!</v>
      </c>
      <c r="L24" s="33">
        <f>+КЎ!D24</f>
        <v>50</v>
      </c>
      <c r="M24" s="33">
        <f>+КЎ!G24</f>
        <v>14</v>
      </c>
      <c r="N24" s="70">
        <f t="shared" si="9"/>
        <v>0.28000000000000003</v>
      </c>
      <c r="O24" s="33">
        <v>39</v>
      </c>
      <c r="P24" s="83">
        <v>25</v>
      </c>
      <c r="Q24" s="83">
        <v>157</v>
      </c>
      <c r="R24" s="25">
        <v>0</v>
      </c>
      <c r="T24" s="9">
        <v>252.56</v>
      </c>
      <c r="U24" s="88" t="e">
        <f t="shared" si="4"/>
        <v>#REF!</v>
      </c>
      <c r="V24" s="9" t="e">
        <f t="shared" si="5"/>
        <v>#REF!</v>
      </c>
    </row>
    <row r="25" spans="1:22" s="9" customFormat="1" ht="15.75" customHeight="1">
      <c r="A25" s="14"/>
      <c r="B25" s="31">
        <v>3</v>
      </c>
      <c r="C25" s="32" t="s">
        <v>46</v>
      </c>
      <c r="D25" s="33" t="e">
        <f>+#REF!</f>
        <v>#REF!</v>
      </c>
      <c r="E25" s="33" t="e">
        <f t="shared" si="6"/>
        <v>#REF!</v>
      </c>
      <c r="F25" s="80">
        <v>2504</v>
      </c>
      <c r="G25" s="33" t="e">
        <f>+#REF!</f>
        <v>#REF!</v>
      </c>
      <c r="H25" s="70" t="e">
        <f t="shared" si="7"/>
        <v>#REF!</v>
      </c>
      <c r="I25" s="33" t="e">
        <f>+#REF!</f>
        <v>#REF!</v>
      </c>
      <c r="J25" s="33" t="e">
        <f>+#REF!</f>
        <v>#REF!</v>
      </c>
      <c r="K25" s="70" t="e">
        <f t="shared" si="8"/>
        <v>#REF!</v>
      </c>
      <c r="L25" s="33">
        <f>+КЎ!D25</f>
        <v>180</v>
      </c>
      <c r="M25" s="33">
        <f>+КЎ!G25</f>
        <v>51</v>
      </c>
      <c r="N25" s="70">
        <f t="shared" si="9"/>
        <v>0.28333333333333333</v>
      </c>
      <c r="O25" s="33">
        <v>59</v>
      </c>
      <c r="P25" s="83">
        <v>8</v>
      </c>
      <c r="Q25" s="83">
        <v>284</v>
      </c>
      <c r="R25" s="25">
        <v>1</v>
      </c>
      <c r="T25" s="9">
        <v>550.88</v>
      </c>
      <c r="U25" s="88" t="e">
        <f t="shared" si="4"/>
        <v>#REF!</v>
      </c>
      <c r="V25" s="9" t="e">
        <f t="shared" si="5"/>
        <v>#REF!</v>
      </c>
    </row>
    <row r="26" spans="1:22" s="9" customFormat="1" ht="15.75" customHeight="1">
      <c r="A26" s="14"/>
      <c r="B26" s="31">
        <v>4</v>
      </c>
      <c r="C26" s="32" t="s">
        <v>242</v>
      </c>
      <c r="D26" s="33" t="e">
        <f>+#REF!</f>
        <v>#REF!</v>
      </c>
      <c r="E26" s="33" t="e">
        <f t="shared" si="6"/>
        <v>#REF!</v>
      </c>
      <c r="F26" s="80">
        <v>2526</v>
      </c>
      <c r="G26" s="33" t="e">
        <f>+#REF!</f>
        <v>#REF!</v>
      </c>
      <c r="H26" s="70" t="e">
        <f t="shared" si="7"/>
        <v>#REF!</v>
      </c>
      <c r="I26" s="33" t="e">
        <f>+#REF!</f>
        <v>#REF!</v>
      </c>
      <c r="J26" s="33" t="e">
        <f>+#REF!</f>
        <v>#REF!</v>
      </c>
      <c r="K26" s="70" t="e">
        <f t="shared" si="8"/>
        <v>#REF!</v>
      </c>
      <c r="L26" s="33">
        <f>+КЎ!D26</f>
        <v>145</v>
      </c>
      <c r="M26" s="33">
        <f>+КЎ!G26</f>
        <v>15</v>
      </c>
      <c r="N26" s="70">
        <f t="shared" si="9"/>
        <v>0.10344827586206896</v>
      </c>
      <c r="O26" s="33">
        <v>17</v>
      </c>
      <c r="P26" s="83">
        <v>19</v>
      </c>
      <c r="Q26" s="83">
        <v>72</v>
      </c>
      <c r="R26" s="25">
        <v>14</v>
      </c>
      <c r="T26" s="9">
        <v>555.83000000000004</v>
      </c>
      <c r="U26" s="88" t="e">
        <f t="shared" si="4"/>
        <v>#REF!</v>
      </c>
      <c r="V26" s="9" t="e">
        <f t="shared" si="5"/>
        <v>#REF!</v>
      </c>
    </row>
    <row r="27" spans="1:22" s="9" customFormat="1" ht="15.75" customHeight="1">
      <c r="A27" s="14"/>
      <c r="B27" s="31">
        <v>5</v>
      </c>
      <c r="C27" s="32" t="s">
        <v>243</v>
      </c>
      <c r="D27" s="33" t="e">
        <f>+#REF!</f>
        <v>#REF!</v>
      </c>
      <c r="E27" s="33" t="e">
        <f t="shared" si="6"/>
        <v>#REF!</v>
      </c>
      <c r="F27" s="80">
        <v>1869.0000000000002</v>
      </c>
      <c r="G27" s="33" t="e">
        <f>+#REF!</f>
        <v>#REF!</v>
      </c>
      <c r="H27" s="70" t="e">
        <f t="shared" si="7"/>
        <v>#REF!</v>
      </c>
      <c r="I27" s="33" t="e">
        <f>+#REF!</f>
        <v>#REF!</v>
      </c>
      <c r="J27" s="33" t="e">
        <f>+#REF!</f>
        <v>#REF!</v>
      </c>
      <c r="K27" s="70" t="e">
        <f t="shared" si="8"/>
        <v>#REF!</v>
      </c>
      <c r="L27" s="33">
        <f>+КЎ!D27</f>
        <v>164</v>
      </c>
      <c r="M27" s="33">
        <f>+КЎ!G27</f>
        <v>48</v>
      </c>
      <c r="N27" s="70">
        <f t="shared" si="9"/>
        <v>0.29268292682926828</v>
      </c>
      <c r="O27" s="33">
        <v>99</v>
      </c>
      <c r="P27" s="83">
        <v>58</v>
      </c>
      <c r="Q27" s="83">
        <v>106</v>
      </c>
      <c r="R27" s="25">
        <v>10</v>
      </c>
      <c r="T27" s="9">
        <v>411.18</v>
      </c>
      <c r="U27" s="88" t="e">
        <f t="shared" si="4"/>
        <v>#REF!</v>
      </c>
      <c r="V27" s="9" t="e">
        <f t="shared" si="5"/>
        <v>#REF!</v>
      </c>
    </row>
    <row r="28" spans="1:22" s="9" customFormat="1" ht="15.75" customHeight="1">
      <c r="A28" s="14"/>
      <c r="B28" s="31">
        <v>6</v>
      </c>
      <c r="C28" s="32" t="s">
        <v>244</v>
      </c>
      <c r="D28" s="33" t="e">
        <f>+#REF!</f>
        <v>#REF!</v>
      </c>
      <c r="E28" s="33" t="e">
        <f t="shared" si="6"/>
        <v>#REF!</v>
      </c>
      <c r="F28" s="80">
        <v>1078</v>
      </c>
      <c r="G28" s="33" t="e">
        <f>+#REF!</f>
        <v>#REF!</v>
      </c>
      <c r="H28" s="70" t="e">
        <f t="shared" si="7"/>
        <v>#REF!</v>
      </c>
      <c r="I28" s="33" t="e">
        <f>+#REF!</f>
        <v>#REF!</v>
      </c>
      <c r="J28" s="33" t="e">
        <f>+#REF!</f>
        <v>#REF!</v>
      </c>
      <c r="K28" s="70" t="e">
        <f t="shared" si="8"/>
        <v>#REF!</v>
      </c>
      <c r="L28" s="33">
        <f>+КЎ!D28</f>
        <v>74</v>
      </c>
      <c r="M28" s="33">
        <f>+КЎ!G28</f>
        <v>9</v>
      </c>
      <c r="N28" s="70">
        <f t="shared" si="9"/>
        <v>0.12162162162162163</v>
      </c>
      <c r="O28" s="33">
        <v>23</v>
      </c>
      <c r="P28" s="83">
        <v>19</v>
      </c>
      <c r="Q28" s="83">
        <v>255</v>
      </c>
      <c r="R28" s="25">
        <v>14</v>
      </c>
      <c r="T28" s="9">
        <v>237.16</v>
      </c>
      <c r="U28" s="88" t="e">
        <f t="shared" si="4"/>
        <v>#REF!</v>
      </c>
      <c r="V28" s="9" t="e">
        <f t="shared" si="5"/>
        <v>#REF!</v>
      </c>
    </row>
    <row r="29" spans="1:22" s="9" customFormat="1" ht="15.75" customHeight="1">
      <c r="A29" s="14"/>
      <c r="B29" s="31">
        <v>7</v>
      </c>
      <c r="C29" s="32" t="s">
        <v>245</v>
      </c>
      <c r="D29" s="33" t="e">
        <f>+#REF!</f>
        <v>#REF!</v>
      </c>
      <c r="E29" s="33" t="e">
        <f t="shared" si="6"/>
        <v>#REF!</v>
      </c>
      <c r="F29" s="80">
        <v>1268</v>
      </c>
      <c r="G29" s="33" t="e">
        <f>+#REF!</f>
        <v>#REF!</v>
      </c>
      <c r="H29" s="70" t="e">
        <f t="shared" si="7"/>
        <v>#REF!</v>
      </c>
      <c r="I29" s="33" t="e">
        <f>+#REF!</f>
        <v>#REF!</v>
      </c>
      <c r="J29" s="33" t="e">
        <f>+#REF!</f>
        <v>#REF!</v>
      </c>
      <c r="K29" s="70" t="e">
        <f t="shared" si="8"/>
        <v>#REF!</v>
      </c>
      <c r="L29" s="33">
        <f>+КЎ!D29</f>
        <v>122</v>
      </c>
      <c r="M29" s="33">
        <f>+КЎ!G29</f>
        <v>32</v>
      </c>
      <c r="N29" s="70">
        <f t="shared" si="9"/>
        <v>0.26229508196721313</v>
      </c>
      <c r="O29" s="33">
        <v>72</v>
      </c>
      <c r="P29" s="83">
        <v>41</v>
      </c>
      <c r="Q29" s="83">
        <v>183</v>
      </c>
      <c r="R29" s="25">
        <v>2</v>
      </c>
      <c r="T29" s="9">
        <v>278.95999999999998</v>
      </c>
      <c r="U29" s="88" t="e">
        <f t="shared" si="4"/>
        <v>#REF!</v>
      </c>
      <c r="V29" s="9" t="e">
        <f t="shared" si="5"/>
        <v>#REF!</v>
      </c>
    </row>
    <row r="30" spans="1:22" s="9" customFormat="1" ht="15.75" customHeight="1">
      <c r="A30" s="14"/>
      <c r="B30" s="31">
        <v>8</v>
      </c>
      <c r="C30" s="32" t="s">
        <v>246</v>
      </c>
      <c r="D30" s="33" t="e">
        <f>+#REF!</f>
        <v>#REF!</v>
      </c>
      <c r="E30" s="33" t="e">
        <f t="shared" si="6"/>
        <v>#REF!</v>
      </c>
      <c r="F30" s="80">
        <v>2027</v>
      </c>
      <c r="G30" s="33" t="e">
        <f>+#REF!</f>
        <v>#REF!</v>
      </c>
      <c r="H30" s="70" t="e">
        <f t="shared" si="7"/>
        <v>#REF!</v>
      </c>
      <c r="I30" s="33" t="e">
        <f>+#REF!</f>
        <v>#REF!</v>
      </c>
      <c r="J30" s="33" t="e">
        <f>+#REF!</f>
        <v>#REF!</v>
      </c>
      <c r="K30" s="70" t="e">
        <f t="shared" si="8"/>
        <v>#REF!</v>
      </c>
      <c r="L30" s="33">
        <f>+КЎ!D30</f>
        <v>170</v>
      </c>
      <c r="M30" s="33">
        <f>+КЎ!G30</f>
        <v>52</v>
      </c>
      <c r="N30" s="70">
        <f t="shared" si="9"/>
        <v>0.30588235294117649</v>
      </c>
      <c r="O30" s="33">
        <v>85</v>
      </c>
      <c r="P30" s="83">
        <v>32</v>
      </c>
      <c r="Q30" s="83">
        <v>269</v>
      </c>
      <c r="R30" s="25">
        <v>0</v>
      </c>
      <c r="T30" s="9">
        <v>445.94</v>
      </c>
      <c r="U30" s="88" t="e">
        <f t="shared" si="4"/>
        <v>#REF!</v>
      </c>
      <c r="V30" s="9" t="e">
        <f t="shared" si="5"/>
        <v>#REF!</v>
      </c>
    </row>
    <row r="31" spans="1:22" s="9" customFormat="1" ht="15.75" customHeight="1">
      <c r="A31" s="14"/>
      <c r="B31" s="31">
        <v>9</v>
      </c>
      <c r="C31" s="32" t="s">
        <v>247</v>
      </c>
      <c r="D31" s="33" t="e">
        <f>+#REF!</f>
        <v>#REF!</v>
      </c>
      <c r="E31" s="33" t="e">
        <f t="shared" si="6"/>
        <v>#REF!</v>
      </c>
      <c r="F31" s="80">
        <v>2345</v>
      </c>
      <c r="G31" s="33" t="e">
        <f>+#REF!</f>
        <v>#REF!</v>
      </c>
      <c r="H31" s="70" t="e">
        <f t="shared" si="7"/>
        <v>#REF!</v>
      </c>
      <c r="I31" s="33" t="e">
        <f>+#REF!</f>
        <v>#REF!</v>
      </c>
      <c r="J31" s="33" t="e">
        <f>+#REF!</f>
        <v>#REF!</v>
      </c>
      <c r="K31" s="70" t="e">
        <f t="shared" si="8"/>
        <v>#REF!</v>
      </c>
      <c r="L31" s="33">
        <f>+КЎ!D31</f>
        <v>190</v>
      </c>
      <c r="M31" s="33">
        <f>+КЎ!G31</f>
        <v>46</v>
      </c>
      <c r="N31" s="70">
        <f t="shared" si="9"/>
        <v>0.24210526315789474</v>
      </c>
      <c r="O31" s="33">
        <v>65</v>
      </c>
      <c r="P31" s="83">
        <v>22</v>
      </c>
      <c r="Q31" s="83">
        <v>68</v>
      </c>
      <c r="R31" s="25">
        <v>6</v>
      </c>
      <c r="T31" s="9">
        <v>515.9</v>
      </c>
      <c r="U31" s="88" t="e">
        <f t="shared" si="4"/>
        <v>#REF!</v>
      </c>
      <c r="V31" s="9" t="e">
        <f t="shared" si="5"/>
        <v>#REF!</v>
      </c>
    </row>
    <row r="32" spans="1:22" s="9" customFormat="1" ht="15.75" customHeight="1">
      <c r="A32" s="14"/>
      <c r="B32" s="31">
        <v>10</v>
      </c>
      <c r="C32" s="32" t="s">
        <v>248</v>
      </c>
      <c r="D32" s="33" t="e">
        <f>+#REF!</f>
        <v>#REF!</v>
      </c>
      <c r="E32" s="33" t="e">
        <f t="shared" si="6"/>
        <v>#REF!</v>
      </c>
      <c r="F32" s="80">
        <v>1015</v>
      </c>
      <c r="G32" s="33" t="e">
        <f>+#REF!</f>
        <v>#REF!</v>
      </c>
      <c r="H32" s="70" t="e">
        <f t="shared" si="7"/>
        <v>#REF!</v>
      </c>
      <c r="I32" s="33" t="e">
        <f>+#REF!</f>
        <v>#REF!</v>
      </c>
      <c r="J32" s="33" t="e">
        <f>+#REF!</f>
        <v>#REF!</v>
      </c>
      <c r="K32" s="70" t="e">
        <f t="shared" si="8"/>
        <v>#REF!</v>
      </c>
      <c r="L32" s="33">
        <f>+КЎ!D32</f>
        <v>63</v>
      </c>
      <c r="M32" s="33">
        <f>+КЎ!G32</f>
        <v>25</v>
      </c>
      <c r="N32" s="70">
        <f t="shared" si="9"/>
        <v>0.3968253968253968</v>
      </c>
      <c r="O32" s="33">
        <v>38</v>
      </c>
      <c r="P32" s="83">
        <v>24</v>
      </c>
      <c r="Q32" s="83">
        <v>219</v>
      </c>
      <c r="R32" s="25">
        <v>19</v>
      </c>
      <c r="T32" s="9">
        <v>223.3</v>
      </c>
      <c r="U32" s="88" t="e">
        <f t="shared" si="4"/>
        <v>#REF!</v>
      </c>
      <c r="V32" s="9" t="e">
        <f t="shared" si="5"/>
        <v>#REF!</v>
      </c>
    </row>
    <row r="33" spans="1:22" s="9" customFormat="1" ht="15.75" customHeight="1">
      <c r="A33" s="14"/>
      <c r="B33" s="31">
        <v>11</v>
      </c>
      <c r="C33" s="32" t="s">
        <v>249</v>
      </c>
      <c r="D33" s="33" t="e">
        <f>+#REF!</f>
        <v>#REF!</v>
      </c>
      <c r="E33" s="33" t="e">
        <f t="shared" si="6"/>
        <v>#REF!</v>
      </c>
      <c r="F33" s="80">
        <v>1795</v>
      </c>
      <c r="G33" s="33" t="e">
        <f>+#REF!</f>
        <v>#REF!</v>
      </c>
      <c r="H33" s="70" t="e">
        <f t="shared" si="7"/>
        <v>#REF!</v>
      </c>
      <c r="I33" s="33" t="e">
        <f>+#REF!</f>
        <v>#REF!</v>
      </c>
      <c r="J33" s="33" t="e">
        <f>+#REF!</f>
        <v>#REF!</v>
      </c>
      <c r="K33" s="70" t="e">
        <f t="shared" si="8"/>
        <v>#REF!</v>
      </c>
      <c r="L33" s="33">
        <f>+КЎ!D33</f>
        <v>170</v>
      </c>
      <c r="M33" s="33">
        <f>+КЎ!G33</f>
        <v>65</v>
      </c>
      <c r="N33" s="70">
        <f t="shared" si="9"/>
        <v>0.38235294117647056</v>
      </c>
      <c r="O33" s="33">
        <v>93</v>
      </c>
      <c r="P33" s="83">
        <v>28</v>
      </c>
      <c r="Q33" s="83">
        <v>180</v>
      </c>
      <c r="R33" s="25">
        <v>2</v>
      </c>
      <c r="T33" s="9">
        <v>394.9</v>
      </c>
      <c r="U33" s="88" t="e">
        <f t="shared" si="4"/>
        <v>#REF!</v>
      </c>
      <c r="V33" s="9" t="e">
        <f t="shared" si="5"/>
        <v>#REF!</v>
      </c>
    </row>
    <row r="34" spans="1:22" s="9" customFormat="1" ht="15.75" customHeight="1">
      <c r="A34" s="14"/>
      <c r="B34" s="31">
        <v>12</v>
      </c>
      <c r="C34" s="32" t="s">
        <v>250</v>
      </c>
      <c r="D34" s="33" t="e">
        <f>+#REF!</f>
        <v>#REF!</v>
      </c>
      <c r="E34" s="33" t="e">
        <f t="shared" si="6"/>
        <v>#REF!</v>
      </c>
      <c r="F34" s="80">
        <v>2007</v>
      </c>
      <c r="G34" s="33" t="e">
        <f>+#REF!</f>
        <v>#REF!</v>
      </c>
      <c r="H34" s="70" t="e">
        <f t="shared" si="7"/>
        <v>#REF!</v>
      </c>
      <c r="I34" s="33" t="e">
        <f>+#REF!</f>
        <v>#REF!</v>
      </c>
      <c r="J34" s="33" t="e">
        <f>+#REF!</f>
        <v>#REF!</v>
      </c>
      <c r="K34" s="70" t="e">
        <f t="shared" si="8"/>
        <v>#REF!</v>
      </c>
      <c r="L34" s="33">
        <f>+КЎ!D34</f>
        <v>159</v>
      </c>
      <c r="M34" s="33">
        <f>+КЎ!G34</f>
        <v>49</v>
      </c>
      <c r="N34" s="70">
        <f t="shared" si="9"/>
        <v>0.3081761006289308</v>
      </c>
      <c r="O34" s="33">
        <v>66</v>
      </c>
      <c r="P34" s="83">
        <v>19</v>
      </c>
      <c r="Q34" s="83">
        <v>153</v>
      </c>
      <c r="R34" s="25">
        <v>4</v>
      </c>
      <c r="T34" s="9">
        <v>441.54</v>
      </c>
      <c r="U34" s="88" t="e">
        <f t="shared" si="4"/>
        <v>#REF!</v>
      </c>
      <c r="V34" s="9" t="e">
        <f t="shared" si="5"/>
        <v>#REF!</v>
      </c>
    </row>
    <row r="35" spans="1:22" s="9" customFormat="1" ht="15.75" customHeight="1">
      <c r="A35" s="14"/>
      <c r="B35" s="31">
        <v>13</v>
      </c>
      <c r="C35" s="32" t="s">
        <v>251</v>
      </c>
      <c r="D35" s="33" t="e">
        <f>+#REF!</f>
        <v>#REF!</v>
      </c>
      <c r="E35" s="33" t="e">
        <f t="shared" si="6"/>
        <v>#REF!</v>
      </c>
      <c r="F35" s="80">
        <v>1873</v>
      </c>
      <c r="G35" s="33" t="e">
        <f>+#REF!</f>
        <v>#REF!</v>
      </c>
      <c r="H35" s="70" t="e">
        <f t="shared" si="7"/>
        <v>#REF!</v>
      </c>
      <c r="I35" s="33" t="e">
        <f>+#REF!</f>
        <v>#REF!</v>
      </c>
      <c r="J35" s="33" t="e">
        <f>+#REF!</f>
        <v>#REF!</v>
      </c>
      <c r="K35" s="70" t="e">
        <f t="shared" si="8"/>
        <v>#REF!</v>
      </c>
      <c r="L35" s="33">
        <f>+КЎ!D35</f>
        <v>170</v>
      </c>
      <c r="M35" s="33">
        <f>+КЎ!G35</f>
        <v>52</v>
      </c>
      <c r="N35" s="70">
        <f t="shared" si="9"/>
        <v>0.30588235294117649</v>
      </c>
      <c r="O35" s="33">
        <v>63</v>
      </c>
      <c r="P35" s="83">
        <v>15</v>
      </c>
      <c r="Q35" s="83">
        <v>382</v>
      </c>
      <c r="R35" s="25">
        <v>24</v>
      </c>
      <c r="T35" s="9">
        <v>412.22500000000002</v>
      </c>
      <c r="U35" s="88" t="e">
        <f t="shared" si="4"/>
        <v>#REF!</v>
      </c>
      <c r="V35" s="9" t="e">
        <f t="shared" si="5"/>
        <v>#REF!</v>
      </c>
    </row>
    <row r="36" spans="1:22" s="9" customFormat="1" ht="15.75" customHeight="1">
      <c r="A36" s="14"/>
      <c r="B36" s="31">
        <v>14</v>
      </c>
      <c r="C36" s="32" t="s">
        <v>252</v>
      </c>
      <c r="D36" s="33" t="e">
        <f>+#REF!</f>
        <v>#REF!</v>
      </c>
      <c r="E36" s="33" t="e">
        <f t="shared" si="6"/>
        <v>#REF!</v>
      </c>
      <c r="F36" s="80">
        <v>2244</v>
      </c>
      <c r="G36" s="33" t="e">
        <f>+#REF!</f>
        <v>#REF!</v>
      </c>
      <c r="H36" s="70" t="e">
        <f t="shared" si="7"/>
        <v>#REF!</v>
      </c>
      <c r="I36" s="33" t="e">
        <f>+#REF!</f>
        <v>#REF!</v>
      </c>
      <c r="J36" s="33" t="e">
        <f>+#REF!</f>
        <v>#REF!</v>
      </c>
      <c r="K36" s="70" t="e">
        <f t="shared" si="8"/>
        <v>#REF!</v>
      </c>
      <c r="L36" s="33">
        <f>+КЎ!D36</f>
        <v>150</v>
      </c>
      <c r="M36" s="33">
        <f>+КЎ!G36</f>
        <v>60</v>
      </c>
      <c r="N36" s="70">
        <f t="shared" si="9"/>
        <v>0.4</v>
      </c>
      <c r="O36" s="33">
        <v>91</v>
      </c>
      <c r="P36" s="83">
        <v>31</v>
      </c>
      <c r="Q36" s="83">
        <v>414</v>
      </c>
      <c r="R36" s="25">
        <v>6</v>
      </c>
      <c r="T36" s="9">
        <v>493.68</v>
      </c>
      <c r="U36" s="88" t="e">
        <f t="shared" si="4"/>
        <v>#REF!</v>
      </c>
      <c r="V36" s="9" t="e">
        <f t="shared" si="5"/>
        <v>#REF!</v>
      </c>
    </row>
    <row r="37" spans="1:22" s="9" customFormat="1" ht="15.75" customHeight="1">
      <c r="A37" s="14"/>
      <c r="B37" s="31">
        <v>15</v>
      </c>
      <c r="C37" s="32" t="s">
        <v>253</v>
      </c>
      <c r="D37" s="33" t="e">
        <f>+#REF!</f>
        <v>#REF!</v>
      </c>
      <c r="E37" s="33" t="e">
        <f t="shared" si="6"/>
        <v>#REF!</v>
      </c>
      <c r="F37" s="80">
        <v>1925</v>
      </c>
      <c r="G37" s="33" t="e">
        <f>+#REF!</f>
        <v>#REF!</v>
      </c>
      <c r="H37" s="70" t="e">
        <f t="shared" si="7"/>
        <v>#REF!</v>
      </c>
      <c r="I37" s="33" t="e">
        <f>+#REF!</f>
        <v>#REF!</v>
      </c>
      <c r="J37" s="33" t="e">
        <f>+#REF!</f>
        <v>#REF!</v>
      </c>
      <c r="K37" s="70" t="e">
        <f t="shared" si="8"/>
        <v>#REF!</v>
      </c>
      <c r="L37" s="33">
        <f>+КЎ!D37</f>
        <v>115</v>
      </c>
      <c r="M37" s="33">
        <f>+КЎ!G37</f>
        <v>54</v>
      </c>
      <c r="N37" s="70">
        <f t="shared" si="9"/>
        <v>0.46956521739130436</v>
      </c>
      <c r="O37" s="33">
        <v>80</v>
      </c>
      <c r="P37" s="83">
        <v>27</v>
      </c>
      <c r="Q37" s="83">
        <v>81</v>
      </c>
      <c r="R37" s="25">
        <v>1</v>
      </c>
      <c r="T37" s="9">
        <v>423.5</v>
      </c>
      <c r="U37" s="88" t="e">
        <f t="shared" si="4"/>
        <v>#REF!</v>
      </c>
      <c r="V37" s="9" t="e">
        <f t="shared" si="5"/>
        <v>#REF!</v>
      </c>
    </row>
    <row r="38" spans="1:22" s="9" customFormat="1" ht="15.75" customHeight="1">
      <c r="A38" s="14"/>
      <c r="B38" s="31">
        <v>16</v>
      </c>
      <c r="C38" s="32" t="s">
        <v>254</v>
      </c>
      <c r="D38" s="33" t="e">
        <f>+#REF!</f>
        <v>#REF!</v>
      </c>
      <c r="E38" s="33" t="e">
        <f t="shared" si="6"/>
        <v>#REF!</v>
      </c>
      <c r="F38" s="80">
        <v>1760</v>
      </c>
      <c r="G38" s="33" t="e">
        <f>+#REF!</f>
        <v>#REF!</v>
      </c>
      <c r="H38" s="70" t="e">
        <f t="shared" si="7"/>
        <v>#REF!</v>
      </c>
      <c r="I38" s="33" t="e">
        <f>+#REF!</f>
        <v>#REF!</v>
      </c>
      <c r="J38" s="33" t="e">
        <f>+#REF!</f>
        <v>#REF!</v>
      </c>
      <c r="K38" s="70" t="e">
        <f t="shared" si="8"/>
        <v>#REF!</v>
      </c>
      <c r="L38" s="33">
        <f>+КЎ!D38</f>
        <v>150</v>
      </c>
      <c r="M38" s="33">
        <f>+КЎ!G38</f>
        <v>58</v>
      </c>
      <c r="N38" s="70">
        <f t="shared" si="9"/>
        <v>0.38666666666666666</v>
      </c>
      <c r="O38" s="33">
        <v>58</v>
      </c>
      <c r="P38" s="83">
        <v>0</v>
      </c>
      <c r="Q38" s="83">
        <v>431</v>
      </c>
      <c r="R38" s="25">
        <v>1</v>
      </c>
      <c r="T38" s="9">
        <v>386.98</v>
      </c>
      <c r="U38" s="88" t="e">
        <f t="shared" si="4"/>
        <v>#REF!</v>
      </c>
      <c r="V38" s="9" t="e">
        <f t="shared" si="5"/>
        <v>#REF!</v>
      </c>
    </row>
    <row r="39" spans="1:22" s="17" customFormat="1" ht="60" customHeight="1">
      <c r="A39" s="10">
        <v>1</v>
      </c>
      <c r="B39" s="15">
        <v>2</v>
      </c>
      <c r="C39" s="5" t="s">
        <v>349</v>
      </c>
      <c r="D39" s="16" t="e">
        <f>SUM(D23:D38)</f>
        <v>#REF!</v>
      </c>
      <c r="E39" s="16" t="e">
        <f>SUM(E23:E38)</f>
        <v>#REF!</v>
      </c>
      <c r="F39" s="16">
        <f>SUM(F23:F38)</f>
        <v>32746</v>
      </c>
      <c r="G39" s="16" t="e">
        <f>SUM(G23:G38)</f>
        <v>#REF!</v>
      </c>
      <c r="H39" s="13" t="e">
        <f>+G39/F39</f>
        <v>#REF!</v>
      </c>
      <c r="I39" s="16" t="e">
        <f>SUM(I23:I38)</f>
        <v>#REF!</v>
      </c>
      <c r="J39" s="16" t="e">
        <f>SUM(J23:J38)</f>
        <v>#REF!</v>
      </c>
      <c r="K39" s="13" t="e">
        <f>+J39/I39</f>
        <v>#REF!</v>
      </c>
      <c r="L39" s="16">
        <f>SUM(L23:L38)</f>
        <v>2282</v>
      </c>
      <c r="M39" s="16">
        <f>SUM(M23:M38)</f>
        <v>663</v>
      </c>
      <c r="N39" s="13">
        <f>+M39/L39</f>
        <v>0.29053461875547765</v>
      </c>
      <c r="O39" s="16">
        <v>1011</v>
      </c>
      <c r="P39" s="16">
        <v>398</v>
      </c>
      <c r="Q39" s="16">
        <v>3591</v>
      </c>
      <c r="R39" s="16">
        <f>SUM(R23:R38)</f>
        <v>116</v>
      </c>
      <c r="T39" s="17">
        <v>7204.1749999999993</v>
      </c>
      <c r="U39" s="88" t="e">
        <f t="shared" si="4"/>
        <v>#REF!</v>
      </c>
      <c r="V39" s="9" t="e">
        <f t="shared" si="5"/>
        <v>#REF!</v>
      </c>
    </row>
    <row r="40" spans="1:22" s="9" customFormat="1">
      <c r="B40" s="31">
        <v>1</v>
      </c>
      <c r="C40" s="32" t="s">
        <v>47</v>
      </c>
      <c r="D40" s="33" t="e">
        <f>+#REF!</f>
        <v>#REF!</v>
      </c>
      <c r="E40" s="33" t="e">
        <f t="shared" ref="E40:E52" si="10">+G40+J40</f>
        <v>#REF!</v>
      </c>
      <c r="F40" s="33">
        <v>2643</v>
      </c>
      <c r="G40" s="33" t="e">
        <f>+#REF!</f>
        <v>#REF!</v>
      </c>
      <c r="H40" s="70" t="e">
        <f t="shared" ref="H40:H52" si="11">+G40/F40</f>
        <v>#REF!</v>
      </c>
      <c r="I40" s="33" t="e">
        <f>+#REF!</f>
        <v>#REF!</v>
      </c>
      <c r="J40" s="33" t="e">
        <f>+#REF!</f>
        <v>#REF!</v>
      </c>
      <c r="K40" s="70" t="e">
        <f t="shared" ref="K40:K52" si="12">+J40/I40</f>
        <v>#REF!</v>
      </c>
      <c r="L40" s="33">
        <f>+КЎ!D40</f>
        <v>240</v>
      </c>
      <c r="M40" s="33">
        <f>+КЎ!G40</f>
        <v>26</v>
      </c>
      <c r="N40" s="70">
        <f t="shared" ref="N40:N52" si="13">+M40/L40</f>
        <v>0.10833333333333334</v>
      </c>
      <c r="O40" s="33">
        <v>44</v>
      </c>
      <c r="P40" s="80">
        <v>20</v>
      </c>
      <c r="Q40" s="80">
        <v>226</v>
      </c>
      <c r="R40" s="2">
        <v>2</v>
      </c>
      <c r="T40" s="9">
        <v>449</v>
      </c>
      <c r="U40" s="88" t="e">
        <f t="shared" si="4"/>
        <v>#REF!</v>
      </c>
      <c r="V40" s="9" t="e">
        <f t="shared" si="5"/>
        <v>#REF!</v>
      </c>
    </row>
    <row r="41" spans="1:22" s="9" customFormat="1">
      <c r="B41" s="31">
        <v>2</v>
      </c>
      <c r="C41" s="32" t="s">
        <v>48</v>
      </c>
      <c r="D41" s="33" t="e">
        <f>+#REF!</f>
        <v>#REF!</v>
      </c>
      <c r="E41" s="33" t="e">
        <f t="shared" si="10"/>
        <v>#REF!</v>
      </c>
      <c r="F41" s="33">
        <v>555</v>
      </c>
      <c r="G41" s="33" t="e">
        <f>+#REF!</f>
        <v>#REF!</v>
      </c>
      <c r="H41" s="70" t="e">
        <f t="shared" si="11"/>
        <v>#REF!</v>
      </c>
      <c r="I41" s="33" t="e">
        <f>+#REF!</f>
        <v>#REF!</v>
      </c>
      <c r="J41" s="33" t="e">
        <f>+#REF!</f>
        <v>#REF!</v>
      </c>
      <c r="K41" s="70" t="e">
        <f t="shared" si="12"/>
        <v>#REF!</v>
      </c>
      <c r="L41" s="33">
        <f>+КЎ!D41</f>
        <v>50</v>
      </c>
      <c r="M41" s="33">
        <f>+КЎ!G41</f>
        <v>20</v>
      </c>
      <c r="N41" s="70">
        <f t="shared" si="13"/>
        <v>0.4</v>
      </c>
      <c r="O41" s="33">
        <v>38</v>
      </c>
      <c r="P41" s="80">
        <v>18</v>
      </c>
      <c r="Q41" s="80">
        <v>122</v>
      </c>
      <c r="R41" s="2"/>
      <c r="T41" s="9">
        <v>94</v>
      </c>
      <c r="U41" s="88" t="e">
        <f t="shared" si="4"/>
        <v>#REF!</v>
      </c>
      <c r="V41" s="9" t="e">
        <f t="shared" si="5"/>
        <v>#REF!</v>
      </c>
    </row>
    <row r="42" spans="1:22" s="9" customFormat="1">
      <c r="B42" s="31">
        <v>3</v>
      </c>
      <c r="C42" s="32" t="s">
        <v>49</v>
      </c>
      <c r="D42" s="33" t="e">
        <f>+#REF!</f>
        <v>#REF!</v>
      </c>
      <c r="E42" s="33" t="e">
        <f t="shared" si="10"/>
        <v>#REF!</v>
      </c>
      <c r="F42" s="33">
        <v>1488</v>
      </c>
      <c r="G42" s="33" t="e">
        <f>+#REF!</f>
        <v>#REF!</v>
      </c>
      <c r="H42" s="70" t="e">
        <f t="shared" si="11"/>
        <v>#REF!</v>
      </c>
      <c r="I42" s="33" t="e">
        <f>+#REF!</f>
        <v>#REF!</v>
      </c>
      <c r="J42" s="33" t="e">
        <f>+#REF!</f>
        <v>#REF!</v>
      </c>
      <c r="K42" s="70" t="e">
        <f t="shared" si="12"/>
        <v>#REF!</v>
      </c>
      <c r="L42" s="33">
        <f>+КЎ!D42</f>
        <v>126</v>
      </c>
      <c r="M42" s="33">
        <f>+КЎ!G42</f>
        <v>21</v>
      </c>
      <c r="N42" s="70">
        <f t="shared" si="13"/>
        <v>0.16666666666666666</v>
      </c>
      <c r="O42" s="33">
        <v>49</v>
      </c>
      <c r="P42" s="80">
        <v>29</v>
      </c>
      <c r="Q42" s="80">
        <v>82</v>
      </c>
      <c r="R42" s="2">
        <v>68</v>
      </c>
      <c r="T42" s="9">
        <v>253</v>
      </c>
      <c r="U42" s="88" t="e">
        <f t="shared" si="4"/>
        <v>#REF!</v>
      </c>
      <c r="V42" s="9" t="e">
        <f t="shared" si="5"/>
        <v>#REF!</v>
      </c>
    </row>
    <row r="43" spans="1:22" s="9" customFormat="1">
      <c r="B43" s="31">
        <v>4</v>
      </c>
      <c r="C43" s="32" t="s">
        <v>50</v>
      </c>
      <c r="D43" s="33" t="e">
        <f>+#REF!</f>
        <v>#REF!</v>
      </c>
      <c r="E43" s="33" t="e">
        <f t="shared" si="10"/>
        <v>#REF!</v>
      </c>
      <c r="F43" s="33">
        <v>1251</v>
      </c>
      <c r="G43" s="33" t="e">
        <f>+#REF!</f>
        <v>#REF!</v>
      </c>
      <c r="H43" s="70" t="e">
        <f t="shared" si="11"/>
        <v>#REF!</v>
      </c>
      <c r="I43" s="33" t="e">
        <f>+#REF!</f>
        <v>#REF!</v>
      </c>
      <c r="J43" s="33" t="e">
        <f>+#REF!</f>
        <v>#REF!</v>
      </c>
      <c r="K43" s="70" t="e">
        <f t="shared" si="12"/>
        <v>#REF!</v>
      </c>
      <c r="L43" s="33">
        <f>+КЎ!D43</f>
        <v>88</v>
      </c>
      <c r="M43" s="33">
        <f>+КЎ!G43</f>
        <v>25</v>
      </c>
      <c r="N43" s="70">
        <f t="shared" si="13"/>
        <v>0.28409090909090912</v>
      </c>
      <c r="O43" s="33">
        <v>48</v>
      </c>
      <c r="P43" s="80">
        <v>24</v>
      </c>
      <c r="Q43" s="80">
        <v>265</v>
      </c>
      <c r="R43" s="2">
        <v>16</v>
      </c>
      <c r="T43" s="9">
        <v>213</v>
      </c>
      <c r="U43" s="88" t="e">
        <f t="shared" si="4"/>
        <v>#REF!</v>
      </c>
      <c r="V43" s="9" t="e">
        <f t="shared" si="5"/>
        <v>#REF!</v>
      </c>
    </row>
    <row r="44" spans="1:22" s="9" customFormat="1">
      <c r="B44" s="31">
        <v>5</v>
      </c>
      <c r="C44" s="32" t="s">
        <v>51</v>
      </c>
      <c r="D44" s="33" t="e">
        <f>+#REF!</f>
        <v>#REF!</v>
      </c>
      <c r="E44" s="33" t="e">
        <f t="shared" si="10"/>
        <v>#REF!</v>
      </c>
      <c r="F44" s="33">
        <v>1525</v>
      </c>
      <c r="G44" s="33" t="e">
        <f>+#REF!</f>
        <v>#REF!</v>
      </c>
      <c r="H44" s="70" t="e">
        <f t="shared" si="11"/>
        <v>#REF!</v>
      </c>
      <c r="I44" s="33" t="e">
        <f>+#REF!</f>
        <v>#REF!</v>
      </c>
      <c r="J44" s="33" t="e">
        <f>+#REF!</f>
        <v>#REF!</v>
      </c>
      <c r="K44" s="70" t="e">
        <f t="shared" si="12"/>
        <v>#REF!</v>
      </c>
      <c r="L44" s="33">
        <f>+КЎ!D44</f>
        <v>136</v>
      </c>
      <c r="M44" s="33">
        <f>+КЎ!G44</f>
        <v>38</v>
      </c>
      <c r="N44" s="70">
        <f t="shared" si="13"/>
        <v>0.27941176470588236</v>
      </c>
      <c r="O44" s="33">
        <v>66</v>
      </c>
      <c r="P44" s="80">
        <v>28</v>
      </c>
      <c r="Q44" s="80">
        <v>297</v>
      </c>
      <c r="R44" s="2">
        <v>1</v>
      </c>
      <c r="T44" s="9">
        <v>259</v>
      </c>
      <c r="U44" s="88" t="e">
        <f t="shared" si="4"/>
        <v>#REF!</v>
      </c>
      <c r="V44" s="9" t="e">
        <f t="shared" si="5"/>
        <v>#REF!</v>
      </c>
    </row>
    <row r="45" spans="1:22" s="9" customFormat="1">
      <c r="B45" s="31">
        <v>6</v>
      </c>
      <c r="C45" s="32" t="s">
        <v>52</v>
      </c>
      <c r="D45" s="33" t="e">
        <f>+#REF!</f>
        <v>#REF!</v>
      </c>
      <c r="E45" s="33" t="e">
        <f t="shared" si="10"/>
        <v>#REF!</v>
      </c>
      <c r="F45" s="33">
        <v>666</v>
      </c>
      <c r="G45" s="33" t="e">
        <f>+#REF!</f>
        <v>#REF!</v>
      </c>
      <c r="H45" s="70" t="e">
        <f t="shared" si="11"/>
        <v>#REF!</v>
      </c>
      <c r="I45" s="33" t="e">
        <f>+#REF!</f>
        <v>#REF!</v>
      </c>
      <c r="J45" s="33" t="e">
        <f>+#REF!</f>
        <v>#REF!</v>
      </c>
      <c r="K45" s="70" t="e">
        <f t="shared" si="12"/>
        <v>#REF!</v>
      </c>
      <c r="L45" s="33">
        <f>+КЎ!D45</f>
        <v>75</v>
      </c>
      <c r="M45" s="33">
        <f>+КЎ!G45</f>
        <v>15</v>
      </c>
      <c r="N45" s="70">
        <f t="shared" si="13"/>
        <v>0.2</v>
      </c>
      <c r="O45" s="33">
        <v>26</v>
      </c>
      <c r="P45" s="80">
        <v>11</v>
      </c>
      <c r="Q45" s="80">
        <v>189</v>
      </c>
      <c r="R45" s="2"/>
      <c r="T45" s="9">
        <v>113</v>
      </c>
      <c r="U45" s="88" t="e">
        <f t="shared" si="4"/>
        <v>#REF!</v>
      </c>
      <c r="V45" s="9" t="e">
        <f t="shared" si="5"/>
        <v>#REF!</v>
      </c>
    </row>
    <row r="46" spans="1:22" s="9" customFormat="1">
      <c r="B46" s="31">
        <v>7</v>
      </c>
      <c r="C46" s="32" t="s">
        <v>53</v>
      </c>
      <c r="D46" s="33" t="e">
        <f>+#REF!</f>
        <v>#REF!</v>
      </c>
      <c r="E46" s="33" t="e">
        <f t="shared" si="10"/>
        <v>#REF!</v>
      </c>
      <c r="F46" s="33">
        <v>883</v>
      </c>
      <c r="G46" s="33" t="e">
        <f>+#REF!</f>
        <v>#REF!</v>
      </c>
      <c r="H46" s="70" t="e">
        <f t="shared" si="11"/>
        <v>#REF!</v>
      </c>
      <c r="I46" s="33" t="e">
        <f>+#REF!</f>
        <v>#REF!</v>
      </c>
      <c r="J46" s="33" t="e">
        <f>+#REF!</f>
        <v>#REF!</v>
      </c>
      <c r="K46" s="70" t="e">
        <f t="shared" si="12"/>
        <v>#REF!</v>
      </c>
      <c r="L46" s="33">
        <f>+КЎ!D46</f>
        <v>87</v>
      </c>
      <c r="M46" s="33">
        <f>+КЎ!G46</f>
        <v>15</v>
      </c>
      <c r="N46" s="70">
        <f t="shared" si="13"/>
        <v>0.17241379310344829</v>
      </c>
      <c r="O46" s="33">
        <v>21</v>
      </c>
      <c r="P46" s="80">
        <v>9</v>
      </c>
      <c r="Q46" s="80">
        <v>120</v>
      </c>
      <c r="R46" s="2">
        <v>6</v>
      </c>
      <c r="T46" s="9">
        <v>150</v>
      </c>
      <c r="U46" s="88" t="e">
        <f t="shared" si="4"/>
        <v>#REF!</v>
      </c>
      <c r="V46" s="9" t="e">
        <f t="shared" si="5"/>
        <v>#REF!</v>
      </c>
    </row>
    <row r="47" spans="1:22" s="9" customFormat="1">
      <c r="B47" s="31">
        <v>8</v>
      </c>
      <c r="C47" s="32" t="s">
        <v>54</v>
      </c>
      <c r="D47" s="33" t="e">
        <f>+#REF!</f>
        <v>#REF!</v>
      </c>
      <c r="E47" s="33" t="e">
        <f t="shared" si="10"/>
        <v>#REF!</v>
      </c>
      <c r="F47" s="33">
        <v>1085</v>
      </c>
      <c r="G47" s="33" t="e">
        <f>+#REF!</f>
        <v>#REF!</v>
      </c>
      <c r="H47" s="70" t="e">
        <f t="shared" si="11"/>
        <v>#REF!</v>
      </c>
      <c r="I47" s="33" t="e">
        <f>+#REF!</f>
        <v>#REF!</v>
      </c>
      <c r="J47" s="33" t="e">
        <f>+#REF!</f>
        <v>#REF!</v>
      </c>
      <c r="K47" s="70" t="e">
        <f t="shared" si="12"/>
        <v>#REF!</v>
      </c>
      <c r="L47" s="33">
        <f>+КЎ!D47</f>
        <v>88</v>
      </c>
      <c r="M47" s="33">
        <f>+КЎ!G47</f>
        <v>15</v>
      </c>
      <c r="N47" s="70">
        <f t="shared" si="13"/>
        <v>0.17045454545454544</v>
      </c>
      <c r="O47" s="33">
        <v>38</v>
      </c>
      <c r="P47" s="80">
        <v>30</v>
      </c>
      <c r="Q47" s="80">
        <v>232</v>
      </c>
      <c r="R47" s="2">
        <v>22</v>
      </c>
      <c r="T47" s="9">
        <v>184</v>
      </c>
      <c r="U47" s="88" t="e">
        <f t="shared" si="4"/>
        <v>#REF!</v>
      </c>
      <c r="V47" s="9" t="e">
        <f t="shared" si="5"/>
        <v>#REF!</v>
      </c>
    </row>
    <row r="48" spans="1:22" s="9" customFormat="1">
      <c r="B48" s="31">
        <v>9</v>
      </c>
      <c r="C48" s="32" t="s">
        <v>55</v>
      </c>
      <c r="D48" s="33" t="e">
        <f>+#REF!</f>
        <v>#REF!</v>
      </c>
      <c r="E48" s="33" t="e">
        <f t="shared" si="10"/>
        <v>#REF!</v>
      </c>
      <c r="F48" s="33">
        <v>1231</v>
      </c>
      <c r="G48" s="33" t="e">
        <f>+#REF!</f>
        <v>#REF!</v>
      </c>
      <c r="H48" s="70" t="e">
        <f t="shared" si="11"/>
        <v>#REF!</v>
      </c>
      <c r="I48" s="33" t="e">
        <f>+#REF!</f>
        <v>#REF!</v>
      </c>
      <c r="J48" s="33" t="e">
        <f>+#REF!</f>
        <v>#REF!</v>
      </c>
      <c r="K48" s="70" t="e">
        <f t="shared" si="12"/>
        <v>#REF!</v>
      </c>
      <c r="L48" s="33">
        <f>+КЎ!D48</f>
        <v>124</v>
      </c>
      <c r="M48" s="33">
        <f>+КЎ!G48</f>
        <v>34</v>
      </c>
      <c r="N48" s="70">
        <f t="shared" si="13"/>
        <v>0.27419354838709675</v>
      </c>
      <c r="O48" s="33">
        <v>75</v>
      </c>
      <c r="P48" s="80">
        <v>43</v>
      </c>
      <c r="Q48" s="80">
        <v>402</v>
      </c>
      <c r="R48" s="2">
        <v>9</v>
      </c>
      <c r="T48" s="9">
        <v>209</v>
      </c>
      <c r="U48" s="88" t="e">
        <f t="shared" si="4"/>
        <v>#REF!</v>
      </c>
      <c r="V48" s="9" t="e">
        <f t="shared" si="5"/>
        <v>#REF!</v>
      </c>
    </row>
    <row r="49" spans="1:22" s="9" customFormat="1">
      <c r="B49" s="31">
        <v>10</v>
      </c>
      <c r="C49" s="32" t="s">
        <v>56</v>
      </c>
      <c r="D49" s="33" t="e">
        <f>+#REF!</f>
        <v>#REF!</v>
      </c>
      <c r="E49" s="33" t="e">
        <f t="shared" si="10"/>
        <v>#REF!</v>
      </c>
      <c r="F49" s="33">
        <v>1620</v>
      </c>
      <c r="G49" s="33" t="e">
        <f>+#REF!</f>
        <v>#REF!</v>
      </c>
      <c r="H49" s="70" t="e">
        <f t="shared" si="11"/>
        <v>#REF!</v>
      </c>
      <c r="I49" s="33" t="e">
        <f>+#REF!</f>
        <v>#REF!</v>
      </c>
      <c r="J49" s="33" t="e">
        <f>+#REF!</f>
        <v>#REF!</v>
      </c>
      <c r="K49" s="70" t="e">
        <f t="shared" si="12"/>
        <v>#REF!</v>
      </c>
      <c r="L49" s="33">
        <f>+КЎ!D49</f>
        <v>150</v>
      </c>
      <c r="M49" s="33">
        <f>+КЎ!G49</f>
        <v>43</v>
      </c>
      <c r="N49" s="70">
        <f t="shared" si="13"/>
        <v>0.28666666666666668</v>
      </c>
      <c r="O49" s="33">
        <v>74</v>
      </c>
      <c r="P49" s="80">
        <v>32</v>
      </c>
      <c r="Q49" s="80">
        <v>288</v>
      </c>
      <c r="R49" s="2">
        <v>2</v>
      </c>
      <c r="T49" s="9">
        <v>275</v>
      </c>
      <c r="U49" s="88" t="e">
        <f t="shared" si="4"/>
        <v>#REF!</v>
      </c>
      <c r="V49" s="9" t="e">
        <f t="shared" si="5"/>
        <v>#REF!</v>
      </c>
    </row>
    <row r="50" spans="1:22" s="9" customFormat="1">
      <c r="B50" s="31">
        <v>11</v>
      </c>
      <c r="C50" s="32" t="s">
        <v>57</v>
      </c>
      <c r="D50" s="33" t="e">
        <f>+#REF!</f>
        <v>#REF!</v>
      </c>
      <c r="E50" s="33" t="e">
        <f t="shared" si="10"/>
        <v>#REF!</v>
      </c>
      <c r="F50" s="33">
        <v>1474</v>
      </c>
      <c r="G50" s="33" t="e">
        <f>+#REF!</f>
        <v>#REF!</v>
      </c>
      <c r="H50" s="70" t="e">
        <f t="shared" si="11"/>
        <v>#REF!</v>
      </c>
      <c r="I50" s="33" t="e">
        <f>+#REF!</f>
        <v>#REF!</v>
      </c>
      <c r="J50" s="33" t="e">
        <f>+#REF!</f>
        <v>#REF!</v>
      </c>
      <c r="K50" s="70" t="e">
        <f t="shared" si="12"/>
        <v>#REF!</v>
      </c>
      <c r="L50" s="33">
        <f>+КЎ!D50</f>
        <v>124</v>
      </c>
      <c r="M50" s="33">
        <f>+КЎ!G50</f>
        <v>40</v>
      </c>
      <c r="N50" s="70">
        <f t="shared" si="13"/>
        <v>0.32258064516129031</v>
      </c>
      <c r="O50" s="33">
        <v>47</v>
      </c>
      <c r="P50" s="80">
        <v>6</v>
      </c>
      <c r="Q50" s="80">
        <v>241</v>
      </c>
      <c r="R50" s="2"/>
      <c r="T50" s="9">
        <v>251</v>
      </c>
      <c r="U50" s="88" t="e">
        <f t="shared" si="4"/>
        <v>#REF!</v>
      </c>
      <c r="V50" s="9" t="e">
        <f t="shared" si="5"/>
        <v>#REF!</v>
      </c>
    </row>
    <row r="51" spans="1:22" s="9" customFormat="1">
      <c r="B51" s="31">
        <v>12</v>
      </c>
      <c r="C51" s="32" t="s">
        <v>58</v>
      </c>
      <c r="D51" s="33" t="e">
        <f>+#REF!</f>
        <v>#REF!</v>
      </c>
      <c r="E51" s="33" t="e">
        <f t="shared" si="10"/>
        <v>#REF!</v>
      </c>
      <c r="F51" s="33">
        <v>422</v>
      </c>
      <c r="G51" s="33" t="e">
        <f>+#REF!</f>
        <v>#REF!</v>
      </c>
      <c r="H51" s="70" t="e">
        <f t="shared" si="11"/>
        <v>#REF!</v>
      </c>
      <c r="I51" s="33" t="e">
        <f>+#REF!</f>
        <v>#REF!</v>
      </c>
      <c r="J51" s="33" t="e">
        <f>+#REF!</f>
        <v>#REF!</v>
      </c>
      <c r="K51" s="70" t="e">
        <f t="shared" si="12"/>
        <v>#REF!</v>
      </c>
      <c r="L51" s="33">
        <f>+КЎ!D51</f>
        <v>35</v>
      </c>
      <c r="M51" s="33">
        <f>+КЎ!G51</f>
        <v>10</v>
      </c>
      <c r="N51" s="70">
        <f t="shared" si="13"/>
        <v>0.2857142857142857</v>
      </c>
      <c r="O51" s="33">
        <v>26</v>
      </c>
      <c r="P51" s="80">
        <v>16</v>
      </c>
      <c r="Q51" s="80">
        <v>141</v>
      </c>
      <c r="R51" s="2"/>
      <c r="T51" s="9">
        <v>72</v>
      </c>
      <c r="U51" s="88" t="e">
        <f t="shared" si="4"/>
        <v>#REF!</v>
      </c>
      <c r="V51" s="9" t="e">
        <f t="shared" si="5"/>
        <v>#REF!</v>
      </c>
    </row>
    <row r="52" spans="1:22" s="9" customFormat="1">
      <c r="B52" s="31">
        <v>13</v>
      </c>
      <c r="C52" s="32" t="s">
        <v>59</v>
      </c>
      <c r="D52" s="33" t="e">
        <f>+#REF!</f>
        <v>#REF!</v>
      </c>
      <c r="E52" s="33" t="e">
        <f t="shared" si="10"/>
        <v>#REF!</v>
      </c>
      <c r="F52" s="33">
        <v>2736</v>
      </c>
      <c r="G52" s="33" t="e">
        <f>+#REF!</f>
        <v>#REF!</v>
      </c>
      <c r="H52" s="70" t="e">
        <f t="shared" si="11"/>
        <v>#REF!</v>
      </c>
      <c r="I52" s="33" t="e">
        <f>+#REF!</f>
        <v>#REF!</v>
      </c>
      <c r="J52" s="33" t="e">
        <f>+#REF!</f>
        <v>#REF!</v>
      </c>
      <c r="K52" s="70" t="e">
        <f t="shared" si="12"/>
        <v>#REF!</v>
      </c>
      <c r="L52" s="33">
        <f>+КЎ!D52</f>
        <v>262</v>
      </c>
      <c r="M52" s="33">
        <f>+КЎ!G52</f>
        <v>42</v>
      </c>
      <c r="N52" s="70">
        <f t="shared" si="13"/>
        <v>0.16030534351145037</v>
      </c>
      <c r="O52" s="33">
        <v>54</v>
      </c>
      <c r="P52" s="80">
        <v>18</v>
      </c>
      <c r="Q52" s="80">
        <v>323</v>
      </c>
      <c r="R52" s="2">
        <v>49</v>
      </c>
      <c r="T52" s="9">
        <v>465</v>
      </c>
      <c r="U52" s="88" t="e">
        <f t="shared" si="4"/>
        <v>#REF!</v>
      </c>
      <c r="V52" s="9" t="e">
        <f t="shared" si="5"/>
        <v>#REF!</v>
      </c>
    </row>
    <row r="53" spans="1:22" s="14" customFormat="1" ht="60" customHeight="1">
      <c r="A53" s="10">
        <v>1</v>
      </c>
      <c r="B53" s="11">
        <v>3</v>
      </c>
      <c r="C53" s="5" t="s">
        <v>350</v>
      </c>
      <c r="D53" s="18" t="e">
        <f>SUM(D40:D52)</f>
        <v>#REF!</v>
      </c>
      <c r="E53" s="18" t="e">
        <f>SUM(E40:E52)</f>
        <v>#REF!</v>
      </c>
      <c r="F53" s="18">
        <f>SUM(F40:F52)</f>
        <v>17579</v>
      </c>
      <c r="G53" s="18" t="e">
        <f>SUM(G40:G52)</f>
        <v>#REF!</v>
      </c>
      <c r="H53" s="13" t="e">
        <f>+G53/F53</f>
        <v>#REF!</v>
      </c>
      <c r="I53" s="18" t="e">
        <f>SUM(I40:I52)</f>
        <v>#REF!</v>
      </c>
      <c r="J53" s="18" t="e">
        <f>SUM(J40:J52)</f>
        <v>#REF!</v>
      </c>
      <c r="K53" s="13" t="e">
        <f>+J53/I53</f>
        <v>#REF!</v>
      </c>
      <c r="L53" s="18">
        <f>SUM(L40:L52)</f>
        <v>1585</v>
      </c>
      <c r="M53" s="18">
        <f>SUM(M40:M52)</f>
        <v>344</v>
      </c>
      <c r="N53" s="13">
        <f>+M53/L53</f>
        <v>0.21703470031545741</v>
      </c>
      <c r="O53" s="18">
        <v>606</v>
      </c>
      <c r="P53" s="18">
        <v>284</v>
      </c>
      <c r="Q53" s="18">
        <v>2928</v>
      </c>
      <c r="R53" s="18">
        <f>SUM(R40:R52)</f>
        <v>175</v>
      </c>
      <c r="T53" s="14">
        <v>2987</v>
      </c>
      <c r="U53" s="88" t="e">
        <f t="shared" si="4"/>
        <v>#REF!</v>
      </c>
      <c r="V53" s="9" t="e">
        <f t="shared" si="5"/>
        <v>#REF!</v>
      </c>
    </row>
    <row r="54" spans="1:22" s="19" customFormat="1">
      <c r="B54" s="31">
        <v>1</v>
      </c>
      <c r="C54" s="32" t="s">
        <v>281</v>
      </c>
      <c r="D54" s="33" t="e">
        <f>+#REF!</f>
        <v>#REF!</v>
      </c>
      <c r="E54" s="33" t="e">
        <f t="shared" ref="E54:E66" si="14">+G54+J54</f>
        <v>#REF!</v>
      </c>
      <c r="F54" s="33">
        <v>542</v>
      </c>
      <c r="G54" s="33" t="e">
        <f>+#REF!</f>
        <v>#REF!</v>
      </c>
      <c r="H54" s="70" t="e">
        <f t="shared" ref="H54:H66" si="15">+G54/F54</f>
        <v>#REF!</v>
      </c>
      <c r="I54" s="33" t="e">
        <f>+#REF!</f>
        <v>#REF!</v>
      </c>
      <c r="J54" s="33" t="e">
        <f>+#REF!</f>
        <v>#REF!</v>
      </c>
      <c r="K54" s="70" t="e">
        <f t="shared" ref="K54:K66" si="16">+J54/I54</f>
        <v>#REF!</v>
      </c>
      <c r="L54" s="33">
        <f>+КЎ!D54</f>
        <v>80</v>
      </c>
      <c r="M54" s="33">
        <f>+КЎ!G54</f>
        <v>22</v>
      </c>
      <c r="N54" s="70">
        <f t="shared" ref="N54:N66" si="17">+M54/L54</f>
        <v>0.27500000000000002</v>
      </c>
      <c r="O54" s="33">
        <v>59</v>
      </c>
      <c r="P54" s="33">
        <v>37</v>
      </c>
      <c r="Q54" s="81">
        <v>361</v>
      </c>
      <c r="R54" s="1">
        <v>29</v>
      </c>
      <c r="T54" s="19">
        <v>110</v>
      </c>
      <c r="U54" s="88" t="e">
        <f t="shared" si="4"/>
        <v>#REF!</v>
      </c>
      <c r="V54" s="9" t="e">
        <f t="shared" si="5"/>
        <v>#REF!</v>
      </c>
    </row>
    <row r="55" spans="1:22" s="19" customFormat="1">
      <c r="B55" s="31">
        <v>2</v>
      </c>
      <c r="C55" s="32" t="s">
        <v>351</v>
      </c>
      <c r="D55" s="33" t="e">
        <f>+#REF!</f>
        <v>#REF!</v>
      </c>
      <c r="E55" s="33" t="e">
        <f t="shared" si="14"/>
        <v>#REF!</v>
      </c>
      <c r="F55" s="33">
        <v>1078</v>
      </c>
      <c r="G55" s="33" t="e">
        <f>+#REF!</f>
        <v>#REF!</v>
      </c>
      <c r="H55" s="70" t="e">
        <f t="shared" si="15"/>
        <v>#REF!</v>
      </c>
      <c r="I55" s="33" t="e">
        <f>+#REF!</f>
        <v>#REF!</v>
      </c>
      <c r="J55" s="33" t="e">
        <f>+#REF!</f>
        <v>#REF!</v>
      </c>
      <c r="K55" s="70" t="e">
        <f t="shared" si="16"/>
        <v>#REF!</v>
      </c>
      <c r="L55" s="33">
        <f>+КЎ!D55</f>
        <v>110</v>
      </c>
      <c r="M55" s="33">
        <f>+КЎ!G55</f>
        <v>33</v>
      </c>
      <c r="N55" s="70">
        <f t="shared" si="17"/>
        <v>0.3</v>
      </c>
      <c r="O55" s="33">
        <v>46</v>
      </c>
      <c r="P55" s="33">
        <v>1</v>
      </c>
      <c r="Q55" s="81">
        <v>292</v>
      </c>
      <c r="R55" s="1">
        <v>58</v>
      </c>
      <c r="T55" s="19">
        <v>215</v>
      </c>
      <c r="U55" s="88" t="e">
        <f t="shared" si="4"/>
        <v>#REF!</v>
      </c>
      <c r="V55" s="9" t="e">
        <f t="shared" si="5"/>
        <v>#REF!</v>
      </c>
    </row>
    <row r="56" spans="1:22" s="19" customFormat="1">
      <c r="B56" s="31">
        <v>3</v>
      </c>
      <c r="C56" s="32" t="s">
        <v>282</v>
      </c>
      <c r="D56" s="33" t="e">
        <f>+#REF!</f>
        <v>#REF!</v>
      </c>
      <c r="E56" s="33" t="e">
        <f t="shared" si="14"/>
        <v>#REF!</v>
      </c>
      <c r="F56" s="33">
        <v>1124</v>
      </c>
      <c r="G56" s="33" t="e">
        <f>+#REF!</f>
        <v>#REF!</v>
      </c>
      <c r="H56" s="70" t="e">
        <f t="shared" si="15"/>
        <v>#REF!</v>
      </c>
      <c r="I56" s="33" t="e">
        <f>+#REF!</f>
        <v>#REF!</v>
      </c>
      <c r="J56" s="33" t="e">
        <f>+#REF!</f>
        <v>#REF!</v>
      </c>
      <c r="K56" s="70" t="e">
        <f t="shared" si="16"/>
        <v>#REF!</v>
      </c>
      <c r="L56" s="33">
        <f>+КЎ!D56</f>
        <v>144</v>
      </c>
      <c r="M56" s="33">
        <f>+КЎ!G56</f>
        <v>32</v>
      </c>
      <c r="N56" s="70">
        <f t="shared" si="17"/>
        <v>0.22222222222222221</v>
      </c>
      <c r="O56" s="33">
        <v>56</v>
      </c>
      <c r="P56" s="33">
        <v>24</v>
      </c>
      <c r="Q56" s="81">
        <v>303</v>
      </c>
      <c r="R56" s="1">
        <v>47</v>
      </c>
      <c r="T56" s="19">
        <v>230</v>
      </c>
      <c r="U56" s="88" t="e">
        <f t="shared" si="4"/>
        <v>#REF!</v>
      </c>
      <c r="V56" s="9" t="e">
        <f t="shared" si="5"/>
        <v>#REF!</v>
      </c>
    </row>
    <row r="57" spans="1:22" s="19" customFormat="1">
      <c r="B57" s="31">
        <v>4</v>
      </c>
      <c r="C57" s="32" t="s">
        <v>283</v>
      </c>
      <c r="D57" s="33" t="e">
        <f>+#REF!</f>
        <v>#REF!</v>
      </c>
      <c r="E57" s="33" t="e">
        <f t="shared" si="14"/>
        <v>#REF!</v>
      </c>
      <c r="F57" s="33">
        <v>689</v>
      </c>
      <c r="G57" s="33" t="e">
        <f>+#REF!</f>
        <v>#REF!</v>
      </c>
      <c r="H57" s="70" t="e">
        <f t="shared" si="15"/>
        <v>#REF!</v>
      </c>
      <c r="I57" s="33" t="e">
        <f>+#REF!</f>
        <v>#REF!</v>
      </c>
      <c r="J57" s="33" t="e">
        <f>+#REF!</f>
        <v>#REF!</v>
      </c>
      <c r="K57" s="70" t="e">
        <f t="shared" si="16"/>
        <v>#REF!</v>
      </c>
      <c r="L57" s="33">
        <f>+КЎ!D57</f>
        <v>122</v>
      </c>
      <c r="M57" s="33">
        <f>+КЎ!G57</f>
        <v>26</v>
      </c>
      <c r="N57" s="70">
        <f t="shared" si="17"/>
        <v>0.21311475409836064</v>
      </c>
      <c r="O57" s="33">
        <v>40</v>
      </c>
      <c r="P57" s="33">
        <v>13</v>
      </c>
      <c r="Q57" s="81">
        <v>529</v>
      </c>
      <c r="R57" s="1">
        <v>12</v>
      </c>
      <c r="T57" s="19">
        <v>140</v>
      </c>
      <c r="U57" s="88" t="e">
        <f t="shared" si="4"/>
        <v>#REF!</v>
      </c>
      <c r="V57" s="9" t="e">
        <f t="shared" si="5"/>
        <v>#REF!</v>
      </c>
    </row>
    <row r="58" spans="1:22" s="19" customFormat="1">
      <c r="B58" s="31">
        <v>5</v>
      </c>
      <c r="C58" s="32" t="s">
        <v>65</v>
      </c>
      <c r="D58" s="33" t="e">
        <f>+#REF!</f>
        <v>#REF!</v>
      </c>
      <c r="E58" s="33" t="e">
        <f t="shared" si="14"/>
        <v>#REF!</v>
      </c>
      <c r="F58" s="33">
        <v>1217</v>
      </c>
      <c r="G58" s="33" t="e">
        <f>+#REF!</f>
        <v>#REF!</v>
      </c>
      <c r="H58" s="70" t="e">
        <f t="shared" si="15"/>
        <v>#REF!</v>
      </c>
      <c r="I58" s="33" t="e">
        <f>+#REF!</f>
        <v>#REF!</v>
      </c>
      <c r="J58" s="33" t="e">
        <f>+#REF!</f>
        <v>#REF!</v>
      </c>
      <c r="K58" s="70" t="e">
        <f t="shared" si="16"/>
        <v>#REF!</v>
      </c>
      <c r="L58" s="33">
        <f>+КЎ!D58</f>
        <v>140</v>
      </c>
      <c r="M58" s="33">
        <f>+КЎ!G58</f>
        <v>39</v>
      </c>
      <c r="N58" s="70">
        <f t="shared" si="17"/>
        <v>0.27857142857142858</v>
      </c>
      <c r="O58" s="33">
        <v>95</v>
      </c>
      <c r="P58" s="33">
        <v>56</v>
      </c>
      <c r="Q58" s="81">
        <v>367</v>
      </c>
      <c r="R58" s="1">
        <v>15</v>
      </c>
      <c r="T58" s="19">
        <v>245</v>
      </c>
      <c r="U58" s="88" t="e">
        <f t="shared" si="4"/>
        <v>#REF!</v>
      </c>
      <c r="V58" s="9" t="e">
        <f t="shared" si="5"/>
        <v>#REF!</v>
      </c>
    </row>
    <row r="59" spans="1:22" s="19" customFormat="1">
      <c r="B59" s="31">
        <v>6</v>
      </c>
      <c r="C59" s="32" t="s">
        <v>284</v>
      </c>
      <c r="D59" s="33" t="e">
        <f>+#REF!</f>
        <v>#REF!</v>
      </c>
      <c r="E59" s="33" t="e">
        <f t="shared" si="14"/>
        <v>#REF!</v>
      </c>
      <c r="F59" s="33">
        <v>678</v>
      </c>
      <c r="G59" s="33" t="e">
        <f>+#REF!</f>
        <v>#REF!</v>
      </c>
      <c r="H59" s="70" t="e">
        <f t="shared" si="15"/>
        <v>#REF!</v>
      </c>
      <c r="I59" s="33" t="e">
        <f>+#REF!</f>
        <v>#REF!</v>
      </c>
      <c r="J59" s="33" t="e">
        <f>+#REF!</f>
        <v>#REF!</v>
      </c>
      <c r="K59" s="70" t="e">
        <f t="shared" si="16"/>
        <v>#REF!</v>
      </c>
      <c r="L59" s="33">
        <f>+КЎ!D59</f>
        <v>110</v>
      </c>
      <c r="M59" s="33">
        <f>+КЎ!G59</f>
        <v>22</v>
      </c>
      <c r="N59" s="70">
        <f t="shared" si="17"/>
        <v>0.2</v>
      </c>
      <c r="O59" s="33">
        <v>38</v>
      </c>
      <c r="P59" s="33">
        <v>16</v>
      </c>
      <c r="Q59" s="81">
        <v>129</v>
      </c>
      <c r="R59" s="1">
        <v>13</v>
      </c>
      <c r="T59" s="19">
        <v>135</v>
      </c>
      <c r="U59" s="88" t="e">
        <f t="shared" si="4"/>
        <v>#REF!</v>
      </c>
      <c r="V59" s="9" t="e">
        <f t="shared" si="5"/>
        <v>#REF!</v>
      </c>
    </row>
    <row r="60" spans="1:22" s="19" customFormat="1">
      <c r="B60" s="31">
        <v>7</v>
      </c>
      <c r="C60" s="32" t="s">
        <v>285</v>
      </c>
      <c r="D60" s="33" t="e">
        <f>+#REF!</f>
        <v>#REF!</v>
      </c>
      <c r="E60" s="33" t="e">
        <f t="shared" si="14"/>
        <v>#REF!</v>
      </c>
      <c r="F60" s="33">
        <v>740</v>
      </c>
      <c r="G60" s="33" t="e">
        <f>+#REF!</f>
        <v>#REF!</v>
      </c>
      <c r="H60" s="70" t="e">
        <f t="shared" si="15"/>
        <v>#REF!</v>
      </c>
      <c r="I60" s="33" t="e">
        <f>+#REF!</f>
        <v>#REF!</v>
      </c>
      <c r="J60" s="33" t="e">
        <f>+#REF!</f>
        <v>#REF!</v>
      </c>
      <c r="K60" s="70" t="e">
        <f t="shared" si="16"/>
        <v>#REF!</v>
      </c>
      <c r="L60" s="33">
        <f>+КЎ!D60</f>
        <v>110</v>
      </c>
      <c r="M60" s="33">
        <f>+КЎ!G60</f>
        <v>37</v>
      </c>
      <c r="N60" s="70">
        <f t="shared" si="17"/>
        <v>0.33636363636363636</v>
      </c>
      <c r="O60" s="33">
        <v>65</v>
      </c>
      <c r="P60" s="33">
        <v>24</v>
      </c>
      <c r="Q60" s="81">
        <v>318</v>
      </c>
      <c r="R60" s="1">
        <v>37</v>
      </c>
      <c r="T60" s="19">
        <v>148</v>
      </c>
      <c r="U60" s="88" t="e">
        <f t="shared" si="4"/>
        <v>#REF!</v>
      </c>
      <c r="V60" s="9" t="e">
        <f t="shared" si="5"/>
        <v>#REF!</v>
      </c>
    </row>
    <row r="61" spans="1:22" s="19" customFormat="1">
      <c r="B61" s="31">
        <v>8</v>
      </c>
      <c r="C61" s="32" t="s">
        <v>286</v>
      </c>
      <c r="D61" s="33" t="e">
        <f>+#REF!</f>
        <v>#REF!</v>
      </c>
      <c r="E61" s="33" t="e">
        <f t="shared" si="14"/>
        <v>#REF!</v>
      </c>
      <c r="F61" s="33">
        <v>1184</v>
      </c>
      <c r="G61" s="33" t="e">
        <f>+#REF!</f>
        <v>#REF!</v>
      </c>
      <c r="H61" s="70" t="e">
        <f t="shared" si="15"/>
        <v>#REF!</v>
      </c>
      <c r="I61" s="33" t="e">
        <f>+#REF!</f>
        <v>#REF!</v>
      </c>
      <c r="J61" s="33" t="e">
        <f>+#REF!</f>
        <v>#REF!</v>
      </c>
      <c r="K61" s="70" t="e">
        <f t="shared" si="16"/>
        <v>#REF!</v>
      </c>
      <c r="L61" s="33">
        <f>+КЎ!D61</f>
        <v>130</v>
      </c>
      <c r="M61" s="33">
        <f>+КЎ!G61</f>
        <v>67</v>
      </c>
      <c r="N61" s="70">
        <f t="shared" si="17"/>
        <v>0.51538461538461533</v>
      </c>
      <c r="O61" s="33">
        <v>89</v>
      </c>
      <c r="P61" s="33">
        <v>21</v>
      </c>
      <c r="Q61" s="81">
        <v>329</v>
      </c>
      <c r="R61" s="1">
        <v>5</v>
      </c>
      <c r="T61" s="19">
        <v>240</v>
      </c>
      <c r="U61" s="88" t="e">
        <f t="shared" si="4"/>
        <v>#REF!</v>
      </c>
      <c r="V61" s="9" t="e">
        <f t="shared" si="5"/>
        <v>#REF!</v>
      </c>
    </row>
    <row r="62" spans="1:22" s="19" customFormat="1">
      <c r="B62" s="31">
        <v>9</v>
      </c>
      <c r="C62" s="32" t="s">
        <v>256</v>
      </c>
      <c r="D62" s="33" t="e">
        <f>+#REF!</f>
        <v>#REF!</v>
      </c>
      <c r="E62" s="33" t="e">
        <f t="shared" si="14"/>
        <v>#REF!</v>
      </c>
      <c r="F62" s="33">
        <v>745</v>
      </c>
      <c r="G62" s="33" t="e">
        <f>+#REF!</f>
        <v>#REF!</v>
      </c>
      <c r="H62" s="70" t="e">
        <f t="shared" si="15"/>
        <v>#REF!</v>
      </c>
      <c r="I62" s="33" t="e">
        <f>+#REF!</f>
        <v>#REF!</v>
      </c>
      <c r="J62" s="33" t="e">
        <f>+#REF!</f>
        <v>#REF!</v>
      </c>
      <c r="K62" s="70" t="e">
        <f t="shared" si="16"/>
        <v>#REF!</v>
      </c>
      <c r="L62" s="33">
        <f>+КЎ!D62</f>
        <v>120</v>
      </c>
      <c r="M62" s="33">
        <f>+КЎ!G62</f>
        <v>47</v>
      </c>
      <c r="N62" s="70">
        <f t="shared" si="17"/>
        <v>0.39166666666666666</v>
      </c>
      <c r="O62" s="33">
        <v>64</v>
      </c>
      <c r="P62" s="33">
        <v>14</v>
      </c>
      <c r="Q62" s="81">
        <v>247</v>
      </c>
      <c r="R62" s="1">
        <v>20</v>
      </c>
      <c r="T62" s="19">
        <v>150</v>
      </c>
      <c r="U62" s="88" t="e">
        <f t="shared" si="4"/>
        <v>#REF!</v>
      </c>
      <c r="V62" s="9" t="e">
        <f t="shared" si="5"/>
        <v>#REF!</v>
      </c>
    </row>
    <row r="63" spans="1:22" s="19" customFormat="1">
      <c r="B63" s="31">
        <v>10</v>
      </c>
      <c r="C63" s="32" t="s">
        <v>287</v>
      </c>
      <c r="D63" s="33" t="e">
        <f>+#REF!</f>
        <v>#REF!</v>
      </c>
      <c r="E63" s="33" t="e">
        <f t="shared" si="14"/>
        <v>#REF!</v>
      </c>
      <c r="F63" s="33">
        <v>840</v>
      </c>
      <c r="G63" s="33" t="e">
        <f>+#REF!</f>
        <v>#REF!</v>
      </c>
      <c r="H63" s="70" t="e">
        <f t="shared" si="15"/>
        <v>#REF!</v>
      </c>
      <c r="I63" s="33" t="e">
        <f>+#REF!</f>
        <v>#REF!</v>
      </c>
      <c r="J63" s="33" t="e">
        <f>+#REF!</f>
        <v>#REF!</v>
      </c>
      <c r="K63" s="70" t="e">
        <f t="shared" si="16"/>
        <v>#REF!</v>
      </c>
      <c r="L63" s="33">
        <f>+КЎ!D63</f>
        <v>112</v>
      </c>
      <c r="M63" s="33">
        <f>+КЎ!G63</f>
        <v>31</v>
      </c>
      <c r="N63" s="70">
        <f t="shared" si="17"/>
        <v>0.2767857142857143</v>
      </c>
      <c r="O63" s="33">
        <v>46</v>
      </c>
      <c r="P63" s="33">
        <v>15</v>
      </c>
      <c r="Q63" s="81">
        <v>249</v>
      </c>
      <c r="R63" s="1">
        <v>8</v>
      </c>
      <c r="T63" s="19">
        <v>170</v>
      </c>
      <c r="U63" s="88" t="e">
        <f t="shared" si="4"/>
        <v>#REF!</v>
      </c>
      <c r="V63" s="9" t="e">
        <f t="shared" si="5"/>
        <v>#REF!</v>
      </c>
    </row>
    <row r="64" spans="1:22" s="19" customFormat="1">
      <c r="B64" s="31">
        <v>11</v>
      </c>
      <c r="C64" s="32" t="s">
        <v>288</v>
      </c>
      <c r="D64" s="33" t="e">
        <f>+#REF!</f>
        <v>#REF!</v>
      </c>
      <c r="E64" s="33" t="e">
        <f t="shared" si="14"/>
        <v>#REF!</v>
      </c>
      <c r="F64" s="33">
        <v>960</v>
      </c>
      <c r="G64" s="33" t="e">
        <f>+#REF!</f>
        <v>#REF!</v>
      </c>
      <c r="H64" s="70" t="e">
        <f t="shared" si="15"/>
        <v>#REF!</v>
      </c>
      <c r="I64" s="33" t="e">
        <f>+#REF!</f>
        <v>#REF!</v>
      </c>
      <c r="J64" s="33" t="e">
        <f>+#REF!</f>
        <v>#REF!</v>
      </c>
      <c r="K64" s="70" t="e">
        <f t="shared" si="16"/>
        <v>#REF!</v>
      </c>
      <c r="L64" s="33">
        <f>+КЎ!D64</f>
        <v>112</v>
      </c>
      <c r="M64" s="33">
        <f>+КЎ!G64</f>
        <v>26</v>
      </c>
      <c r="N64" s="70">
        <f t="shared" si="17"/>
        <v>0.23214285714285715</v>
      </c>
      <c r="O64" s="33">
        <v>72</v>
      </c>
      <c r="P64" s="33">
        <v>24</v>
      </c>
      <c r="Q64" s="81">
        <v>1043</v>
      </c>
      <c r="R64" s="1">
        <v>19</v>
      </c>
      <c r="T64" s="19">
        <v>200</v>
      </c>
      <c r="U64" s="88" t="e">
        <f t="shared" si="4"/>
        <v>#REF!</v>
      </c>
      <c r="V64" s="9" t="e">
        <f t="shared" si="5"/>
        <v>#REF!</v>
      </c>
    </row>
    <row r="65" spans="1:22" s="19" customFormat="1">
      <c r="B65" s="31">
        <v>12</v>
      </c>
      <c r="C65" s="32" t="s">
        <v>289</v>
      </c>
      <c r="D65" s="33" t="e">
        <f>+#REF!</f>
        <v>#REF!</v>
      </c>
      <c r="E65" s="33" t="e">
        <f t="shared" si="14"/>
        <v>#REF!</v>
      </c>
      <c r="F65" s="33">
        <v>454</v>
      </c>
      <c r="G65" s="33" t="e">
        <f>+#REF!</f>
        <v>#REF!</v>
      </c>
      <c r="H65" s="70" t="e">
        <f t="shared" si="15"/>
        <v>#REF!</v>
      </c>
      <c r="I65" s="33" t="e">
        <f>+#REF!</f>
        <v>#REF!</v>
      </c>
      <c r="J65" s="33" t="e">
        <f>+#REF!</f>
        <v>#REF!</v>
      </c>
      <c r="K65" s="70" t="e">
        <f t="shared" si="16"/>
        <v>#REF!</v>
      </c>
      <c r="L65" s="33">
        <f>+КЎ!D65</f>
        <v>70</v>
      </c>
      <c r="M65" s="33">
        <f>+КЎ!G65</f>
        <v>24</v>
      </c>
      <c r="N65" s="70">
        <f t="shared" si="17"/>
        <v>0.34285714285714286</v>
      </c>
      <c r="O65" s="33">
        <v>62</v>
      </c>
      <c r="P65" s="33">
        <v>20</v>
      </c>
      <c r="Q65" s="81">
        <v>268</v>
      </c>
      <c r="R65" s="1">
        <v>13</v>
      </c>
      <c r="T65" s="19">
        <v>90</v>
      </c>
      <c r="U65" s="88" t="e">
        <f t="shared" si="4"/>
        <v>#REF!</v>
      </c>
      <c r="V65" s="9" t="e">
        <f t="shared" si="5"/>
        <v>#REF!</v>
      </c>
    </row>
    <row r="66" spans="1:22" s="19" customFormat="1">
      <c r="B66" s="31">
        <v>13</v>
      </c>
      <c r="C66" s="32" t="s">
        <v>257</v>
      </c>
      <c r="D66" s="33" t="e">
        <f>+#REF!</f>
        <v>#REF!</v>
      </c>
      <c r="E66" s="33" t="e">
        <f t="shared" si="14"/>
        <v>#REF!</v>
      </c>
      <c r="F66" s="33">
        <v>1450</v>
      </c>
      <c r="G66" s="33" t="e">
        <f>+#REF!</f>
        <v>#REF!</v>
      </c>
      <c r="H66" s="70" t="e">
        <f t="shared" si="15"/>
        <v>#REF!</v>
      </c>
      <c r="I66" s="33" t="e">
        <f>+#REF!</f>
        <v>#REF!</v>
      </c>
      <c r="J66" s="33" t="e">
        <f>+#REF!</f>
        <v>#REF!</v>
      </c>
      <c r="K66" s="70" t="e">
        <f t="shared" si="16"/>
        <v>#REF!</v>
      </c>
      <c r="L66" s="33">
        <f>+КЎ!D66</f>
        <v>165</v>
      </c>
      <c r="M66" s="33">
        <f>+КЎ!G66</f>
        <v>60</v>
      </c>
      <c r="N66" s="70">
        <f t="shared" si="17"/>
        <v>0.36363636363636365</v>
      </c>
      <c r="O66" s="33">
        <v>107</v>
      </c>
      <c r="P66" s="33">
        <v>48</v>
      </c>
      <c r="Q66" s="81">
        <v>205</v>
      </c>
      <c r="R66" s="1">
        <v>27</v>
      </c>
      <c r="T66" s="19">
        <v>290</v>
      </c>
      <c r="U66" s="88" t="e">
        <f t="shared" si="4"/>
        <v>#REF!</v>
      </c>
      <c r="V66" s="9" t="e">
        <f t="shared" si="5"/>
        <v>#REF!</v>
      </c>
    </row>
    <row r="67" spans="1:22" s="14" customFormat="1" ht="60" customHeight="1">
      <c r="A67" s="10">
        <v>1</v>
      </c>
      <c r="B67" s="11">
        <v>4</v>
      </c>
      <c r="C67" s="4" t="s">
        <v>352</v>
      </c>
      <c r="D67" s="18" t="e">
        <f>SUM(D54:D66)</f>
        <v>#REF!</v>
      </c>
      <c r="E67" s="18" t="e">
        <f>SUM(E54:E66)</f>
        <v>#REF!</v>
      </c>
      <c r="F67" s="18">
        <f>SUM(F54:F66)</f>
        <v>11701</v>
      </c>
      <c r="G67" s="18" t="e">
        <f>SUM(G54:G66)</f>
        <v>#REF!</v>
      </c>
      <c r="H67" s="13" t="e">
        <f>+G67/F67</f>
        <v>#REF!</v>
      </c>
      <c r="I67" s="18" t="e">
        <f>SUM(I54:I66)</f>
        <v>#REF!</v>
      </c>
      <c r="J67" s="18" t="e">
        <f>SUM(J54:J66)</f>
        <v>#REF!</v>
      </c>
      <c r="K67" s="13" t="e">
        <f>+J67/I67</f>
        <v>#REF!</v>
      </c>
      <c r="L67" s="18">
        <f>SUM(L54:L66)</f>
        <v>1525</v>
      </c>
      <c r="M67" s="18">
        <f>SUM(M54:M66)</f>
        <v>466</v>
      </c>
      <c r="N67" s="13">
        <f>+M67/L67</f>
        <v>0.30557377049180329</v>
      </c>
      <c r="O67" s="18">
        <v>839</v>
      </c>
      <c r="P67" s="18">
        <v>313</v>
      </c>
      <c r="Q67" s="18">
        <v>4640</v>
      </c>
      <c r="R67" s="18">
        <f>SUM(R54:R66)</f>
        <v>303</v>
      </c>
      <c r="T67" s="14">
        <v>2363</v>
      </c>
      <c r="U67" s="88" t="e">
        <f t="shared" si="4"/>
        <v>#REF!</v>
      </c>
      <c r="V67" s="9" t="e">
        <f t="shared" si="5"/>
        <v>#REF!</v>
      </c>
    </row>
    <row r="68" spans="1:22" s="19" customFormat="1">
      <c r="B68" s="31">
        <v>1</v>
      </c>
      <c r="C68" s="32" t="s">
        <v>75</v>
      </c>
      <c r="D68" s="33" t="e">
        <f>+#REF!</f>
        <v>#REF!</v>
      </c>
      <c r="E68" s="33" t="e">
        <f t="shared" ref="E68:E82" si="18">+G68+J68</f>
        <v>#REF!</v>
      </c>
      <c r="F68" s="33">
        <v>2256</v>
      </c>
      <c r="G68" s="33" t="e">
        <f>+#REF!</f>
        <v>#REF!</v>
      </c>
      <c r="H68" s="70" t="e">
        <f t="shared" ref="H68:H82" si="19">+G68/F68</f>
        <v>#REF!</v>
      </c>
      <c r="I68" s="33" t="e">
        <f>+#REF!</f>
        <v>#REF!</v>
      </c>
      <c r="J68" s="33" t="e">
        <f>+#REF!</f>
        <v>#REF!</v>
      </c>
      <c r="K68" s="70" t="e">
        <f t="shared" ref="K68:K82" si="20">+J68/I68</f>
        <v>#REF!</v>
      </c>
      <c r="L68" s="33">
        <f>+КЎ!D68</f>
        <v>338</v>
      </c>
      <c r="M68" s="33">
        <f>+КЎ!G68</f>
        <v>53</v>
      </c>
      <c r="N68" s="70">
        <f t="shared" ref="N68:N82" si="21">+M68/L68</f>
        <v>0.15680473372781065</v>
      </c>
      <c r="O68" s="33">
        <v>64</v>
      </c>
      <c r="P68" s="85">
        <v>6</v>
      </c>
      <c r="Q68" s="85">
        <v>300</v>
      </c>
      <c r="R68" s="85">
        <v>299</v>
      </c>
      <c r="T68" s="19">
        <v>541</v>
      </c>
      <c r="U68" s="88" t="e">
        <f t="shared" si="4"/>
        <v>#REF!</v>
      </c>
      <c r="V68" s="9" t="e">
        <f t="shared" si="5"/>
        <v>#REF!</v>
      </c>
    </row>
    <row r="69" spans="1:22" s="19" customFormat="1">
      <c r="B69" s="31">
        <v>2</v>
      </c>
      <c r="C69" s="32" t="s">
        <v>76</v>
      </c>
      <c r="D69" s="33" t="e">
        <f>+#REF!</f>
        <v>#REF!</v>
      </c>
      <c r="E69" s="33" t="e">
        <f t="shared" si="18"/>
        <v>#REF!</v>
      </c>
      <c r="F69" s="33">
        <v>1433</v>
      </c>
      <c r="G69" s="33" t="e">
        <f>+#REF!</f>
        <v>#REF!</v>
      </c>
      <c r="H69" s="70" t="e">
        <f t="shared" si="19"/>
        <v>#REF!</v>
      </c>
      <c r="I69" s="33" t="e">
        <f>+#REF!</f>
        <v>#REF!</v>
      </c>
      <c r="J69" s="33" t="e">
        <f>+#REF!</f>
        <v>#REF!</v>
      </c>
      <c r="K69" s="70" t="e">
        <f t="shared" si="20"/>
        <v>#REF!</v>
      </c>
      <c r="L69" s="33">
        <f>+КЎ!D69</f>
        <v>181</v>
      </c>
      <c r="M69" s="33">
        <f>+КЎ!G69</f>
        <v>30</v>
      </c>
      <c r="N69" s="70">
        <f t="shared" si="21"/>
        <v>0.16574585635359115</v>
      </c>
      <c r="O69" s="33">
        <v>68</v>
      </c>
      <c r="P69" s="85">
        <v>23</v>
      </c>
      <c r="Q69" s="85">
        <v>606</v>
      </c>
      <c r="R69" s="85">
        <v>606</v>
      </c>
      <c r="T69" s="19">
        <v>274</v>
      </c>
      <c r="U69" s="88" t="e">
        <f t="shared" si="4"/>
        <v>#REF!</v>
      </c>
      <c r="V69" s="9" t="e">
        <f t="shared" si="5"/>
        <v>#REF!</v>
      </c>
    </row>
    <row r="70" spans="1:22" s="19" customFormat="1">
      <c r="B70" s="31">
        <v>3</v>
      </c>
      <c r="C70" s="32" t="s">
        <v>77</v>
      </c>
      <c r="D70" s="33" t="e">
        <f>+#REF!</f>
        <v>#REF!</v>
      </c>
      <c r="E70" s="33" t="e">
        <f t="shared" si="18"/>
        <v>#REF!</v>
      </c>
      <c r="F70" s="33">
        <v>1179</v>
      </c>
      <c r="G70" s="33" t="e">
        <f>+#REF!</f>
        <v>#REF!</v>
      </c>
      <c r="H70" s="70" t="e">
        <f t="shared" si="19"/>
        <v>#REF!</v>
      </c>
      <c r="I70" s="33" t="e">
        <f>+#REF!</f>
        <v>#REF!</v>
      </c>
      <c r="J70" s="33" t="e">
        <f>+#REF!</f>
        <v>#REF!</v>
      </c>
      <c r="K70" s="70" t="e">
        <f t="shared" si="20"/>
        <v>#REF!</v>
      </c>
      <c r="L70" s="33">
        <f>+КЎ!D70</f>
        <v>222</v>
      </c>
      <c r="M70" s="33">
        <f>+КЎ!G70</f>
        <v>20</v>
      </c>
      <c r="N70" s="70">
        <f t="shared" si="21"/>
        <v>9.0090090090090086E-2</v>
      </c>
      <c r="O70" s="33">
        <v>50</v>
      </c>
      <c r="P70" s="85">
        <v>14</v>
      </c>
      <c r="Q70" s="85">
        <v>224</v>
      </c>
      <c r="R70" s="85">
        <v>224</v>
      </c>
      <c r="T70" s="19">
        <v>257</v>
      </c>
      <c r="U70" s="88" t="e">
        <f t="shared" si="4"/>
        <v>#REF!</v>
      </c>
      <c r="V70" s="9" t="e">
        <f t="shared" si="5"/>
        <v>#REF!</v>
      </c>
    </row>
    <row r="71" spans="1:22" s="19" customFormat="1">
      <c r="B71" s="31">
        <v>4</v>
      </c>
      <c r="C71" s="32" t="s">
        <v>78</v>
      </c>
      <c r="D71" s="33" t="e">
        <f>+#REF!</f>
        <v>#REF!</v>
      </c>
      <c r="E71" s="33" t="e">
        <f t="shared" si="18"/>
        <v>#REF!</v>
      </c>
      <c r="F71" s="33">
        <v>1118</v>
      </c>
      <c r="G71" s="33" t="e">
        <f>+#REF!</f>
        <v>#REF!</v>
      </c>
      <c r="H71" s="70" t="e">
        <f t="shared" si="19"/>
        <v>#REF!</v>
      </c>
      <c r="I71" s="33" t="e">
        <f>+#REF!</f>
        <v>#REF!</v>
      </c>
      <c r="J71" s="33" t="e">
        <f>+#REF!</f>
        <v>#REF!</v>
      </c>
      <c r="K71" s="70" t="e">
        <f t="shared" si="20"/>
        <v>#REF!</v>
      </c>
      <c r="L71" s="33">
        <f>+КЎ!D71</f>
        <v>182</v>
      </c>
      <c r="M71" s="33">
        <f>+КЎ!G71</f>
        <v>19</v>
      </c>
      <c r="N71" s="70">
        <f t="shared" si="21"/>
        <v>0.1043956043956044</v>
      </c>
      <c r="O71" s="33">
        <v>53</v>
      </c>
      <c r="P71" s="85">
        <v>12</v>
      </c>
      <c r="Q71" s="85">
        <v>312</v>
      </c>
      <c r="R71" s="85">
        <v>312</v>
      </c>
      <c r="T71" s="19">
        <v>280</v>
      </c>
      <c r="U71" s="88" t="e">
        <f t="shared" ref="U71:U134" si="22">+G71</f>
        <v>#REF!</v>
      </c>
      <c r="V71" s="9" t="e">
        <f t="shared" ref="V71:V134" si="23">+U71/T71*100</f>
        <v>#REF!</v>
      </c>
    </row>
    <row r="72" spans="1:22" s="19" customFormat="1">
      <c r="B72" s="31">
        <v>5</v>
      </c>
      <c r="C72" s="32" t="s">
        <v>353</v>
      </c>
      <c r="D72" s="33" t="e">
        <f>+#REF!</f>
        <v>#REF!</v>
      </c>
      <c r="E72" s="33" t="e">
        <f t="shared" si="18"/>
        <v>#REF!</v>
      </c>
      <c r="F72" s="33">
        <v>1544</v>
      </c>
      <c r="G72" s="33" t="e">
        <f>+#REF!</f>
        <v>#REF!</v>
      </c>
      <c r="H72" s="70" t="e">
        <f t="shared" si="19"/>
        <v>#REF!</v>
      </c>
      <c r="I72" s="33" t="e">
        <f>+#REF!</f>
        <v>#REF!</v>
      </c>
      <c r="J72" s="33" t="e">
        <f>+#REF!</f>
        <v>#REF!</v>
      </c>
      <c r="K72" s="70" t="e">
        <f t="shared" si="20"/>
        <v>#REF!</v>
      </c>
      <c r="L72" s="33">
        <f>+КЎ!D72</f>
        <v>178</v>
      </c>
      <c r="M72" s="33">
        <f>+КЎ!G72</f>
        <v>28</v>
      </c>
      <c r="N72" s="70">
        <f t="shared" si="21"/>
        <v>0.15730337078651685</v>
      </c>
      <c r="O72" s="33">
        <v>28</v>
      </c>
      <c r="P72" s="85">
        <v>28</v>
      </c>
      <c r="Q72" s="85">
        <v>172</v>
      </c>
      <c r="R72" s="85">
        <v>172</v>
      </c>
      <c r="T72" s="19">
        <v>402</v>
      </c>
      <c r="U72" s="88" t="e">
        <f t="shared" si="22"/>
        <v>#REF!</v>
      </c>
      <c r="V72" s="9" t="e">
        <f t="shared" si="23"/>
        <v>#REF!</v>
      </c>
    </row>
    <row r="73" spans="1:22" s="19" customFormat="1">
      <c r="B73" s="31">
        <v>6</v>
      </c>
      <c r="C73" s="32" t="s">
        <v>290</v>
      </c>
      <c r="D73" s="33" t="e">
        <f>+#REF!</f>
        <v>#REF!</v>
      </c>
      <c r="E73" s="33" t="e">
        <f t="shared" si="18"/>
        <v>#REF!</v>
      </c>
      <c r="F73" s="33">
        <v>1247</v>
      </c>
      <c r="G73" s="33" t="e">
        <f>+#REF!</f>
        <v>#REF!</v>
      </c>
      <c r="H73" s="70" t="e">
        <f t="shared" si="19"/>
        <v>#REF!</v>
      </c>
      <c r="I73" s="33" t="e">
        <f>+#REF!</f>
        <v>#REF!</v>
      </c>
      <c r="J73" s="33" t="e">
        <f>+#REF!</f>
        <v>#REF!</v>
      </c>
      <c r="K73" s="70" t="e">
        <f t="shared" si="20"/>
        <v>#REF!</v>
      </c>
      <c r="L73" s="33">
        <f>+КЎ!D73</f>
        <v>228</v>
      </c>
      <c r="M73" s="33">
        <f>+КЎ!G73</f>
        <v>15</v>
      </c>
      <c r="N73" s="70">
        <f t="shared" si="21"/>
        <v>6.5789473684210523E-2</v>
      </c>
      <c r="O73" s="33">
        <v>28</v>
      </c>
      <c r="P73" s="85">
        <v>16</v>
      </c>
      <c r="Q73" s="85">
        <v>672</v>
      </c>
      <c r="R73" s="85">
        <v>572</v>
      </c>
      <c r="T73" s="19">
        <v>249</v>
      </c>
      <c r="U73" s="88" t="e">
        <f t="shared" si="22"/>
        <v>#REF!</v>
      </c>
      <c r="V73" s="9" t="e">
        <f t="shared" si="23"/>
        <v>#REF!</v>
      </c>
    </row>
    <row r="74" spans="1:22" s="19" customFormat="1">
      <c r="B74" s="31">
        <v>7</v>
      </c>
      <c r="C74" s="32" t="s">
        <v>81</v>
      </c>
      <c r="D74" s="33" t="e">
        <f>+#REF!</f>
        <v>#REF!</v>
      </c>
      <c r="E74" s="33" t="e">
        <f t="shared" si="18"/>
        <v>#REF!</v>
      </c>
      <c r="F74" s="33">
        <v>1791</v>
      </c>
      <c r="G74" s="33" t="e">
        <f>+#REF!</f>
        <v>#REF!</v>
      </c>
      <c r="H74" s="70" t="e">
        <f t="shared" si="19"/>
        <v>#REF!</v>
      </c>
      <c r="I74" s="33" t="e">
        <f>+#REF!</f>
        <v>#REF!</v>
      </c>
      <c r="J74" s="33" t="e">
        <f>+#REF!</f>
        <v>#REF!</v>
      </c>
      <c r="K74" s="70" t="e">
        <f t="shared" si="20"/>
        <v>#REF!</v>
      </c>
      <c r="L74" s="33">
        <f>+КЎ!D74</f>
        <v>190</v>
      </c>
      <c r="M74" s="33">
        <f>+КЎ!G74</f>
        <v>29</v>
      </c>
      <c r="N74" s="70">
        <f t="shared" si="21"/>
        <v>0.15263157894736842</v>
      </c>
      <c r="O74" s="33">
        <v>42</v>
      </c>
      <c r="P74" s="85">
        <v>22</v>
      </c>
      <c r="Q74" s="85">
        <v>279</v>
      </c>
      <c r="R74" s="85">
        <v>279</v>
      </c>
      <c r="T74" s="19">
        <v>485</v>
      </c>
      <c r="U74" s="88" t="e">
        <f t="shared" si="22"/>
        <v>#REF!</v>
      </c>
      <c r="V74" s="9" t="e">
        <f t="shared" si="23"/>
        <v>#REF!</v>
      </c>
    </row>
    <row r="75" spans="1:22" s="19" customFormat="1">
      <c r="B75" s="31">
        <v>8</v>
      </c>
      <c r="C75" s="32" t="s">
        <v>82</v>
      </c>
      <c r="D75" s="33" t="e">
        <f>+#REF!</f>
        <v>#REF!</v>
      </c>
      <c r="E75" s="33" t="e">
        <f t="shared" si="18"/>
        <v>#REF!</v>
      </c>
      <c r="F75" s="33">
        <v>1301</v>
      </c>
      <c r="G75" s="33" t="e">
        <f>+#REF!</f>
        <v>#REF!</v>
      </c>
      <c r="H75" s="70" t="e">
        <f t="shared" si="19"/>
        <v>#REF!</v>
      </c>
      <c r="I75" s="33" t="e">
        <f>+#REF!</f>
        <v>#REF!</v>
      </c>
      <c r="J75" s="33" t="e">
        <f>+#REF!</f>
        <v>#REF!</v>
      </c>
      <c r="K75" s="70" t="e">
        <f t="shared" si="20"/>
        <v>#REF!</v>
      </c>
      <c r="L75" s="33">
        <f>+КЎ!D75</f>
        <v>213</v>
      </c>
      <c r="M75" s="33">
        <f>+КЎ!G75</f>
        <v>33</v>
      </c>
      <c r="N75" s="70">
        <f t="shared" si="21"/>
        <v>0.15492957746478872</v>
      </c>
      <c r="O75" s="33">
        <v>72</v>
      </c>
      <c r="P75" s="85">
        <v>15</v>
      </c>
      <c r="Q75" s="85">
        <v>201</v>
      </c>
      <c r="R75" s="85">
        <v>201</v>
      </c>
      <c r="T75" s="19">
        <v>310</v>
      </c>
      <c r="U75" s="88" t="e">
        <f t="shared" si="22"/>
        <v>#REF!</v>
      </c>
      <c r="V75" s="9" t="e">
        <f t="shared" si="23"/>
        <v>#REF!</v>
      </c>
    </row>
    <row r="76" spans="1:22" s="19" customFormat="1">
      <c r="B76" s="31">
        <v>9</v>
      </c>
      <c r="C76" s="32" t="s">
        <v>83</v>
      </c>
      <c r="D76" s="33" t="e">
        <f>+#REF!</f>
        <v>#REF!</v>
      </c>
      <c r="E76" s="33" t="e">
        <f t="shared" si="18"/>
        <v>#REF!</v>
      </c>
      <c r="F76" s="33">
        <v>1007</v>
      </c>
      <c r="G76" s="33" t="e">
        <f>+#REF!</f>
        <v>#REF!</v>
      </c>
      <c r="H76" s="70" t="e">
        <f t="shared" si="19"/>
        <v>#REF!</v>
      </c>
      <c r="I76" s="33" t="e">
        <f>+#REF!</f>
        <v>#REF!</v>
      </c>
      <c r="J76" s="33" t="e">
        <f>+#REF!</f>
        <v>#REF!</v>
      </c>
      <c r="K76" s="70" t="e">
        <f t="shared" si="20"/>
        <v>#REF!</v>
      </c>
      <c r="L76" s="33">
        <f>+КЎ!D76</f>
        <v>218</v>
      </c>
      <c r="M76" s="33">
        <f>+КЎ!G76</f>
        <v>34</v>
      </c>
      <c r="N76" s="70">
        <f t="shared" si="21"/>
        <v>0.15596330275229359</v>
      </c>
      <c r="O76" s="33">
        <v>43</v>
      </c>
      <c r="P76" s="85">
        <v>2</v>
      </c>
      <c r="Q76" s="85">
        <v>130</v>
      </c>
      <c r="R76" s="85">
        <v>130</v>
      </c>
      <c r="T76" s="19">
        <v>215</v>
      </c>
      <c r="U76" s="88" t="e">
        <f t="shared" si="22"/>
        <v>#REF!</v>
      </c>
      <c r="V76" s="9" t="e">
        <f t="shared" si="23"/>
        <v>#REF!</v>
      </c>
    </row>
    <row r="77" spans="1:22" s="19" customFormat="1">
      <c r="B77" s="31">
        <v>10</v>
      </c>
      <c r="C77" s="32" t="s">
        <v>84</v>
      </c>
      <c r="D77" s="33" t="e">
        <f>+#REF!</f>
        <v>#REF!</v>
      </c>
      <c r="E77" s="33" t="e">
        <f t="shared" si="18"/>
        <v>#REF!</v>
      </c>
      <c r="F77" s="33">
        <v>1071</v>
      </c>
      <c r="G77" s="33" t="e">
        <f>+#REF!</f>
        <v>#REF!</v>
      </c>
      <c r="H77" s="70" t="e">
        <f t="shared" si="19"/>
        <v>#REF!</v>
      </c>
      <c r="I77" s="33" t="e">
        <f>+#REF!</f>
        <v>#REF!</v>
      </c>
      <c r="J77" s="33" t="e">
        <f>+#REF!</f>
        <v>#REF!</v>
      </c>
      <c r="K77" s="70" t="e">
        <f t="shared" si="20"/>
        <v>#REF!</v>
      </c>
      <c r="L77" s="33">
        <f>+КЎ!D77</f>
        <v>178</v>
      </c>
      <c r="M77" s="33">
        <f>+КЎ!G77</f>
        <v>21</v>
      </c>
      <c r="N77" s="70">
        <f t="shared" si="21"/>
        <v>0.11797752808988764</v>
      </c>
      <c r="O77" s="33">
        <v>34</v>
      </c>
      <c r="P77" s="85">
        <v>14</v>
      </c>
      <c r="Q77" s="85">
        <v>256</v>
      </c>
      <c r="R77" s="85">
        <v>245</v>
      </c>
      <c r="T77" s="19">
        <v>210</v>
      </c>
      <c r="U77" s="88" t="e">
        <f t="shared" si="22"/>
        <v>#REF!</v>
      </c>
      <c r="V77" s="9" t="e">
        <f t="shared" si="23"/>
        <v>#REF!</v>
      </c>
    </row>
    <row r="78" spans="1:22" s="19" customFormat="1">
      <c r="B78" s="31">
        <v>11</v>
      </c>
      <c r="C78" s="32" t="s">
        <v>85</v>
      </c>
      <c r="D78" s="33" t="e">
        <f>+#REF!</f>
        <v>#REF!</v>
      </c>
      <c r="E78" s="33" t="e">
        <f t="shared" si="18"/>
        <v>#REF!</v>
      </c>
      <c r="F78" s="33">
        <v>1235</v>
      </c>
      <c r="G78" s="33" t="e">
        <f>+#REF!</f>
        <v>#REF!</v>
      </c>
      <c r="H78" s="70" t="e">
        <f t="shared" si="19"/>
        <v>#REF!</v>
      </c>
      <c r="I78" s="33" t="e">
        <f>+#REF!</f>
        <v>#REF!</v>
      </c>
      <c r="J78" s="33" t="e">
        <f>+#REF!</f>
        <v>#REF!</v>
      </c>
      <c r="K78" s="70" t="e">
        <f t="shared" si="20"/>
        <v>#REF!</v>
      </c>
      <c r="L78" s="33">
        <f>+КЎ!D78</f>
        <v>160</v>
      </c>
      <c r="M78" s="33">
        <f>+КЎ!G78</f>
        <v>19</v>
      </c>
      <c r="N78" s="70">
        <f t="shared" si="21"/>
        <v>0.11874999999999999</v>
      </c>
      <c r="O78" s="33">
        <v>30</v>
      </c>
      <c r="P78" s="85">
        <v>17</v>
      </c>
      <c r="Q78" s="85">
        <v>244</v>
      </c>
      <c r="R78" s="85">
        <v>128</v>
      </c>
      <c r="T78" s="19">
        <v>296</v>
      </c>
      <c r="U78" s="88" t="e">
        <f t="shared" si="22"/>
        <v>#REF!</v>
      </c>
      <c r="V78" s="9" t="e">
        <f t="shared" si="23"/>
        <v>#REF!</v>
      </c>
    </row>
    <row r="79" spans="1:22" s="19" customFormat="1">
      <c r="B79" s="31">
        <v>12</v>
      </c>
      <c r="C79" s="32" t="s">
        <v>86</v>
      </c>
      <c r="D79" s="33" t="e">
        <f>+#REF!</f>
        <v>#REF!</v>
      </c>
      <c r="E79" s="33" t="e">
        <f t="shared" si="18"/>
        <v>#REF!</v>
      </c>
      <c r="F79" s="33">
        <v>2546</v>
      </c>
      <c r="G79" s="33" t="e">
        <f>+#REF!</f>
        <v>#REF!</v>
      </c>
      <c r="H79" s="70" t="e">
        <f t="shared" si="19"/>
        <v>#REF!</v>
      </c>
      <c r="I79" s="33" t="e">
        <f>+#REF!</f>
        <v>#REF!</v>
      </c>
      <c r="J79" s="33" t="e">
        <f>+#REF!</f>
        <v>#REF!</v>
      </c>
      <c r="K79" s="70" t="e">
        <f t="shared" si="20"/>
        <v>#REF!</v>
      </c>
      <c r="L79" s="33">
        <f>+КЎ!D79</f>
        <v>208</v>
      </c>
      <c r="M79" s="33">
        <f>+КЎ!G79</f>
        <v>19</v>
      </c>
      <c r="N79" s="70">
        <f t="shared" si="21"/>
        <v>9.1346153846153841E-2</v>
      </c>
      <c r="O79" s="33">
        <v>37</v>
      </c>
      <c r="P79" s="85">
        <v>15</v>
      </c>
      <c r="Q79" s="85">
        <v>445</v>
      </c>
      <c r="R79" s="85">
        <v>438</v>
      </c>
      <c r="T79" s="19">
        <v>492</v>
      </c>
      <c r="U79" s="88" t="e">
        <f t="shared" si="22"/>
        <v>#REF!</v>
      </c>
      <c r="V79" s="9" t="e">
        <f t="shared" si="23"/>
        <v>#REF!</v>
      </c>
    </row>
    <row r="80" spans="1:22" s="19" customFormat="1">
      <c r="B80" s="31">
        <v>13</v>
      </c>
      <c r="C80" s="32" t="s">
        <v>87</v>
      </c>
      <c r="D80" s="33" t="e">
        <f>+#REF!</f>
        <v>#REF!</v>
      </c>
      <c r="E80" s="33" t="e">
        <f t="shared" si="18"/>
        <v>#REF!</v>
      </c>
      <c r="F80" s="33">
        <v>1403</v>
      </c>
      <c r="G80" s="33" t="e">
        <f>+#REF!</f>
        <v>#REF!</v>
      </c>
      <c r="H80" s="70" t="e">
        <f t="shared" si="19"/>
        <v>#REF!</v>
      </c>
      <c r="I80" s="33" t="e">
        <f>+#REF!</f>
        <v>#REF!</v>
      </c>
      <c r="J80" s="33" t="e">
        <f>+#REF!</f>
        <v>#REF!</v>
      </c>
      <c r="K80" s="70" t="e">
        <f t="shared" si="20"/>
        <v>#REF!</v>
      </c>
      <c r="L80" s="33">
        <f>+КЎ!D80</f>
        <v>268</v>
      </c>
      <c r="M80" s="33">
        <f>+КЎ!G80</f>
        <v>76</v>
      </c>
      <c r="N80" s="70">
        <f t="shared" si="21"/>
        <v>0.28358208955223879</v>
      </c>
      <c r="O80" s="33">
        <v>100</v>
      </c>
      <c r="P80" s="85">
        <v>23</v>
      </c>
      <c r="Q80" s="85">
        <v>325</v>
      </c>
      <c r="R80" s="85">
        <v>325</v>
      </c>
      <c r="T80" s="19">
        <v>287</v>
      </c>
      <c r="U80" s="88" t="e">
        <f t="shared" si="22"/>
        <v>#REF!</v>
      </c>
      <c r="V80" s="9" t="e">
        <f t="shared" si="23"/>
        <v>#REF!</v>
      </c>
    </row>
    <row r="81" spans="1:22" s="19" customFormat="1">
      <c r="B81" s="31">
        <v>14</v>
      </c>
      <c r="C81" s="32" t="s">
        <v>88</v>
      </c>
      <c r="D81" s="33" t="e">
        <f>+#REF!</f>
        <v>#REF!</v>
      </c>
      <c r="E81" s="33" t="e">
        <f t="shared" si="18"/>
        <v>#REF!</v>
      </c>
      <c r="F81" s="33">
        <v>1331</v>
      </c>
      <c r="G81" s="33" t="e">
        <f>+#REF!</f>
        <v>#REF!</v>
      </c>
      <c r="H81" s="70" t="e">
        <f t="shared" si="19"/>
        <v>#REF!</v>
      </c>
      <c r="I81" s="33" t="e">
        <f>+#REF!</f>
        <v>#REF!</v>
      </c>
      <c r="J81" s="33" t="e">
        <f>+#REF!</f>
        <v>#REF!</v>
      </c>
      <c r="K81" s="70" t="e">
        <f t="shared" si="20"/>
        <v>#REF!</v>
      </c>
      <c r="L81" s="33">
        <f>+КЎ!D81</f>
        <v>238</v>
      </c>
      <c r="M81" s="33">
        <f>+КЎ!G81</f>
        <v>102</v>
      </c>
      <c r="N81" s="70">
        <f t="shared" si="21"/>
        <v>0.42857142857142855</v>
      </c>
      <c r="O81" s="33">
        <v>138</v>
      </c>
      <c r="P81" s="85">
        <v>20</v>
      </c>
      <c r="Q81" s="85">
        <v>514</v>
      </c>
      <c r="R81" s="85">
        <v>511</v>
      </c>
      <c r="T81" s="19">
        <v>271</v>
      </c>
      <c r="U81" s="88" t="e">
        <f t="shared" si="22"/>
        <v>#REF!</v>
      </c>
      <c r="V81" s="9" t="e">
        <f t="shared" si="23"/>
        <v>#REF!</v>
      </c>
    </row>
    <row r="82" spans="1:22" s="19" customFormat="1">
      <c r="B82" s="31">
        <v>15</v>
      </c>
      <c r="C82" s="32" t="s">
        <v>89</v>
      </c>
      <c r="D82" s="33" t="e">
        <f>+#REF!</f>
        <v>#REF!</v>
      </c>
      <c r="E82" s="33" t="e">
        <f t="shared" si="18"/>
        <v>#REF!</v>
      </c>
      <c r="F82" s="33">
        <v>1400</v>
      </c>
      <c r="G82" s="33" t="e">
        <f>+#REF!</f>
        <v>#REF!</v>
      </c>
      <c r="H82" s="70" t="e">
        <f t="shared" si="19"/>
        <v>#REF!</v>
      </c>
      <c r="I82" s="33" t="e">
        <f>+#REF!</f>
        <v>#REF!</v>
      </c>
      <c r="J82" s="33" t="e">
        <f>+#REF!</f>
        <v>#REF!</v>
      </c>
      <c r="K82" s="70" t="e">
        <f t="shared" si="20"/>
        <v>#REF!</v>
      </c>
      <c r="L82" s="33">
        <f>+КЎ!D82</f>
        <v>208</v>
      </c>
      <c r="M82" s="33">
        <f>+КЎ!G82</f>
        <v>83</v>
      </c>
      <c r="N82" s="70">
        <f t="shared" si="21"/>
        <v>0.39903846153846156</v>
      </c>
      <c r="O82" s="33">
        <v>106</v>
      </c>
      <c r="P82" s="85">
        <v>12</v>
      </c>
      <c r="Q82" s="85">
        <v>409</v>
      </c>
      <c r="R82" s="85">
        <v>135</v>
      </c>
      <c r="T82" s="19">
        <v>297</v>
      </c>
      <c r="U82" s="88" t="e">
        <f t="shared" si="22"/>
        <v>#REF!</v>
      </c>
      <c r="V82" s="9" t="e">
        <f t="shared" si="23"/>
        <v>#REF!</v>
      </c>
    </row>
    <row r="83" spans="1:22" s="14" customFormat="1" ht="60" customHeight="1">
      <c r="A83" s="10">
        <v>1</v>
      </c>
      <c r="B83" s="11">
        <v>5</v>
      </c>
      <c r="C83" s="4" t="s">
        <v>354</v>
      </c>
      <c r="D83" s="18" t="e">
        <f>SUM(D68:D82)</f>
        <v>#REF!</v>
      </c>
      <c r="E83" s="18" t="e">
        <f>SUM(E68:E82)</f>
        <v>#REF!</v>
      </c>
      <c r="F83" s="18">
        <f>SUM(F68:F82)</f>
        <v>21862</v>
      </c>
      <c r="G83" s="18" t="e">
        <f>SUM(G68:G82)</f>
        <v>#REF!</v>
      </c>
      <c r="H83" s="13" t="e">
        <f>+G83/F83</f>
        <v>#REF!</v>
      </c>
      <c r="I83" s="18" t="e">
        <f>SUM(I68:I82)</f>
        <v>#REF!</v>
      </c>
      <c r="J83" s="18" t="e">
        <f>SUM(J68:J82)</f>
        <v>#REF!</v>
      </c>
      <c r="K83" s="13" t="e">
        <f>+J83/I83</f>
        <v>#REF!</v>
      </c>
      <c r="L83" s="18">
        <f>SUM(L68:L82)</f>
        <v>3210</v>
      </c>
      <c r="M83" s="18">
        <f>SUM(M68:M82)</f>
        <v>581</v>
      </c>
      <c r="N83" s="13">
        <f>+M83/L83</f>
        <v>0.18099688473520248</v>
      </c>
      <c r="O83" s="18">
        <v>893</v>
      </c>
      <c r="P83" s="18">
        <v>239</v>
      </c>
      <c r="Q83" s="18">
        <v>5089</v>
      </c>
      <c r="R83" s="18">
        <f>SUM(R68:R82)</f>
        <v>4577</v>
      </c>
      <c r="T83" s="14">
        <v>4866</v>
      </c>
      <c r="U83" s="88" t="e">
        <f t="shared" si="22"/>
        <v>#REF!</v>
      </c>
      <c r="V83" s="9" t="e">
        <f t="shared" si="23"/>
        <v>#REF!</v>
      </c>
    </row>
    <row r="84" spans="1:22" s="19" customFormat="1">
      <c r="B84" s="31">
        <v>1</v>
      </c>
      <c r="C84" s="32" t="s">
        <v>91</v>
      </c>
      <c r="D84" s="33" t="e">
        <f>+#REF!</f>
        <v>#REF!</v>
      </c>
      <c r="E84" s="33" t="e">
        <f>+G84+J84</f>
        <v>#REF!</v>
      </c>
      <c r="F84" s="33">
        <v>2225</v>
      </c>
      <c r="G84" s="33" t="e">
        <f>+#REF!</f>
        <v>#REF!</v>
      </c>
      <c r="H84" s="70" t="e">
        <f>+G84/F84</f>
        <v>#REF!</v>
      </c>
      <c r="I84" s="33" t="e">
        <f>+#REF!</f>
        <v>#REF!</v>
      </c>
      <c r="J84" s="33" t="e">
        <f>+#REF!</f>
        <v>#REF!</v>
      </c>
      <c r="K84" s="70" t="e">
        <f>+J84/I84</f>
        <v>#REF!</v>
      </c>
      <c r="L84" s="33">
        <f>+КЎ!D84</f>
        <v>267</v>
      </c>
      <c r="M84" s="33">
        <f>+КЎ!G84</f>
        <v>34</v>
      </c>
      <c r="N84" s="70">
        <f>+M84/L84</f>
        <v>0.12734082397003746</v>
      </c>
      <c r="O84" s="33">
        <v>46</v>
      </c>
      <c r="P84" s="33">
        <v>14</v>
      </c>
      <c r="Q84" s="33">
        <v>174</v>
      </c>
      <c r="R84" s="1">
        <v>35</v>
      </c>
      <c r="T84" s="19">
        <v>516</v>
      </c>
      <c r="U84" s="88" t="e">
        <f t="shared" si="22"/>
        <v>#REF!</v>
      </c>
      <c r="V84" s="9" t="e">
        <f t="shared" si="23"/>
        <v>#REF!</v>
      </c>
    </row>
    <row r="85" spans="1:22" s="19" customFormat="1">
      <c r="B85" s="31">
        <v>2</v>
      </c>
      <c r="C85" s="32" t="s">
        <v>92</v>
      </c>
      <c r="D85" s="33" t="e">
        <f>+#REF!</f>
        <v>#REF!</v>
      </c>
      <c r="E85" s="33" t="e">
        <f t="shared" ref="E85:E93" si="24">+G85+J85</f>
        <v>#REF!</v>
      </c>
      <c r="F85" s="33">
        <v>1455</v>
      </c>
      <c r="G85" s="33" t="e">
        <f>+#REF!</f>
        <v>#REF!</v>
      </c>
      <c r="H85" s="70" t="e">
        <f t="shared" ref="H85:H106" si="25">+G85/F85</f>
        <v>#REF!</v>
      </c>
      <c r="I85" s="33" t="e">
        <f>+#REF!</f>
        <v>#REF!</v>
      </c>
      <c r="J85" s="33" t="e">
        <f>+#REF!</f>
        <v>#REF!</v>
      </c>
      <c r="K85" s="70" t="e">
        <f t="shared" ref="K85:K106" si="26">+J85/I85</f>
        <v>#REF!</v>
      </c>
      <c r="L85" s="33">
        <f>+КЎ!D85</f>
        <v>169</v>
      </c>
      <c r="M85" s="33">
        <f>+КЎ!G85</f>
        <v>25</v>
      </c>
      <c r="N85" s="70">
        <f t="shared" ref="N85:N106" si="27">+M85/L85</f>
        <v>0.14792899408284024</v>
      </c>
      <c r="O85" s="33">
        <v>36</v>
      </c>
      <c r="P85" s="33">
        <v>10</v>
      </c>
      <c r="Q85" s="33">
        <v>130</v>
      </c>
      <c r="R85" s="1">
        <v>22</v>
      </c>
      <c r="T85" s="19">
        <v>287</v>
      </c>
      <c r="U85" s="88" t="e">
        <f t="shared" si="22"/>
        <v>#REF!</v>
      </c>
      <c r="V85" s="9" t="e">
        <f t="shared" si="23"/>
        <v>#REF!</v>
      </c>
    </row>
    <row r="86" spans="1:22" s="19" customFormat="1">
      <c r="B86" s="31">
        <v>3</v>
      </c>
      <c r="C86" s="32" t="s">
        <v>93</v>
      </c>
      <c r="D86" s="33" t="e">
        <f>+#REF!</f>
        <v>#REF!</v>
      </c>
      <c r="E86" s="33" t="e">
        <f t="shared" si="24"/>
        <v>#REF!</v>
      </c>
      <c r="F86" s="33">
        <v>1045</v>
      </c>
      <c r="G86" s="33" t="e">
        <f>+#REF!</f>
        <v>#REF!</v>
      </c>
      <c r="H86" s="70" t="e">
        <f t="shared" si="25"/>
        <v>#REF!</v>
      </c>
      <c r="I86" s="33" t="e">
        <f>+#REF!</f>
        <v>#REF!</v>
      </c>
      <c r="J86" s="33" t="e">
        <f>+#REF!</f>
        <v>#REF!</v>
      </c>
      <c r="K86" s="70" t="e">
        <f t="shared" si="26"/>
        <v>#REF!</v>
      </c>
      <c r="L86" s="33">
        <f>+КЎ!D86</f>
        <v>102</v>
      </c>
      <c r="M86" s="33">
        <f>+КЎ!G86</f>
        <v>17</v>
      </c>
      <c r="N86" s="70">
        <f t="shared" si="27"/>
        <v>0.16666666666666666</v>
      </c>
      <c r="O86" s="33">
        <v>20</v>
      </c>
      <c r="P86" s="33">
        <v>6</v>
      </c>
      <c r="Q86" s="33">
        <v>21</v>
      </c>
      <c r="R86" s="1">
        <v>18</v>
      </c>
      <c r="T86" s="19">
        <v>208</v>
      </c>
      <c r="U86" s="88" t="e">
        <f t="shared" si="22"/>
        <v>#REF!</v>
      </c>
      <c r="V86" s="9" t="e">
        <f t="shared" si="23"/>
        <v>#REF!</v>
      </c>
    </row>
    <row r="87" spans="1:22" s="19" customFormat="1">
      <c r="B87" s="31">
        <v>4</v>
      </c>
      <c r="C87" s="32" t="s">
        <v>94</v>
      </c>
      <c r="D87" s="33" t="e">
        <f>+#REF!</f>
        <v>#REF!</v>
      </c>
      <c r="E87" s="33" t="e">
        <f t="shared" si="24"/>
        <v>#REF!</v>
      </c>
      <c r="F87" s="33">
        <v>1030</v>
      </c>
      <c r="G87" s="33" t="e">
        <f>+#REF!</f>
        <v>#REF!</v>
      </c>
      <c r="H87" s="70" t="e">
        <f t="shared" si="25"/>
        <v>#REF!</v>
      </c>
      <c r="I87" s="33" t="e">
        <f>+#REF!</f>
        <v>#REF!</v>
      </c>
      <c r="J87" s="33" t="e">
        <f>+#REF!</f>
        <v>#REF!</v>
      </c>
      <c r="K87" s="70" t="e">
        <f t="shared" si="26"/>
        <v>#REF!</v>
      </c>
      <c r="L87" s="33">
        <f>+КЎ!D87</f>
        <v>231</v>
      </c>
      <c r="M87" s="33">
        <f>+КЎ!G87</f>
        <v>56</v>
      </c>
      <c r="N87" s="70">
        <f t="shared" si="27"/>
        <v>0.24242424242424243</v>
      </c>
      <c r="O87" s="33">
        <v>57</v>
      </c>
      <c r="P87" s="33">
        <v>3</v>
      </c>
      <c r="Q87" s="33">
        <v>166</v>
      </c>
      <c r="R87" s="1">
        <v>11</v>
      </c>
      <c r="T87" s="19">
        <v>200</v>
      </c>
      <c r="U87" s="88" t="e">
        <f t="shared" si="22"/>
        <v>#REF!</v>
      </c>
      <c r="V87" s="9" t="e">
        <f t="shared" si="23"/>
        <v>#REF!</v>
      </c>
    </row>
    <row r="88" spans="1:22" s="19" customFormat="1">
      <c r="B88" s="31">
        <v>5</v>
      </c>
      <c r="C88" s="32" t="s">
        <v>95</v>
      </c>
      <c r="D88" s="33" t="e">
        <f>+#REF!</f>
        <v>#REF!</v>
      </c>
      <c r="E88" s="33" t="e">
        <f t="shared" si="24"/>
        <v>#REF!</v>
      </c>
      <c r="F88" s="33">
        <v>995</v>
      </c>
      <c r="G88" s="33" t="e">
        <f>+#REF!</f>
        <v>#REF!</v>
      </c>
      <c r="H88" s="70" t="e">
        <f t="shared" si="25"/>
        <v>#REF!</v>
      </c>
      <c r="I88" s="33" t="e">
        <f>+#REF!</f>
        <v>#REF!</v>
      </c>
      <c r="J88" s="33" t="e">
        <f>+#REF!</f>
        <v>#REF!</v>
      </c>
      <c r="K88" s="70" t="e">
        <f t="shared" si="26"/>
        <v>#REF!</v>
      </c>
      <c r="L88" s="33">
        <f>+КЎ!D88</f>
        <v>262</v>
      </c>
      <c r="M88" s="33">
        <f>+КЎ!G88</f>
        <v>32</v>
      </c>
      <c r="N88" s="70">
        <f t="shared" si="27"/>
        <v>0.12213740458015267</v>
      </c>
      <c r="O88" s="33">
        <v>52</v>
      </c>
      <c r="P88" s="33">
        <v>30</v>
      </c>
      <c r="Q88" s="33">
        <v>369</v>
      </c>
      <c r="R88" s="1">
        <v>22</v>
      </c>
      <c r="T88" s="19">
        <v>215</v>
      </c>
      <c r="U88" s="88" t="e">
        <f t="shared" si="22"/>
        <v>#REF!</v>
      </c>
      <c r="V88" s="9" t="e">
        <f t="shared" si="23"/>
        <v>#REF!</v>
      </c>
    </row>
    <row r="89" spans="1:22" s="19" customFormat="1">
      <c r="B89" s="31">
        <v>6</v>
      </c>
      <c r="C89" s="32" t="s">
        <v>96</v>
      </c>
      <c r="D89" s="33" t="e">
        <f>+#REF!</f>
        <v>#REF!</v>
      </c>
      <c r="E89" s="33" t="e">
        <f t="shared" si="24"/>
        <v>#REF!</v>
      </c>
      <c r="F89" s="33">
        <v>538</v>
      </c>
      <c r="G89" s="33" t="e">
        <f>+#REF!</f>
        <v>#REF!</v>
      </c>
      <c r="H89" s="70" t="e">
        <f t="shared" si="25"/>
        <v>#REF!</v>
      </c>
      <c r="I89" s="33" t="e">
        <f>+#REF!</f>
        <v>#REF!</v>
      </c>
      <c r="J89" s="33" t="e">
        <f>+#REF!</f>
        <v>#REF!</v>
      </c>
      <c r="K89" s="70" t="e">
        <f t="shared" si="26"/>
        <v>#REF!</v>
      </c>
      <c r="L89" s="33">
        <f>+КЎ!D89</f>
        <v>96</v>
      </c>
      <c r="M89" s="33">
        <f>+КЎ!G89</f>
        <v>0</v>
      </c>
      <c r="N89" s="70">
        <f t="shared" si="27"/>
        <v>0</v>
      </c>
      <c r="O89" s="33">
        <v>3</v>
      </c>
      <c r="P89" s="33">
        <v>9</v>
      </c>
      <c r="Q89" s="33">
        <v>9</v>
      </c>
      <c r="R89" s="1">
        <v>14</v>
      </c>
      <c r="T89" s="19">
        <v>116</v>
      </c>
      <c r="U89" s="88" t="e">
        <f t="shared" si="22"/>
        <v>#REF!</v>
      </c>
      <c r="V89" s="9" t="e">
        <f t="shared" si="23"/>
        <v>#REF!</v>
      </c>
    </row>
    <row r="90" spans="1:22" s="19" customFormat="1">
      <c r="B90" s="31">
        <v>7</v>
      </c>
      <c r="C90" s="32" t="s">
        <v>97</v>
      </c>
      <c r="D90" s="33" t="e">
        <f>+#REF!</f>
        <v>#REF!</v>
      </c>
      <c r="E90" s="33" t="e">
        <f t="shared" si="24"/>
        <v>#REF!</v>
      </c>
      <c r="F90" s="33">
        <v>860</v>
      </c>
      <c r="G90" s="33" t="e">
        <f>+#REF!</f>
        <v>#REF!</v>
      </c>
      <c r="H90" s="70" t="e">
        <f t="shared" si="25"/>
        <v>#REF!</v>
      </c>
      <c r="I90" s="33" t="e">
        <f>+#REF!</f>
        <v>#REF!</v>
      </c>
      <c r="J90" s="33" t="e">
        <f>+#REF!</f>
        <v>#REF!</v>
      </c>
      <c r="K90" s="70" t="e">
        <f t="shared" si="26"/>
        <v>#REF!</v>
      </c>
      <c r="L90" s="33">
        <f>+КЎ!D90</f>
        <v>181</v>
      </c>
      <c r="M90" s="33">
        <f>+КЎ!G90</f>
        <v>25</v>
      </c>
      <c r="N90" s="70">
        <f t="shared" si="27"/>
        <v>0.13812154696132597</v>
      </c>
      <c r="O90" s="33">
        <v>27</v>
      </c>
      <c r="P90" s="33">
        <v>10</v>
      </c>
      <c r="Q90" s="33">
        <v>279</v>
      </c>
      <c r="R90" s="1">
        <v>23</v>
      </c>
      <c r="T90" s="19">
        <v>190</v>
      </c>
      <c r="U90" s="88" t="e">
        <f t="shared" si="22"/>
        <v>#REF!</v>
      </c>
      <c r="V90" s="9" t="e">
        <f t="shared" si="23"/>
        <v>#REF!</v>
      </c>
    </row>
    <row r="91" spans="1:22" s="19" customFormat="1">
      <c r="B91" s="31">
        <v>8</v>
      </c>
      <c r="C91" s="32" t="s">
        <v>98</v>
      </c>
      <c r="D91" s="33" t="e">
        <f>+#REF!</f>
        <v>#REF!</v>
      </c>
      <c r="E91" s="33" t="e">
        <f t="shared" si="24"/>
        <v>#REF!</v>
      </c>
      <c r="F91" s="33">
        <v>1214</v>
      </c>
      <c r="G91" s="33" t="e">
        <f>+#REF!</f>
        <v>#REF!</v>
      </c>
      <c r="H91" s="70" t="e">
        <f t="shared" si="25"/>
        <v>#REF!</v>
      </c>
      <c r="I91" s="33" t="e">
        <f>+#REF!</f>
        <v>#REF!</v>
      </c>
      <c r="J91" s="33" t="e">
        <f>+#REF!</f>
        <v>#REF!</v>
      </c>
      <c r="K91" s="70" t="e">
        <f t="shared" si="26"/>
        <v>#REF!</v>
      </c>
      <c r="L91" s="33">
        <f>+КЎ!D91</f>
        <v>192</v>
      </c>
      <c r="M91" s="33">
        <f>+КЎ!G91</f>
        <v>59</v>
      </c>
      <c r="N91" s="70">
        <f t="shared" si="27"/>
        <v>0.30729166666666669</v>
      </c>
      <c r="O91" s="33">
        <v>65</v>
      </c>
      <c r="P91" s="33">
        <v>8</v>
      </c>
      <c r="Q91" s="33">
        <v>272</v>
      </c>
      <c r="R91" s="1">
        <v>38</v>
      </c>
      <c r="T91" s="19">
        <v>235</v>
      </c>
      <c r="U91" s="88" t="e">
        <f t="shared" si="22"/>
        <v>#REF!</v>
      </c>
      <c r="V91" s="9" t="e">
        <f t="shared" si="23"/>
        <v>#REF!</v>
      </c>
    </row>
    <row r="92" spans="1:22" s="19" customFormat="1">
      <c r="B92" s="31">
        <v>9</v>
      </c>
      <c r="C92" s="32" t="s">
        <v>99</v>
      </c>
      <c r="D92" s="33" t="e">
        <f>+#REF!</f>
        <v>#REF!</v>
      </c>
      <c r="E92" s="33" t="e">
        <f t="shared" si="24"/>
        <v>#REF!</v>
      </c>
      <c r="F92" s="33">
        <v>450</v>
      </c>
      <c r="G92" s="33" t="e">
        <f>+#REF!</f>
        <v>#REF!</v>
      </c>
      <c r="H92" s="70" t="e">
        <f t="shared" si="25"/>
        <v>#REF!</v>
      </c>
      <c r="I92" s="33" t="e">
        <f>+#REF!</f>
        <v>#REF!</v>
      </c>
      <c r="J92" s="33" t="e">
        <f>+#REF!</f>
        <v>#REF!</v>
      </c>
      <c r="K92" s="70" t="e">
        <f t="shared" si="26"/>
        <v>#REF!</v>
      </c>
      <c r="L92" s="33">
        <f>+КЎ!D92</f>
        <v>30</v>
      </c>
      <c r="M92" s="33">
        <f>+КЎ!G92</f>
        <v>0</v>
      </c>
      <c r="N92" s="70">
        <f t="shared" si="27"/>
        <v>0</v>
      </c>
      <c r="O92" s="33">
        <v>16</v>
      </c>
      <c r="P92" s="33">
        <v>14</v>
      </c>
      <c r="Q92" s="33">
        <v>20</v>
      </c>
      <c r="R92" s="1">
        <v>0</v>
      </c>
      <c r="T92" s="19">
        <v>110</v>
      </c>
      <c r="U92" s="88" t="e">
        <f t="shared" si="22"/>
        <v>#REF!</v>
      </c>
      <c r="V92" s="9" t="e">
        <f t="shared" si="23"/>
        <v>#REF!</v>
      </c>
    </row>
    <row r="93" spans="1:22" s="19" customFormat="1">
      <c r="B93" s="31">
        <v>10</v>
      </c>
      <c r="C93" s="32" t="s">
        <v>100</v>
      </c>
      <c r="D93" s="33" t="e">
        <f>+#REF!</f>
        <v>#REF!</v>
      </c>
      <c r="E93" s="33" t="e">
        <f t="shared" si="24"/>
        <v>#REF!</v>
      </c>
      <c r="F93" s="33">
        <v>1204</v>
      </c>
      <c r="G93" s="33" t="e">
        <f>+#REF!</f>
        <v>#REF!</v>
      </c>
      <c r="H93" s="70" t="e">
        <f t="shared" si="25"/>
        <v>#REF!</v>
      </c>
      <c r="I93" s="33" t="e">
        <f>+#REF!</f>
        <v>#REF!</v>
      </c>
      <c r="J93" s="33" t="e">
        <f>+#REF!</f>
        <v>#REF!</v>
      </c>
      <c r="K93" s="70" t="e">
        <f t="shared" si="26"/>
        <v>#REF!</v>
      </c>
      <c r="L93" s="33">
        <f>+КЎ!D93</f>
        <v>274</v>
      </c>
      <c r="M93" s="33">
        <f>+КЎ!G93</f>
        <v>47</v>
      </c>
      <c r="N93" s="70">
        <f t="shared" si="27"/>
        <v>0.17153284671532848</v>
      </c>
      <c r="O93" s="33">
        <v>58</v>
      </c>
      <c r="P93" s="33">
        <v>8</v>
      </c>
      <c r="Q93" s="33">
        <v>282</v>
      </c>
      <c r="R93" s="1">
        <v>46</v>
      </c>
      <c r="T93" s="19">
        <v>245</v>
      </c>
      <c r="U93" s="88" t="e">
        <f t="shared" si="22"/>
        <v>#REF!</v>
      </c>
      <c r="V93" s="9" t="e">
        <f t="shared" si="23"/>
        <v>#REF!</v>
      </c>
    </row>
    <row r="94" spans="1:22" s="17" customFormat="1" ht="60" customHeight="1">
      <c r="A94" s="10">
        <v>1</v>
      </c>
      <c r="B94" s="11">
        <v>6</v>
      </c>
      <c r="C94" s="4" t="s">
        <v>356</v>
      </c>
      <c r="D94" s="18" t="e">
        <f>SUM(D84:D93)</f>
        <v>#REF!</v>
      </c>
      <c r="E94" s="18" t="e">
        <f>SUM(E84:E93)</f>
        <v>#REF!</v>
      </c>
      <c r="F94" s="18">
        <f>SUM(F84:F93)</f>
        <v>11016</v>
      </c>
      <c r="G94" s="18" t="e">
        <f>SUM(G84:G93)</f>
        <v>#REF!</v>
      </c>
      <c r="H94" s="13" t="e">
        <f>+G94/F94</f>
        <v>#REF!</v>
      </c>
      <c r="I94" s="18" t="e">
        <f>SUM(I84:I93)</f>
        <v>#REF!</v>
      </c>
      <c r="J94" s="18" t="e">
        <f>SUM(J84:J93)</f>
        <v>#REF!</v>
      </c>
      <c r="K94" s="13" t="e">
        <f>+J94/I94</f>
        <v>#REF!</v>
      </c>
      <c r="L94" s="18">
        <f>SUM(L84:L93)</f>
        <v>1804</v>
      </c>
      <c r="M94" s="18">
        <f>SUM(M84:M93)</f>
        <v>295</v>
      </c>
      <c r="N94" s="13">
        <f>+M94/L94</f>
        <v>0.16352549889135254</v>
      </c>
      <c r="O94" s="18">
        <v>380</v>
      </c>
      <c r="P94" s="18">
        <v>112</v>
      </c>
      <c r="Q94" s="18">
        <v>1722</v>
      </c>
      <c r="R94" s="18">
        <f>SUM(R84:R93)</f>
        <v>229</v>
      </c>
      <c r="T94" s="17">
        <v>2322</v>
      </c>
      <c r="U94" s="88" t="e">
        <f t="shared" si="22"/>
        <v>#REF!</v>
      </c>
      <c r="V94" s="9" t="e">
        <f t="shared" si="23"/>
        <v>#REF!</v>
      </c>
    </row>
    <row r="95" spans="1:22" s="19" customFormat="1">
      <c r="B95" s="27">
        <v>1</v>
      </c>
      <c r="C95" s="24" t="s">
        <v>102</v>
      </c>
      <c r="D95" s="1" t="e">
        <f>+#REF!</f>
        <v>#REF!</v>
      </c>
      <c r="E95" s="1" t="e">
        <f t="shared" ref="E95:E106" si="28">+G95+J95</f>
        <v>#REF!</v>
      </c>
      <c r="F95" s="1">
        <v>3414.1651376146792</v>
      </c>
      <c r="G95" s="1" t="e">
        <f>+#REF!</f>
        <v>#REF!</v>
      </c>
      <c r="H95" s="26" t="e">
        <f t="shared" si="25"/>
        <v>#REF!</v>
      </c>
      <c r="I95" s="1" t="e">
        <f>+#REF!</f>
        <v>#REF!</v>
      </c>
      <c r="J95" s="1" t="e">
        <f>+#REF!</f>
        <v>#REF!</v>
      </c>
      <c r="K95" s="26" t="e">
        <f t="shared" si="26"/>
        <v>#REF!</v>
      </c>
      <c r="L95" s="1">
        <f>+КЎ!D95</f>
        <v>270</v>
      </c>
      <c r="M95" s="1">
        <f>+КЎ!G95</f>
        <v>66</v>
      </c>
      <c r="N95" s="26">
        <f t="shared" si="27"/>
        <v>0.24444444444444444</v>
      </c>
      <c r="O95" s="31">
        <v>77</v>
      </c>
      <c r="P95" s="31">
        <v>11</v>
      </c>
      <c r="Q95" s="31">
        <v>76</v>
      </c>
      <c r="R95" s="1">
        <v>13</v>
      </c>
      <c r="T95" s="19">
        <v>751</v>
      </c>
      <c r="U95" s="88" t="e">
        <f t="shared" si="22"/>
        <v>#REF!</v>
      </c>
      <c r="V95" s="9" t="e">
        <f t="shared" si="23"/>
        <v>#REF!</v>
      </c>
    </row>
    <row r="96" spans="1:22" s="19" customFormat="1">
      <c r="B96" s="27">
        <v>2</v>
      </c>
      <c r="C96" s="24" t="s">
        <v>357</v>
      </c>
      <c r="D96" s="1" t="e">
        <f>+#REF!</f>
        <v>#REF!</v>
      </c>
      <c r="E96" s="1" t="e">
        <f t="shared" si="28"/>
        <v>#REF!</v>
      </c>
      <c r="F96" s="1">
        <v>1707.0825688073396</v>
      </c>
      <c r="G96" s="1" t="e">
        <f>+#REF!</f>
        <v>#REF!</v>
      </c>
      <c r="H96" s="26" t="e">
        <f t="shared" si="25"/>
        <v>#REF!</v>
      </c>
      <c r="I96" s="1" t="e">
        <f>+#REF!</f>
        <v>#REF!</v>
      </c>
      <c r="J96" s="1" t="e">
        <f>+#REF!</f>
        <v>#REF!</v>
      </c>
      <c r="K96" s="26" t="e">
        <f t="shared" si="26"/>
        <v>#REF!</v>
      </c>
      <c r="L96" s="1">
        <f>+КЎ!D96</f>
        <v>120</v>
      </c>
      <c r="M96" s="1">
        <f>+КЎ!G96</f>
        <v>22</v>
      </c>
      <c r="N96" s="26">
        <f t="shared" si="27"/>
        <v>0.18333333333333332</v>
      </c>
      <c r="O96" s="31">
        <v>32</v>
      </c>
      <c r="P96" s="31">
        <v>12</v>
      </c>
      <c r="Q96" s="31">
        <v>55</v>
      </c>
      <c r="R96" s="1">
        <v>8</v>
      </c>
      <c r="T96" s="19">
        <v>375</v>
      </c>
      <c r="U96" s="88" t="e">
        <f t="shared" si="22"/>
        <v>#REF!</v>
      </c>
      <c r="V96" s="9" t="e">
        <f t="shared" si="23"/>
        <v>#REF!</v>
      </c>
    </row>
    <row r="97" spans="1:22" s="19" customFormat="1">
      <c r="B97" s="27">
        <v>3</v>
      </c>
      <c r="C97" s="24" t="s">
        <v>104</v>
      </c>
      <c r="D97" s="1" t="e">
        <f>+#REF!</f>
        <v>#REF!</v>
      </c>
      <c r="E97" s="1" t="e">
        <f t="shared" si="28"/>
        <v>#REF!</v>
      </c>
      <c r="F97" s="1">
        <v>2276.1100917431195</v>
      </c>
      <c r="G97" s="1" t="e">
        <f>+#REF!</f>
        <v>#REF!</v>
      </c>
      <c r="H97" s="26" t="e">
        <f t="shared" si="25"/>
        <v>#REF!</v>
      </c>
      <c r="I97" s="1" t="e">
        <f>+#REF!</f>
        <v>#REF!</v>
      </c>
      <c r="J97" s="1" t="e">
        <f>+#REF!</f>
        <v>#REF!</v>
      </c>
      <c r="K97" s="26" t="e">
        <f t="shared" si="26"/>
        <v>#REF!</v>
      </c>
      <c r="L97" s="1">
        <f>+КЎ!D97</f>
        <v>184</v>
      </c>
      <c r="M97" s="1">
        <f>+КЎ!G97</f>
        <v>53</v>
      </c>
      <c r="N97" s="26">
        <f t="shared" si="27"/>
        <v>0.28804347826086957</v>
      </c>
      <c r="O97" s="33">
        <v>77</v>
      </c>
      <c r="P97" s="33">
        <v>12</v>
      </c>
      <c r="Q97" s="33">
        <v>12</v>
      </c>
      <c r="R97" s="1">
        <v>77</v>
      </c>
      <c r="T97" s="19">
        <v>500</v>
      </c>
      <c r="U97" s="88" t="e">
        <f t="shared" si="22"/>
        <v>#REF!</v>
      </c>
      <c r="V97" s="9" t="e">
        <f t="shared" si="23"/>
        <v>#REF!</v>
      </c>
    </row>
    <row r="98" spans="1:22" s="19" customFormat="1">
      <c r="B98" s="27">
        <v>4</v>
      </c>
      <c r="C98" s="24" t="s">
        <v>105</v>
      </c>
      <c r="D98" s="1" t="e">
        <f>+#REF!</f>
        <v>#REF!</v>
      </c>
      <c r="E98" s="1" t="e">
        <f t="shared" si="28"/>
        <v>#REF!</v>
      </c>
      <c r="F98" s="1">
        <v>2276.1100917431195</v>
      </c>
      <c r="G98" s="1" t="e">
        <f>+#REF!</f>
        <v>#REF!</v>
      </c>
      <c r="H98" s="26" t="e">
        <f t="shared" si="25"/>
        <v>#REF!</v>
      </c>
      <c r="I98" s="1" t="e">
        <f>+#REF!</f>
        <v>#REF!</v>
      </c>
      <c r="J98" s="1" t="e">
        <f>+#REF!</f>
        <v>#REF!</v>
      </c>
      <c r="K98" s="26" t="e">
        <f t="shared" si="26"/>
        <v>#REF!</v>
      </c>
      <c r="L98" s="1">
        <f>+КЎ!D98</f>
        <v>170</v>
      </c>
      <c r="M98" s="1">
        <f>+КЎ!G98</f>
        <v>100</v>
      </c>
      <c r="N98" s="26">
        <f t="shared" si="27"/>
        <v>0.58823529411764708</v>
      </c>
      <c r="O98" s="33">
        <v>146</v>
      </c>
      <c r="P98" s="33">
        <v>55</v>
      </c>
      <c r="Q98" s="33">
        <v>55</v>
      </c>
      <c r="R98" s="1">
        <v>86</v>
      </c>
      <c r="T98" s="19">
        <v>500</v>
      </c>
      <c r="U98" s="88" t="e">
        <f t="shared" si="22"/>
        <v>#REF!</v>
      </c>
      <c r="V98" s="9" t="e">
        <f t="shared" si="23"/>
        <v>#REF!</v>
      </c>
    </row>
    <row r="99" spans="1:22" s="19" customFormat="1">
      <c r="B99" s="27">
        <v>5</v>
      </c>
      <c r="C99" s="24" t="s">
        <v>106</v>
      </c>
      <c r="D99" s="1" t="e">
        <f>+#REF!</f>
        <v>#REF!</v>
      </c>
      <c r="E99" s="1" t="e">
        <f t="shared" si="28"/>
        <v>#REF!</v>
      </c>
      <c r="F99" s="1">
        <v>2560.6238532110092</v>
      </c>
      <c r="G99" s="1" t="e">
        <f>+#REF!</f>
        <v>#REF!</v>
      </c>
      <c r="H99" s="26" t="e">
        <f t="shared" si="25"/>
        <v>#REF!</v>
      </c>
      <c r="I99" s="1" t="e">
        <f>+#REF!</f>
        <v>#REF!</v>
      </c>
      <c r="J99" s="1" t="e">
        <f>+#REF!</f>
        <v>#REF!</v>
      </c>
      <c r="K99" s="26" t="e">
        <f t="shared" si="26"/>
        <v>#REF!</v>
      </c>
      <c r="L99" s="1">
        <f>+КЎ!D99</f>
        <v>165</v>
      </c>
      <c r="M99" s="1">
        <f>+КЎ!G99</f>
        <v>43</v>
      </c>
      <c r="N99" s="26">
        <f t="shared" si="27"/>
        <v>0.26060606060606062</v>
      </c>
      <c r="O99" s="33">
        <v>46</v>
      </c>
      <c r="P99" s="33">
        <v>17</v>
      </c>
      <c r="Q99" s="33">
        <v>70</v>
      </c>
      <c r="R99" s="1">
        <v>38</v>
      </c>
      <c r="T99" s="19">
        <v>563</v>
      </c>
      <c r="U99" s="88" t="e">
        <f t="shared" si="22"/>
        <v>#REF!</v>
      </c>
      <c r="V99" s="9" t="e">
        <f t="shared" si="23"/>
        <v>#REF!</v>
      </c>
    </row>
    <row r="100" spans="1:22" s="19" customFormat="1">
      <c r="B100" s="27">
        <v>6</v>
      </c>
      <c r="C100" s="24" t="s">
        <v>107</v>
      </c>
      <c r="D100" s="1" t="e">
        <f>+#REF!</f>
        <v>#REF!</v>
      </c>
      <c r="E100" s="1" t="e">
        <f t="shared" si="28"/>
        <v>#REF!</v>
      </c>
      <c r="F100" s="1">
        <v>3129.6513761467895</v>
      </c>
      <c r="G100" s="1" t="e">
        <f>+#REF!</f>
        <v>#REF!</v>
      </c>
      <c r="H100" s="26" t="e">
        <f t="shared" si="25"/>
        <v>#REF!</v>
      </c>
      <c r="I100" s="1" t="e">
        <f>+#REF!</f>
        <v>#REF!</v>
      </c>
      <c r="J100" s="1" t="e">
        <f>+#REF!</f>
        <v>#REF!</v>
      </c>
      <c r="K100" s="26" t="e">
        <f t="shared" si="26"/>
        <v>#REF!</v>
      </c>
      <c r="L100" s="1">
        <f>+КЎ!D100</f>
        <v>190</v>
      </c>
      <c r="M100" s="1">
        <f>+КЎ!G100</f>
        <v>25</v>
      </c>
      <c r="N100" s="26">
        <f t="shared" si="27"/>
        <v>0.13157894736842105</v>
      </c>
      <c r="O100" s="33">
        <v>50</v>
      </c>
      <c r="P100" s="33">
        <v>40</v>
      </c>
      <c r="Q100" s="33">
        <v>66</v>
      </c>
      <c r="R100" s="1">
        <v>28</v>
      </c>
      <c r="T100" s="19">
        <v>688</v>
      </c>
      <c r="U100" s="88" t="e">
        <f t="shared" si="22"/>
        <v>#REF!</v>
      </c>
      <c r="V100" s="9" t="e">
        <f t="shared" si="23"/>
        <v>#REF!</v>
      </c>
    </row>
    <row r="101" spans="1:22" s="19" customFormat="1">
      <c r="B101" s="27">
        <v>7</v>
      </c>
      <c r="C101" s="24" t="s">
        <v>358</v>
      </c>
      <c r="D101" s="1" t="e">
        <f>+#REF!</f>
        <v>#REF!</v>
      </c>
      <c r="E101" s="1" t="e">
        <f t="shared" si="28"/>
        <v>#REF!</v>
      </c>
      <c r="F101" s="1">
        <v>3129.6513761467895</v>
      </c>
      <c r="G101" s="1" t="e">
        <f>+#REF!</f>
        <v>#REF!</v>
      </c>
      <c r="H101" s="26" t="e">
        <f t="shared" si="25"/>
        <v>#REF!</v>
      </c>
      <c r="I101" s="1" t="e">
        <f>+#REF!</f>
        <v>#REF!</v>
      </c>
      <c r="J101" s="1" t="e">
        <f>+#REF!</f>
        <v>#REF!</v>
      </c>
      <c r="K101" s="26" t="e">
        <f t="shared" si="26"/>
        <v>#REF!</v>
      </c>
      <c r="L101" s="1">
        <f>+КЎ!D101</f>
        <v>170</v>
      </c>
      <c r="M101" s="1">
        <f>+КЎ!G101</f>
        <v>29</v>
      </c>
      <c r="N101" s="26">
        <f t="shared" si="27"/>
        <v>0.17058823529411765</v>
      </c>
      <c r="O101" s="33">
        <v>29</v>
      </c>
      <c r="P101" s="33">
        <v>12</v>
      </c>
      <c r="Q101" s="33">
        <v>12</v>
      </c>
      <c r="R101" s="1">
        <v>0</v>
      </c>
      <c r="T101" s="19">
        <v>688</v>
      </c>
      <c r="U101" s="88" t="e">
        <f t="shared" si="22"/>
        <v>#REF!</v>
      </c>
      <c r="V101" s="9" t="e">
        <f t="shared" si="23"/>
        <v>#REF!</v>
      </c>
    </row>
    <row r="102" spans="1:22" s="19" customFormat="1">
      <c r="B102" s="27">
        <v>8</v>
      </c>
      <c r="C102" s="24" t="s">
        <v>109</v>
      </c>
      <c r="D102" s="1" t="e">
        <f>+#REF!</f>
        <v>#REF!</v>
      </c>
      <c r="E102" s="1" t="e">
        <f t="shared" si="28"/>
        <v>#REF!</v>
      </c>
      <c r="F102" s="1">
        <v>2276.1100917431195</v>
      </c>
      <c r="G102" s="1" t="e">
        <f>+#REF!</f>
        <v>#REF!</v>
      </c>
      <c r="H102" s="26" t="e">
        <f t="shared" si="25"/>
        <v>#REF!</v>
      </c>
      <c r="I102" s="1" t="e">
        <f>+#REF!</f>
        <v>#REF!</v>
      </c>
      <c r="J102" s="1" t="e">
        <f>+#REF!</f>
        <v>#REF!</v>
      </c>
      <c r="K102" s="26" t="e">
        <f t="shared" si="26"/>
        <v>#REF!</v>
      </c>
      <c r="L102" s="1">
        <f>+КЎ!D102</f>
        <v>170</v>
      </c>
      <c r="M102" s="1">
        <f>+КЎ!G102</f>
        <v>68</v>
      </c>
      <c r="N102" s="26">
        <f t="shared" si="27"/>
        <v>0.4</v>
      </c>
      <c r="O102" s="33">
        <v>89</v>
      </c>
      <c r="P102" s="33">
        <v>27</v>
      </c>
      <c r="Q102" s="33">
        <v>68</v>
      </c>
      <c r="R102" s="1">
        <v>19</v>
      </c>
      <c r="T102" s="19">
        <v>500</v>
      </c>
      <c r="U102" s="88" t="e">
        <f t="shared" si="22"/>
        <v>#REF!</v>
      </c>
      <c r="V102" s="9" t="e">
        <f t="shared" si="23"/>
        <v>#REF!</v>
      </c>
    </row>
    <row r="103" spans="1:22" s="19" customFormat="1">
      <c r="B103" s="27">
        <v>9</v>
      </c>
      <c r="C103" s="24" t="s">
        <v>359</v>
      </c>
      <c r="D103" s="1" t="e">
        <f>+#REF!</f>
        <v>#REF!</v>
      </c>
      <c r="E103" s="1" t="e">
        <f t="shared" si="28"/>
        <v>#REF!</v>
      </c>
      <c r="F103" s="1">
        <v>2276.1100917431195</v>
      </c>
      <c r="G103" s="1" t="e">
        <f>+#REF!</f>
        <v>#REF!</v>
      </c>
      <c r="H103" s="26" t="e">
        <f t="shared" si="25"/>
        <v>#REF!</v>
      </c>
      <c r="I103" s="1" t="e">
        <f>+#REF!</f>
        <v>#REF!</v>
      </c>
      <c r="J103" s="1" t="e">
        <f>+#REF!</f>
        <v>#REF!</v>
      </c>
      <c r="K103" s="26" t="e">
        <f t="shared" si="26"/>
        <v>#REF!</v>
      </c>
      <c r="L103" s="1">
        <f>+КЎ!D103</f>
        <v>175</v>
      </c>
      <c r="M103" s="1">
        <f>+КЎ!G103</f>
        <v>25</v>
      </c>
      <c r="N103" s="26">
        <f t="shared" si="27"/>
        <v>0.14285714285714285</v>
      </c>
      <c r="O103" s="33">
        <v>39</v>
      </c>
      <c r="P103" s="33">
        <v>24</v>
      </c>
      <c r="Q103" s="33">
        <v>64</v>
      </c>
      <c r="R103" s="1">
        <v>24</v>
      </c>
      <c r="T103" s="19">
        <v>500</v>
      </c>
      <c r="U103" s="88" t="e">
        <f t="shared" si="22"/>
        <v>#REF!</v>
      </c>
      <c r="V103" s="9" t="e">
        <f t="shared" si="23"/>
        <v>#REF!</v>
      </c>
    </row>
    <row r="104" spans="1:22" s="19" customFormat="1">
      <c r="B104" s="27">
        <v>10</v>
      </c>
      <c r="C104" s="24" t="s">
        <v>360</v>
      </c>
      <c r="D104" s="1" t="e">
        <f>+#REF!</f>
        <v>#REF!</v>
      </c>
      <c r="E104" s="1" t="e">
        <f t="shared" si="28"/>
        <v>#REF!</v>
      </c>
      <c r="F104" s="1">
        <v>1991.5963302752295</v>
      </c>
      <c r="G104" s="1" t="e">
        <f>+#REF!</f>
        <v>#REF!</v>
      </c>
      <c r="H104" s="26" t="e">
        <f t="shared" si="25"/>
        <v>#REF!</v>
      </c>
      <c r="I104" s="1" t="e">
        <f>+#REF!</f>
        <v>#REF!</v>
      </c>
      <c r="J104" s="1" t="e">
        <f>+#REF!</f>
        <v>#REF!</v>
      </c>
      <c r="K104" s="26" t="e">
        <f t="shared" si="26"/>
        <v>#REF!</v>
      </c>
      <c r="L104" s="1">
        <f>+КЎ!D104</f>
        <v>165</v>
      </c>
      <c r="M104" s="1">
        <f>+КЎ!G104</f>
        <v>142</v>
      </c>
      <c r="N104" s="26">
        <f t="shared" si="27"/>
        <v>0.8606060606060606</v>
      </c>
      <c r="O104" s="33">
        <v>147</v>
      </c>
      <c r="P104" s="33">
        <v>34</v>
      </c>
      <c r="Q104" s="33">
        <v>100</v>
      </c>
      <c r="R104" s="1">
        <v>99</v>
      </c>
      <c r="T104" s="19">
        <v>438</v>
      </c>
      <c r="U104" s="88" t="e">
        <f t="shared" si="22"/>
        <v>#REF!</v>
      </c>
      <c r="V104" s="9" t="e">
        <f t="shared" si="23"/>
        <v>#REF!</v>
      </c>
    </row>
    <row r="105" spans="1:22" s="19" customFormat="1">
      <c r="B105" s="27">
        <v>11</v>
      </c>
      <c r="C105" s="24" t="s">
        <v>112</v>
      </c>
      <c r="D105" s="1" t="e">
        <f>+#REF!</f>
        <v>#REF!</v>
      </c>
      <c r="E105" s="1" t="e">
        <f t="shared" si="28"/>
        <v>#REF!</v>
      </c>
      <c r="F105" s="1">
        <v>3129.6513761467895</v>
      </c>
      <c r="G105" s="1" t="e">
        <f>+#REF!</f>
        <v>#REF!</v>
      </c>
      <c r="H105" s="26" t="e">
        <f t="shared" si="25"/>
        <v>#REF!</v>
      </c>
      <c r="I105" s="1" t="e">
        <f>+#REF!</f>
        <v>#REF!</v>
      </c>
      <c r="J105" s="1" t="e">
        <f>+#REF!</f>
        <v>#REF!</v>
      </c>
      <c r="K105" s="26" t="e">
        <f t="shared" si="26"/>
        <v>#REF!</v>
      </c>
      <c r="L105" s="1">
        <f>+КЎ!D105</f>
        <v>225</v>
      </c>
      <c r="M105" s="1">
        <f>+КЎ!G105</f>
        <v>40</v>
      </c>
      <c r="N105" s="26">
        <f t="shared" si="27"/>
        <v>0.17777777777777778</v>
      </c>
      <c r="O105" s="33">
        <v>50</v>
      </c>
      <c r="P105" s="33">
        <v>15</v>
      </c>
      <c r="Q105" s="33">
        <v>57</v>
      </c>
      <c r="R105" s="1">
        <v>23</v>
      </c>
      <c r="T105" s="19">
        <v>688</v>
      </c>
      <c r="U105" s="88" t="e">
        <f t="shared" si="22"/>
        <v>#REF!</v>
      </c>
      <c r="V105" s="9" t="e">
        <f t="shared" si="23"/>
        <v>#REF!</v>
      </c>
    </row>
    <row r="106" spans="1:22" s="19" customFormat="1">
      <c r="B106" s="27">
        <v>12</v>
      </c>
      <c r="C106" s="24" t="s">
        <v>361</v>
      </c>
      <c r="D106" s="1" t="e">
        <f>+#REF!</f>
        <v>#REF!</v>
      </c>
      <c r="E106" s="1" t="e">
        <f t="shared" si="28"/>
        <v>#REF!</v>
      </c>
      <c r="F106" s="1">
        <v>2845.1376146788994</v>
      </c>
      <c r="G106" s="1" t="e">
        <f>+#REF!</f>
        <v>#REF!</v>
      </c>
      <c r="H106" s="26" t="e">
        <f t="shared" si="25"/>
        <v>#REF!</v>
      </c>
      <c r="I106" s="1" t="e">
        <f>+#REF!</f>
        <v>#REF!</v>
      </c>
      <c r="J106" s="1" t="e">
        <f>+#REF!</f>
        <v>#REF!</v>
      </c>
      <c r="K106" s="26" t="e">
        <f t="shared" si="26"/>
        <v>#REF!</v>
      </c>
      <c r="L106" s="1">
        <f>+КЎ!D106</f>
        <v>190</v>
      </c>
      <c r="M106" s="1">
        <f>+КЎ!G106</f>
        <v>29</v>
      </c>
      <c r="N106" s="26">
        <f t="shared" si="27"/>
        <v>0.15263157894736842</v>
      </c>
      <c r="O106" s="33">
        <v>52</v>
      </c>
      <c r="P106" s="33">
        <v>19</v>
      </c>
      <c r="Q106" s="33">
        <v>19</v>
      </c>
      <c r="R106" s="1">
        <v>30</v>
      </c>
      <c r="T106" s="19">
        <v>625</v>
      </c>
      <c r="U106" s="88" t="e">
        <f t="shared" si="22"/>
        <v>#REF!</v>
      </c>
      <c r="V106" s="9" t="e">
        <f t="shared" si="23"/>
        <v>#REF!</v>
      </c>
    </row>
    <row r="107" spans="1:22" s="14" customFormat="1" ht="60" customHeight="1">
      <c r="A107" s="10">
        <v>1</v>
      </c>
      <c r="B107" s="11">
        <v>7</v>
      </c>
      <c r="C107" s="4" t="s">
        <v>362</v>
      </c>
      <c r="D107" s="18" t="e">
        <f>SUM(D95:D106)</f>
        <v>#REF!</v>
      </c>
      <c r="E107" s="18" t="e">
        <f>SUM(E95:E106)</f>
        <v>#REF!</v>
      </c>
      <c r="F107" s="18">
        <f>SUM(F95:F106)</f>
        <v>31012</v>
      </c>
      <c r="G107" s="18" t="e">
        <f>SUM(G95:G106)</f>
        <v>#REF!</v>
      </c>
      <c r="H107" s="13" t="e">
        <f>+G107/F107</f>
        <v>#REF!</v>
      </c>
      <c r="I107" s="18" t="e">
        <f>SUM(I95:I106)</f>
        <v>#REF!</v>
      </c>
      <c r="J107" s="18" t="e">
        <f>SUM(J95:J106)</f>
        <v>#REF!</v>
      </c>
      <c r="K107" s="13" t="e">
        <f>+J107/I107</f>
        <v>#REF!</v>
      </c>
      <c r="L107" s="18">
        <f>SUM(L95:L106)</f>
        <v>2194</v>
      </c>
      <c r="M107" s="18">
        <f>SUM(M95:M106)</f>
        <v>642</v>
      </c>
      <c r="N107" s="13">
        <f>+M107/L107</f>
        <v>0.29261622607110299</v>
      </c>
      <c r="O107" s="18">
        <v>834</v>
      </c>
      <c r="P107" s="18">
        <v>278</v>
      </c>
      <c r="Q107" s="18">
        <v>654</v>
      </c>
      <c r="R107" s="18">
        <f>SUM(R95:R106)</f>
        <v>445</v>
      </c>
      <c r="T107" s="14">
        <v>6816</v>
      </c>
      <c r="U107" s="88" t="e">
        <f t="shared" si="22"/>
        <v>#REF!</v>
      </c>
      <c r="V107" s="9" t="e">
        <f t="shared" si="23"/>
        <v>#REF!</v>
      </c>
    </row>
    <row r="108" spans="1:22" s="19" customFormat="1">
      <c r="B108" s="31">
        <v>1</v>
      </c>
      <c r="C108" s="32" t="s">
        <v>363</v>
      </c>
      <c r="D108" s="33" t="e">
        <f>+#REF!</f>
        <v>#REF!</v>
      </c>
      <c r="E108" s="33" t="e">
        <f t="shared" ref="E108:E123" si="29">+G108+J108</f>
        <v>#REF!</v>
      </c>
      <c r="F108" s="33">
        <v>4043</v>
      </c>
      <c r="G108" s="33" t="e">
        <f>+#REF!</f>
        <v>#REF!</v>
      </c>
      <c r="H108" s="70" t="e">
        <f t="shared" ref="H108:H123" si="30">+G108/F108</f>
        <v>#REF!</v>
      </c>
      <c r="I108" s="33" t="e">
        <f>+#REF!</f>
        <v>#REF!</v>
      </c>
      <c r="J108" s="33" t="e">
        <f>+#REF!</f>
        <v>#REF!</v>
      </c>
      <c r="K108" s="70" t="e">
        <f t="shared" ref="K108:K123" si="31">+J108/I108</f>
        <v>#REF!</v>
      </c>
      <c r="L108" s="33">
        <f>+КЎ!D108</f>
        <v>488</v>
      </c>
      <c r="M108" s="33">
        <f>+КЎ!G108</f>
        <v>41</v>
      </c>
      <c r="N108" s="70">
        <f t="shared" ref="N108:N123" si="32">+M108/L108</f>
        <v>8.4016393442622947E-2</v>
      </c>
      <c r="O108" s="33">
        <v>74</v>
      </c>
      <c r="P108" s="33">
        <v>74</v>
      </c>
      <c r="Q108" s="33">
        <v>374</v>
      </c>
      <c r="R108" s="1">
        <v>258</v>
      </c>
      <c r="T108" s="19">
        <v>841</v>
      </c>
      <c r="U108" s="88" t="e">
        <f t="shared" si="22"/>
        <v>#REF!</v>
      </c>
      <c r="V108" s="9" t="e">
        <f t="shared" si="23"/>
        <v>#REF!</v>
      </c>
    </row>
    <row r="109" spans="1:22" s="19" customFormat="1">
      <c r="B109" s="31">
        <v>2</v>
      </c>
      <c r="C109" s="32" t="s">
        <v>364</v>
      </c>
      <c r="D109" s="33" t="e">
        <f>+#REF!</f>
        <v>#REF!</v>
      </c>
      <c r="E109" s="33" t="e">
        <f t="shared" si="29"/>
        <v>#REF!</v>
      </c>
      <c r="F109" s="33">
        <v>1184</v>
      </c>
      <c r="G109" s="33" t="e">
        <f>+#REF!</f>
        <v>#REF!</v>
      </c>
      <c r="H109" s="70" t="e">
        <f t="shared" si="30"/>
        <v>#REF!</v>
      </c>
      <c r="I109" s="33" t="e">
        <f>+#REF!</f>
        <v>#REF!</v>
      </c>
      <c r="J109" s="33" t="e">
        <f>+#REF!</f>
        <v>#REF!</v>
      </c>
      <c r="K109" s="70" t="e">
        <f t="shared" si="31"/>
        <v>#REF!</v>
      </c>
      <c r="L109" s="33">
        <f>+КЎ!D109</f>
        <v>75</v>
      </c>
      <c r="M109" s="33">
        <f>+КЎ!G109</f>
        <v>0</v>
      </c>
      <c r="N109" s="70">
        <f t="shared" si="32"/>
        <v>0</v>
      </c>
      <c r="O109" s="33">
        <v>8</v>
      </c>
      <c r="P109" s="33">
        <v>7</v>
      </c>
      <c r="Q109" s="33">
        <v>208</v>
      </c>
      <c r="R109" s="1">
        <v>110</v>
      </c>
      <c r="T109" s="19">
        <v>276</v>
      </c>
      <c r="U109" s="88" t="e">
        <f t="shared" si="22"/>
        <v>#REF!</v>
      </c>
      <c r="V109" s="9" t="e">
        <f t="shared" si="23"/>
        <v>#REF!</v>
      </c>
    </row>
    <row r="110" spans="1:22" s="19" customFormat="1">
      <c r="B110" s="31">
        <v>3</v>
      </c>
      <c r="C110" s="32" t="s">
        <v>365</v>
      </c>
      <c r="D110" s="33" t="e">
        <f>+#REF!</f>
        <v>#REF!</v>
      </c>
      <c r="E110" s="33" t="e">
        <f t="shared" si="29"/>
        <v>#REF!</v>
      </c>
      <c r="F110" s="33">
        <v>1493</v>
      </c>
      <c r="G110" s="33" t="e">
        <f>+#REF!</f>
        <v>#REF!</v>
      </c>
      <c r="H110" s="70" t="e">
        <f t="shared" si="30"/>
        <v>#REF!</v>
      </c>
      <c r="I110" s="33" t="e">
        <f>+#REF!</f>
        <v>#REF!</v>
      </c>
      <c r="J110" s="33" t="e">
        <f>+#REF!</f>
        <v>#REF!</v>
      </c>
      <c r="K110" s="70" t="e">
        <f t="shared" si="31"/>
        <v>#REF!</v>
      </c>
      <c r="L110" s="33">
        <f>+КЎ!D110</f>
        <v>136</v>
      </c>
      <c r="M110" s="33">
        <f>+КЎ!G110</f>
        <v>5</v>
      </c>
      <c r="N110" s="70">
        <f t="shared" si="32"/>
        <v>3.6764705882352942E-2</v>
      </c>
      <c r="O110" s="33">
        <v>21</v>
      </c>
      <c r="P110" s="33">
        <v>21</v>
      </c>
      <c r="Q110" s="33">
        <v>426</v>
      </c>
      <c r="R110" s="1">
        <v>150</v>
      </c>
      <c r="T110" s="19">
        <v>301</v>
      </c>
      <c r="U110" s="88" t="e">
        <f t="shared" si="22"/>
        <v>#REF!</v>
      </c>
      <c r="V110" s="9" t="e">
        <f t="shared" si="23"/>
        <v>#REF!</v>
      </c>
    </row>
    <row r="111" spans="1:22" s="19" customFormat="1">
      <c r="B111" s="31">
        <v>4</v>
      </c>
      <c r="C111" s="32" t="s">
        <v>118</v>
      </c>
      <c r="D111" s="33" t="e">
        <f>+#REF!</f>
        <v>#REF!</v>
      </c>
      <c r="E111" s="33" t="e">
        <f t="shared" si="29"/>
        <v>#REF!</v>
      </c>
      <c r="F111" s="33">
        <v>1609</v>
      </c>
      <c r="G111" s="33" t="e">
        <f>+#REF!</f>
        <v>#REF!</v>
      </c>
      <c r="H111" s="70" t="e">
        <f t="shared" si="30"/>
        <v>#REF!</v>
      </c>
      <c r="I111" s="33" t="e">
        <f>+#REF!</f>
        <v>#REF!</v>
      </c>
      <c r="J111" s="33" t="e">
        <f>+#REF!</f>
        <v>#REF!</v>
      </c>
      <c r="K111" s="70" t="e">
        <f t="shared" si="31"/>
        <v>#REF!</v>
      </c>
      <c r="L111" s="33">
        <f>+КЎ!D111</f>
        <v>167</v>
      </c>
      <c r="M111" s="33">
        <f>+КЎ!G111</f>
        <v>6</v>
      </c>
      <c r="N111" s="70">
        <f t="shared" si="32"/>
        <v>3.5928143712574849E-2</v>
      </c>
      <c r="O111" s="33">
        <v>24</v>
      </c>
      <c r="P111" s="33">
        <v>24</v>
      </c>
      <c r="Q111" s="33">
        <v>111</v>
      </c>
      <c r="R111" s="1">
        <v>66</v>
      </c>
      <c r="T111" s="19">
        <v>324</v>
      </c>
      <c r="U111" s="88" t="e">
        <f t="shared" si="22"/>
        <v>#REF!</v>
      </c>
      <c r="V111" s="9" t="e">
        <f t="shared" si="23"/>
        <v>#REF!</v>
      </c>
    </row>
    <row r="112" spans="1:22" s="19" customFormat="1">
      <c r="B112" s="31">
        <v>5</v>
      </c>
      <c r="C112" s="32" t="s">
        <v>119</v>
      </c>
      <c r="D112" s="33" t="e">
        <f>+#REF!</f>
        <v>#REF!</v>
      </c>
      <c r="E112" s="33" t="e">
        <f t="shared" si="29"/>
        <v>#REF!</v>
      </c>
      <c r="F112" s="33">
        <v>1794</v>
      </c>
      <c r="G112" s="33" t="e">
        <f>+#REF!</f>
        <v>#REF!</v>
      </c>
      <c r="H112" s="70" t="e">
        <f t="shared" si="30"/>
        <v>#REF!</v>
      </c>
      <c r="I112" s="33" t="e">
        <f>+#REF!</f>
        <v>#REF!</v>
      </c>
      <c r="J112" s="33" t="e">
        <f>+#REF!</f>
        <v>#REF!</v>
      </c>
      <c r="K112" s="70" t="e">
        <f t="shared" si="31"/>
        <v>#REF!</v>
      </c>
      <c r="L112" s="33">
        <f>+КЎ!D112</f>
        <v>151</v>
      </c>
      <c r="M112" s="33">
        <f>+КЎ!G112</f>
        <v>33</v>
      </c>
      <c r="N112" s="70">
        <f t="shared" si="32"/>
        <v>0.2185430463576159</v>
      </c>
      <c r="O112" s="33">
        <v>32</v>
      </c>
      <c r="P112" s="33">
        <v>32</v>
      </c>
      <c r="Q112" s="33">
        <v>376</v>
      </c>
      <c r="R112" s="1">
        <v>251</v>
      </c>
      <c r="T112" s="19">
        <v>379</v>
      </c>
      <c r="U112" s="88" t="e">
        <f t="shared" si="22"/>
        <v>#REF!</v>
      </c>
      <c r="V112" s="9" t="e">
        <f t="shared" si="23"/>
        <v>#REF!</v>
      </c>
    </row>
    <row r="113" spans="1:22" s="19" customFormat="1">
      <c r="B113" s="31">
        <v>6</v>
      </c>
      <c r="C113" s="32" t="s">
        <v>120</v>
      </c>
      <c r="D113" s="33" t="e">
        <f>+#REF!</f>
        <v>#REF!</v>
      </c>
      <c r="E113" s="33" t="e">
        <f t="shared" si="29"/>
        <v>#REF!</v>
      </c>
      <c r="F113" s="33">
        <v>1834</v>
      </c>
      <c r="G113" s="33" t="e">
        <f>+#REF!</f>
        <v>#REF!</v>
      </c>
      <c r="H113" s="70" t="e">
        <f t="shared" si="30"/>
        <v>#REF!</v>
      </c>
      <c r="I113" s="33" t="e">
        <f>+#REF!</f>
        <v>#REF!</v>
      </c>
      <c r="J113" s="33" t="e">
        <f>+#REF!</f>
        <v>#REF!</v>
      </c>
      <c r="K113" s="70" t="e">
        <f t="shared" si="31"/>
        <v>#REF!</v>
      </c>
      <c r="L113" s="33">
        <f>+КЎ!D113</f>
        <v>215</v>
      </c>
      <c r="M113" s="33">
        <f>+КЎ!G113</f>
        <v>25</v>
      </c>
      <c r="N113" s="70">
        <f t="shared" si="32"/>
        <v>0.11627906976744186</v>
      </c>
      <c r="O113" s="33">
        <v>62</v>
      </c>
      <c r="P113" s="33">
        <v>62</v>
      </c>
      <c r="Q113" s="33">
        <v>295</v>
      </c>
      <c r="R113" s="1">
        <v>123</v>
      </c>
      <c r="T113" s="19">
        <v>374</v>
      </c>
      <c r="U113" s="88" t="e">
        <f t="shared" si="22"/>
        <v>#REF!</v>
      </c>
      <c r="V113" s="9" t="e">
        <f t="shared" si="23"/>
        <v>#REF!</v>
      </c>
    </row>
    <row r="114" spans="1:22" s="19" customFormat="1">
      <c r="B114" s="31">
        <v>7</v>
      </c>
      <c r="C114" s="32" t="s">
        <v>366</v>
      </c>
      <c r="D114" s="33" t="e">
        <f>+#REF!</f>
        <v>#REF!</v>
      </c>
      <c r="E114" s="33" t="e">
        <f t="shared" si="29"/>
        <v>#REF!</v>
      </c>
      <c r="F114" s="33">
        <v>1967</v>
      </c>
      <c r="G114" s="33" t="e">
        <f>+#REF!</f>
        <v>#REF!</v>
      </c>
      <c r="H114" s="70" t="e">
        <f t="shared" si="30"/>
        <v>#REF!</v>
      </c>
      <c r="I114" s="33" t="e">
        <f>+#REF!</f>
        <v>#REF!</v>
      </c>
      <c r="J114" s="33" t="e">
        <f>+#REF!</f>
        <v>#REF!</v>
      </c>
      <c r="K114" s="70" t="e">
        <f t="shared" si="31"/>
        <v>#REF!</v>
      </c>
      <c r="L114" s="33">
        <f>+КЎ!D114</f>
        <v>251</v>
      </c>
      <c r="M114" s="33">
        <f>+КЎ!G114</f>
        <v>8</v>
      </c>
      <c r="N114" s="70">
        <f t="shared" si="32"/>
        <v>3.1872509960159362E-2</v>
      </c>
      <c r="O114" s="33">
        <v>33</v>
      </c>
      <c r="P114" s="33">
        <v>32</v>
      </c>
      <c r="Q114" s="33">
        <v>142</v>
      </c>
      <c r="R114" s="1">
        <v>177</v>
      </c>
      <c r="T114" s="19">
        <v>441</v>
      </c>
      <c r="U114" s="88" t="e">
        <f t="shared" si="22"/>
        <v>#REF!</v>
      </c>
      <c r="V114" s="9" t="e">
        <f t="shared" si="23"/>
        <v>#REF!</v>
      </c>
    </row>
    <row r="115" spans="1:22" s="19" customFormat="1">
      <c r="B115" s="31">
        <v>8</v>
      </c>
      <c r="C115" s="32" t="s">
        <v>367</v>
      </c>
      <c r="D115" s="33" t="e">
        <f>+#REF!</f>
        <v>#REF!</v>
      </c>
      <c r="E115" s="33" t="e">
        <f t="shared" si="29"/>
        <v>#REF!</v>
      </c>
      <c r="F115" s="33">
        <v>1427</v>
      </c>
      <c r="G115" s="33" t="e">
        <f>+#REF!</f>
        <v>#REF!</v>
      </c>
      <c r="H115" s="70" t="e">
        <f t="shared" si="30"/>
        <v>#REF!</v>
      </c>
      <c r="I115" s="33" t="e">
        <f>+#REF!</f>
        <v>#REF!</v>
      </c>
      <c r="J115" s="33" t="e">
        <f>+#REF!</f>
        <v>#REF!</v>
      </c>
      <c r="K115" s="70" t="e">
        <f t="shared" si="31"/>
        <v>#REF!</v>
      </c>
      <c r="L115" s="33">
        <f>+КЎ!D115</f>
        <v>127</v>
      </c>
      <c r="M115" s="33">
        <f>+КЎ!G115</f>
        <v>20</v>
      </c>
      <c r="N115" s="70">
        <f t="shared" si="32"/>
        <v>0.15748031496062992</v>
      </c>
      <c r="O115" s="33">
        <v>56</v>
      </c>
      <c r="P115" s="33">
        <v>56</v>
      </c>
      <c r="Q115" s="33">
        <v>429</v>
      </c>
      <c r="R115" s="1">
        <v>279</v>
      </c>
      <c r="T115" s="19">
        <v>310</v>
      </c>
      <c r="U115" s="88" t="e">
        <f t="shared" si="22"/>
        <v>#REF!</v>
      </c>
      <c r="V115" s="9" t="e">
        <f t="shared" si="23"/>
        <v>#REF!</v>
      </c>
    </row>
    <row r="116" spans="1:22" s="19" customFormat="1">
      <c r="B116" s="31">
        <v>9</v>
      </c>
      <c r="C116" s="32" t="s">
        <v>123</v>
      </c>
      <c r="D116" s="33" t="e">
        <f>+#REF!</f>
        <v>#REF!</v>
      </c>
      <c r="E116" s="33" t="e">
        <f t="shared" si="29"/>
        <v>#REF!</v>
      </c>
      <c r="F116" s="33">
        <v>1487</v>
      </c>
      <c r="G116" s="33" t="e">
        <f>+#REF!</f>
        <v>#REF!</v>
      </c>
      <c r="H116" s="70" t="e">
        <f t="shared" si="30"/>
        <v>#REF!</v>
      </c>
      <c r="I116" s="33" t="e">
        <f>+#REF!</f>
        <v>#REF!</v>
      </c>
      <c r="J116" s="33" t="e">
        <f>+#REF!</f>
        <v>#REF!</v>
      </c>
      <c r="K116" s="70" t="e">
        <f t="shared" si="31"/>
        <v>#REF!</v>
      </c>
      <c r="L116" s="33">
        <f>+КЎ!D116</f>
        <v>201</v>
      </c>
      <c r="M116" s="33">
        <f>+КЎ!G116</f>
        <v>22</v>
      </c>
      <c r="N116" s="70">
        <f t="shared" si="32"/>
        <v>0.10945273631840796</v>
      </c>
      <c r="O116" s="33">
        <v>27</v>
      </c>
      <c r="P116" s="33">
        <v>27</v>
      </c>
      <c r="Q116" s="33">
        <v>316</v>
      </c>
      <c r="R116" s="1">
        <v>2</v>
      </c>
      <c r="T116" s="19">
        <v>300</v>
      </c>
      <c r="U116" s="88" t="e">
        <f t="shared" si="22"/>
        <v>#REF!</v>
      </c>
      <c r="V116" s="9" t="e">
        <f t="shared" si="23"/>
        <v>#REF!</v>
      </c>
    </row>
    <row r="117" spans="1:22" s="19" customFormat="1">
      <c r="B117" s="31">
        <v>10</v>
      </c>
      <c r="C117" s="32" t="s">
        <v>368</v>
      </c>
      <c r="D117" s="33" t="e">
        <f>+#REF!</f>
        <v>#REF!</v>
      </c>
      <c r="E117" s="33" t="e">
        <f t="shared" si="29"/>
        <v>#REF!</v>
      </c>
      <c r="F117" s="33">
        <v>2098</v>
      </c>
      <c r="G117" s="33" t="e">
        <f>+#REF!</f>
        <v>#REF!</v>
      </c>
      <c r="H117" s="70" t="e">
        <f t="shared" si="30"/>
        <v>#REF!</v>
      </c>
      <c r="I117" s="33" t="e">
        <f>+#REF!</f>
        <v>#REF!</v>
      </c>
      <c r="J117" s="33" t="e">
        <f>+#REF!</f>
        <v>#REF!</v>
      </c>
      <c r="K117" s="70" t="e">
        <f t="shared" si="31"/>
        <v>#REF!</v>
      </c>
      <c r="L117" s="33">
        <f>+КЎ!D117</f>
        <v>219</v>
      </c>
      <c r="M117" s="33">
        <f>+КЎ!G117</f>
        <v>22</v>
      </c>
      <c r="N117" s="70">
        <f t="shared" si="32"/>
        <v>0.1004566210045662</v>
      </c>
      <c r="O117" s="33">
        <v>56</v>
      </c>
      <c r="P117" s="33">
        <v>56</v>
      </c>
      <c r="Q117" s="33">
        <v>154</v>
      </c>
      <c r="R117" s="1">
        <v>47</v>
      </c>
      <c r="T117" s="19">
        <v>416</v>
      </c>
      <c r="U117" s="88" t="e">
        <f t="shared" si="22"/>
        <v>#REF!</v>
      </c>
      <c r="V117" s="9" t="e">
        <f t="shared" si="23"/>
        <v>#REF!</v>
      </c>
    </row>
    <row r="118" spans="1:22" s="19" customFormat="1">
      <c r="B118" s="31">
        <v>11</v>
      </c>
      <c r="C118" s="32" t="s">
        <v>125</v>
      </c>
      <c r="D118" s="33" t="e">
        <f>+#REF!</f>
        <v>#REF!</v>
      </c>
      <c r="E118" s="33" t="e">
        <f t="shared" si="29"/>
        <v>#REF!</v>
      </c>
      <c r="F118" s="33">
        <v>1663</v>
      </c>
      <c r="G118" s="33" t="e">
        <f>+#REF!</f>
        <v>#REF!</v>
      </c>
      <c r="H118" s="70" t="e">
        <f t="shared" si="30"/>
        <v>#REF!</v>
      </c>
      <c r="I118" s="33" t="e">
        <f>+#REF!</f>
        <v>#REF!</v>
      </c>
      <c r="J118" s="33" t="e">
        <f>+#REF!</f>
        <v>#REF!</v>
      </c>
      <c r="K118" s="70" t="e">
        <f t="shared" si="31"/>
        <v>#REF!</v>
      </c>
      <c r="L118" s="33">
        <f>+КЎ!D118</f>
        <v>134</v>
      </c>
      <c r="M118" s="33">
        <f>+КЎ!G118</f>
        <v>27</v>
      </c>
      <c r="N118" s="70">
        <f t="shared" si="32"/>
        <v>0.20149253731343283</v>
      </c>
      <c r="O118" s="33">
        <v>40</v>
      </c>
      <c r="P118" s="33">
        <v>40</v>
      </c>
      <c r="Q118" s="33">
        <v>602</v>
      </c>
      <c r="R118" s="1">
        <v>274</v>
      </c>
      <c r="T118" s="19">
        <v>371</v>
      </c>
      <c r="U118" s="88" t="e">
        <f t="shared" si="22"/>
        <v>#REF!</v>
      </c>
      <c r="V118" s="9" t="e">
        <f t="shared" si="23"/>
        <v>#REF!</v>
      </c>
    </row>
    <row r="119" spans="1:22" s="19" customFormat="1">
      <c r="B119" s="31">
        <v>12</v>
      </c>
      <c r="C119" s="32" t="s">
        <v>369</v>
      </c>
      <c r="D119" s="33" t="e">
        <f>+#REF!</f>
        <v>#REF!</v>
      </c>
      <c r="E119" s="33" t="e">
        <f t="shared" si="29"/>
        <v>#REF!</v>
      </c>
      <c r="F119" s="33">
        <v>2602</v>
      </c>
      <c r="G119" s="33" t="e">
        <f>+#REF!</f>
        <v>#REF!</v>
      </c>
      <c r="H119" s="70" t="e">
        <f t="shared" si="30"/>
        <v>#REF!</v>
      </c>
      <c r="I119" s="33" t="e">
        <f>+#REF!</f>
        <v>#REF!</v>
      </c>
      <c r="J119" s="33" t="e">
        <f>+#REF!</f>
        <v>#REF!</v>
      </c>
      <c r="K119" s="70" t="e">
        <f t="shared" si="31"/>
        <v>#REF!</v>
      </c>
      <c r="L119" s="33">
        <f>+КЎ!D119</f>
        <v>311</v>
      </c>
      <c r="M119" s="33">
        <f>+КЎ!G119</f>
        <v>15</v>
      </c>
      <c r="N119" s="70">
        <f t="shared" si="32"/>
        <v>4.8231511254019289E-2</v>
      </c>
      <c r="O119" s="33">
        <v>32</v>
      </c>
      <c r="P119" s="33">
        <v>32</v>
      </c>
      <c r="Q119" s="33">
        <v>164</v>
      </c>
      <c r="R119" s="1">
        <v>222</v>
      </c>
      <c r="T119" s="19">
        <v>512</v>
      </c>
      <c r="U119" s="88" t="e">
        <f t="shared" si="22"/>
        <v>#REF!</v>
      </c>
      <c r="V119" s="9" t="e">
        <f t="shared" si="23"/>
        <v>#REF!</v>
      </c>
    </row>
    <row r="120" spans="1:22" s="19" customFormat="1">
      <c r="B120" s="31">
        <v>13</v>
      </c>
      <c r="C120" s="32" t="s">
        <v>370</v>
      </c>
      <c r="D120" s="33" t="e">
        <f>+#REF!</f>
        <v>#REF!</v>
      </c>
      <c r="E120" s="33" t="e">
        <f t="shared" si="29"/>
        <v>#REF!</v>
      </c>
      <c r="F120" s="33">
        <v>2133</v>
      </c>
      <c r="G120" s="33" t="e">
        <f>+#REF!</f>
        <v>#REF!</v>
      </c>
      <c r="H120" s="70" t="e">
        <f t="shared" si="30"/>
        <v>#REF!</v>
      </c>
      <c r="I120" s="33" t="e">
        <f>+#REF!</f>
        <v>#REF!</v>
      </c>
      <c r="J120" s="33" t="e">
        <f>+#REF!</f>
        <v>#REF!</v>
      </c>
      <c r="K120" s="70" t="e">
        <f t="shared" si="31"/>
        <v>#REF!</v>
      </c>
      <c r="L120" s="33">
        <f>+КЎ!D120</f>
        <v>230</v>
      </c>
      <c r="M120" s="33">
        <f>+КЎ!G120</f>
        <v>5</v>
      </c>
      <c r="N120" s="70">
        <f t="shared" si="32"/>
        <v>2.1739130434782608E-2</v>
      </c>
      <c r="O120" s="33">
        <v>29</v>
      </c>
      <c r="P120" s="33">
        <v>29</v>
      </c>
      <c r="Q120" s="33">
        <v>132</v>
      </c>
      <c r="R120" s="1">
        <v>162</v>
      </c>
      <c r="T120" s="19">
        <v>452</v>
      </c>
      <c r="U120" s="88" t="e">
        <f t="shared" si="22"/>
        <v>#REF!</v>
      </c>
      <c r="V120" s="9" t="e">
        <f t="shared" si="23"/>
        <v>#REF!</v>
      </c>
    </row>
    <row r="121" spans="1:22" s="19" customFormat="1">
      <c r="B121" s="31">
        <v>14</v>
      </c>
      <c r="C121" s="32" t="s">
        <v>128</v>
      </c>
      <c r="D121" s="33" t="e">
        <f>+#REF!</f>
        <v>#REF!</v>
      </c>
      <c r="E121" s="33" t="e">
        <f t="shared" si="29"/>
        <v>#REF!</v>
      </c>
      <c r="F121" s="33">
        <v>1370</v>
      </c>
      <c r="G121" s="33" t="e">
        <f>+#REF!</f>
        <v>#REF!</v>
      </c>
      <c r="H121" s="70" t="e">
        <f t="shared" si="30"/>
        <v>#REF!</v>
      </c>
      <c r="I121" s="33" t="e">
        <f>+#REF!</f>
        <v>#REF!</v>
      </c>
      <c r="J121" s="33" t="e">
        <f>+#REF!</f>
        <v>#REF!</v>
      </c>
      <c r="K121" s="70" t="e">
        <f t="shared" si="31"/>
        <v>#REF!</v>
      </c>
      <c r="L121" s="33">
        <f>+КЎ!D121</f>
        <v>125</v>
      </c>
      <c r="M121" s="33">
        <f>+КЎ!G121</f>
        <v>29</v>
      </c>
      <c r="N121" s="70">
        <f t="shared" si="32"/>
        <v>0.23200000000000001</v>
      </c>
      <c r="O121" s="33">
        <v>22</v>
      </c>
      <c r="P121" s="33">
        <v>22</v>
      </c>
      <c r="Q121" s="33">
        <v>173</v>
      </c>
      <c r="R121" s="1">
        <v>83</v>
      </c>
      <c r="T121" s="19">
        <v>278</v>
      </c>
      <c r="U121" s="88" t="e">
        <f t="shared" si="22"/>
        <v>#REF!</v>
      </c>
      <c r="V121" s="9" t="e">
        <f t="shared" si="23"/>
        <v>#REF!</v>
      </c>
    </row>
    <row r="122" spans="1:22" s="19" customFormat="1">
      <c r="B122" s="31">
        <v>15</v>
      </c>
      <c r="C122" s="32" t="s">
        <v>129</v>
      </c>
      <c r="D122" s="33" t="e">
        <f>+#REF!</f>
        <v>#REF!</v>
      </c>
      <c r="E122" s="33" t="e">
        <f t="shared" si="29"/>
        <v>#REF!</v>
      </c>
      <c r="F122" s="33">
        <v>2219</v>
      </c>
      <c r="G122" s="33" t="e">
        <f>+#REF!</f>
        <v>#REF!</v>
      </c>
      <c r="H122" s="70" t="e">
        <f t="shared" si="30"/>
        <v>#REF!</v>
      </c>
      <c r="I122" s="33" t="e">
        <f>+#REF!</f>
        <v>#REF!</v>
      </c>
      <c r="J122" s="33" t="e">
        <f>+#REF!</f>
        <v>#REF!</v>
      </c>
      <c r="K122" s="70" t="e">
        <f t="shared" si="31"/>
        <v>#REF!</v>
      </c>
      <c r="L122" s="33">
        <f>+КЎ!D122</f>
        <v>449</v>
      </c>
      <c r="M122" s="33">
        <f>+КЎ!G122</f>
        <v>28</v>
      </c>
      <c r="N122" s="70">
        <f t="shared" si="32"/>
        <v>6.2360801781737196E-2</v>
      </c>
      <c r="O122" s="33">
        <v>35</v>
      </c>
      <c r="P122" s="33">
        <v>35</v>
      </c>
      <c r="Q122" s="33">
        <v>237</v>
      </c>
      <c r="R122" s="1">
        <v>99</v>
      </c>
      <c r="T122" s="19">
        <v>439</v>
      </c>
      <c r="U122" s="88" t="e">
        <f t="shared" si="22"/>
        <v>#REF!</v>
      </c>
      <c r="V122" s="9" t="e">
        <f t="shared" si="23"/>
        <v>#REF!</v>
      </c>
    </row>
    <row r="123" spans="1:22" s="19" customFormat="1">
      <c r="B123" s="31">
        <v>16</v>
      </c>
      <c r="C123" s="32" t="s">
        <v>371</v>
      </c>
      <c r="D123" s="33" t="e">
        <f>+#REF!</f>
        <v>#REF!</v>
      </c>
      <c r="E123" s="33" t="e">
        <f t="shared" si="29"/>
        <v>#REF!</v>
      </c>
      <c r="F123" s="33">
        <v>1698</v>
      </c>
      <c r="G123" s="33" t="e">
        <f>+#REF!</f>
        <v>#REF!</v>
      </c>
      <c r="H123" s="70" t="e">
        <f t="shared" si="30"/>
        <v>#REF!</v>
      </c>
      <c r="I123" s="33" t="e">
        <f>+#REF!</f>
        <v>#REF!</v>
      </c>
      <c r="J123" s="33" t="e">
        <f>+#REF!</f>
        <v>#REF!</v>
      </c>
      <c r="K123" s="70" t="e">
        <f t="shared" si="31"/>
        <v>#REF!</v>
      </c>
      <c r="L123" s="33">
        <f>+КЎ!D123</f>
        <v>161</v>
      </c>
      <c r="M123" s="33">
        <f>+КЎ!G123</f>
        <v>10</v>
      </c>
      <c r="N123" s="70">
        <f t="shared" si="32"/>
        <v>6.2111801242236024E-2</v>
      </c>
      <c r="O123" s="33">
        <v>30</v>
      </c>
      <c r="P123" s="33">
        <v>30</v>
      </c>
      <c r="Q123" s="33">
        <v>90</v>
      </c>
      <c r="R123" s="1">
        <v>80</v>
      </c>
      <c r="T123" s="19">
        <v>348</v>
      </c>
      <c r="U123" s="88" t="e">
        <f t="shared" si="22"/>
        <v>#REF!</v>
      </c>
      <c r="V123" s="9" t="e">
        <f t="shared" si="23"/>
        <v>#REF!</v>
      </c>
    </row>
    <row r="124" spans="1:22" s="17" customFormat="1" ht="60" customHeight="1">
      <c r="A124" s="10">
        <v>1</v>
      </c>
      <c r="B124" s="11">
        <v>8</v>
      </c>
      <c r="C124" s="4" t="s">
        <v>372</v>
      </c>
      <c r="D124" s="18" t="e">
        <f>SUM(D108:D123)</f>
        <v>#REF!</v>
      </c>
      <c r="E124" s="18" t="e">
        <f>SUM(E108:E123)</f>
        <v>#REF!</v>
      </c>
      <c r="F124" s="18">
        <f>SUM(F108:F123)</f>
        <v>30621</v>
      </c>
      <c r="G124" s="18" t="e">
        <f>SUM(G108:G123)</f>
        <v>#REF!</v>
      </c>
      <c r="H124" s="13" t="e">
        <f>+G124/F124</f>
        <v>#REF!</v>
      </c>
      <c r="I124" s="18" t="e">
        <f>SUM(I108:I123)</f>
        <v>#REF!</v>
      </c>
      <c r="J124" s="18" t="e">
        <f>SUM(J108:J123)</f>
        <v>#REF!</v>
      </c>
      <c r="K124" s="13" t="e">
        <f>+J124/I124</f>
        <v>#REF!</v>
      </c>
      <c r="L124" s="18">
        <f>SUM(L108:L123)</f>
        <v>3440</v>
      </c>
      <c r="M124" s="18">
        <f>SUM(M108:M123)</f>
        <v>296</v>
      </c>
      <c r="N124" s="13">
        <f>+M124/L124</f>
        <v>8.6046511627906982E-2</v>
      </c>
      <c r="O124" s="18">
        <v>581</v>
      </c>
      <c r="P124" s="18">
        <v>579</v>
      </c>
      <c r="Q124" s="18">
        <v>4229</v>
      </c>
      <c r="R124" s="18">
        <f>SUM(R108:R123)</f>
        <v>2383</v>
      </c>
      <c r="T124" s="17">
        <v>6362</v>
      </c>
      <c r="U124" s="88" t="e">
        <f t="shared" si="22"/>
        <v>#REF!</v>
      </c>
      <c r="V124" s="9" t="e">
        <f t="shared" si="23"/>
        <v>#REF!</v>
      </c>
    </row>
    <row r="125" spans="1:22" s="9" customFormat="1">
      <c r="B125" s="31">
        <v>1</v>
      </c>
      <c r="C125" s="32" t="s">
        <v>292</v>
      </c>
      <c r="D125" s="33" t="e">
        <f>+#REF!</f>
        <v>#REF!</v>
      </c>
      <c r="E125" s="33" t="e">
        <f t="shared" ref="E125:E138" si="33">+G125+J125</f>
        <v>#REF!</v>
      </c>
      <c r="F125" s="33">
        <v>998</v>
      </c>
      <c r="G125" s="33" t="e">
        <f>+#REF!</f>
        <v>#REF!</v>
      </c>
      <c r="H125" s="70" t="e">
        <f>+G125/F125</f>
        <v>#REF!</v>
      </c>
      <c r="I125" s="33" t="e">
        <f>+#REF!</f>
        <v>#REF!</v>
      </c>
      <c r="J125" s="33" t="e">
        <f>+#REF!</f>
        <v>#REF!</v>
      </c>
      <c r="K125" s="70" t="e">
        <f t="shared" ref="K125:K138" si="34">+J125/I125</f>
        <v>#REF!</v>
      </c>
      <c r="L125" s="33">
        <f>+КЎ!D125</f>
        <v>143</v>
      </c>
      <c r="M125" s="33">
        <f>+КЎ!G125</f>
        <v>19</v>
      </c>
      <c r="N125" s="70">
        <f t="shared" ref="N125:N138" si="35">+M125/L125</f>
        <v>0.13286713286713286</v>
      </c>
      <c r="O125" s="33">
        <v>42</v>
      </c>
      <c r="P125" s="33">
        <v>27</v>
      </c>
      <c r="Q125" s="33">
        <v>344</v>
      </c>
      <c r="R125" s="33">
        <v>54</v>
      </c>
      <c r="T125" s="9">
        <v>150</v>
      </c>
      <c r="U125" s="88" t="e">
        <f t="shared" si="22"/>
        <v>#REF!</v>
      </c>
      <c r="V125" s="9" t="e">
        <f t="shared" si="23"/>
        <v>#REF!</v>
      </c>
    </row>
    <row r="126" spans="1:22" s="9" customFormat="1">
      <c r="B126" s="31">
        <v>2</v>
      </c>
      <c r="C126" s="32" t="s">
        <v>293</v>
      </c>
      <c r="D126" s="33" t="e">
        <f>+#REF!</f>
        <v>#REF!</v>
      </c>
      <c r="E126" s="33" t="e">
        <f t="shared" si="33"/>
        <v>#REF!</v>
      </c>
      <c r="F126" s="33">
        <v>760</v>
      </c>
      <c r="G126" s="33" t="e">
        <f>+#REF!</f>
        <v>#REF!</v>
      </c>
      <c r="H126" s="70" t="e">
        <f t="shared" ref="H126:H138" si="36">+G126/F126</f>
        <v>#REF!</v>
      </c>
      <c r="I126" s="33" t="e">
        <f>+#REF!</f>
        <v>#REF!</v>
      </c>
      <c r="J126" s="33" t="e">
        <f>+#REF!</f>
        <v>#REF!</v>
      </c>
      <c r="K126" s="70" t="e">
        <f t="shared" si="34"/>
        <v>#REF!</v>
      </c>
      <c r="L126" s="33">
        <f>+КЎ!D126</f>
        <v>128</v>
      </c>
      <c r="M126" s="33">
        <f>+КЎ!G126</f>
        <v>50</v>
      </c>
      <c r="N126" s="70">
        <f t="shared" si="35"/>
        <v>0.390625</v>
      </c>
      <c r="O126" s="33">
        <v>59</v>
      </c>
      <c r="P126" s="33">
        <v>6</v>
      </c>
      <c r="Q126" s="33">
        <v>327</v>
      </c>
      <c r="R126" s="33">
        <v>55</v>
      </c>
      <c r="T126" s="9">
        <v>114</v>
      </c>
      <c r="U126" s="88" t="e">
        <f t="shared" si="22"/>
        <v>#REF!</v>
      </c>
      <c r="V126" s="9" t="e">
        <f t="shared" si="23"/>
        <v>#REF!</v>
      </c>
    </row>
    <row r="127" spans="1:22" s="9" customFormat="1">
      <c r="B127" s="31">
        <v>3</v>
      </c>
      <c r="C127" s="32" t="s">
        <v>294</v>
      </c>
      <c r="D127" s="33" t="e">
        <f>+#REF!</f>
        <v>#REF!</v>
      </c>
      <c r="E127" s="33" t="e">
        <f t="shared" si="33"/>
        <v>#REF!</v>
      </c>
      <c r="F127" s="33">
        <v>699</v>
      </c>
      <c r="G127" s="33" t="e">
        <f>+#REF!</f>
        <v>#REF!</v>
      </c>
      <c r="H127" s="70" t="e">
        <f t="shared" si="36"/>
        <v>#REF!</v>
      </c>
      <c r="I127" s="33" t="e">
        <f>+#REF!</f>
        <v>#REF!</v>
      </c>
      <c r="J127" s="33" t="e">
        <f>+#REF!</f>
        <v>#REF!</v>
      </c>
      <c r="K127" s="70" t="e">
        <f t="shared" si="34"/>
        <v>#REF!</v>
      </c>
      <c r="L127" s="33">
        <f>+КЎ!D127</f>
        <v>146</v>
      </c>
      <c r="M127" s="33">
        <f>+КЎ!G127</f>
        <v>23</v>
      </c>
      <c r="N127" s="70">
        <f t="shared" si="35"/>
        <v>0.15753424657534246</v>
      </c>
      <c r="O127" s="33">
        <v>31</v>
      </c>
      <c r="P127" s="33">
        <v>11</v>
      </c>
      <c r="Q127" s="33">
        <v>288</v>
      </c>
      <c r="R127" s="33">
        <v>38</v>
      </c>
      <c r="T127" s="9">
        <v>105</v>
      </c>
      <c r="U127" s="88" t="e">
        <f t="shared" si="22"/>
        <v>#REF!</v>
      </c>
      <c r="V127" s="9" t="e">
        <f t="shared" si="23"/>
        <v>#REF!</v>
      </c>
    </row>
    <row r="128" spans="1:22" s="9" customFormat="1">
      <c r="B128" s="31">
        <v>4</v>
      </c>
      <c r="C128" s="32" t="s">
        <v>295</v>
      </c>
      <c r="D128" s="33" t="e">
        <f>+#REF!</f>
        <v>#REF!</v>
      </c>
      <c r="E128" s="33" t="e">
        <f t="shared" si="33"/>
        <v>#REF!</v>
      </c>
      <c r="F128" s="33">
        <v>2340</v>
      </c>
      <c r="G128" s="33" t="e">
        <f>+#REF!</f>
        <v>#REF!</v>
      </c>
      <c r="H128" s="70" t="e">
        <f t="shared" si="36"/>
        <v>#REF!</v>
      </c>
      <c r="I128" s="33" t="e">
        <f>+#REF!</f>
        <v>#REF!</v>
      </c>
      <c r="J128" s="33" t="e">
        <f>+#REF!</f>
        <v>#REF!</v>
      </c>
      <c r="K128" s="70" t="e">
        <f t="shared" si="34"/>
        <v>#REF!</v>
      </c>
      <c r="L128" s="33">
        <f>+КЎ!D128</f>
        <v>227</v>
      </c>
      <c r="M128" s="33">
        <f>+КЎ!G128</f>
        <v>86</v>
      </c>
      <c r="N128" s="70">
        <f t="shared" si="35"/>
        <v>0.3788546255506608</v>
      </c>
      <c r="O128" s="33">
        <v>88</v>
      </c>
      <c r="P128" s="33">
        <v>9</v>
      </c>
      <c r="Q128" s="33">
        <v>446</v>
      </c>
      <c r="R128" s="33">
        <v>97</v>
      </c>
      <c r="T128" s="9">
        <v>351</v>
      </c>
      <c r="U128" s="88" t="e">
        <f t="shared" si="22"/>
        <v>#REF!</v>
      </c>
      <c r="V128" s="9" t="e">
        <f t="shared" si="23"/>
        <v>#REF!</v>
      </c>
    </row>
    <row r="129" spans="1:22" s="9" customFormat="1">
      <c r="B129" s="31">
        <v>5</v>
      </c>
      <c r="C129" s="32" t="s">
        <v>296</v>
      </c>
      <c r="D129" s="33" t="e">
        <f>+#REF!</f>
        <v>#REF!</v>
      </c>
      <c r="E129" s="33" t="e">
        <f t="shared" si="33"/>
        <v>#REF!</v>
      </c>
      <c r="F129" s="33">
        <v>1201</v>
      </c>
      <c r="G129" s="33" t="e">
        <f>+#REF!</f>
        <v>#REF!</v>
      </c>
      <c r="H129" s="70" t="e">
        <f t="shared" si="36"/>
        <v>#REF!</v>
      </c>
      <c r="I129" s="33" t="e">
        <f>+#REF!</f>
        <v>#REF!</v>
      </c>
      <c r="J129" s="33" t="e">
        <f>+#REF!</f>
        <v>#REF!</v>
      </c>
      <c r="K129" s="70" t="e">
        <f t="shared" si="34"/>
        <v>#REF!</v>
      </c>
      <c r="L129" s="33">
        <f>+КЎ!D129</f>
        <v>155</v>
      </c>
      <c r="M129" s="33">
        <f>+КЎ!G129</f>
        <v>22</v>
      </c>
      <c r="N129" s="70">
        <f t="shared" si="35"/>
        <v>0.14193548387096774</v>
      </c>
      <c r="O129" s="33">
        <v>34</v>
      </c>
      <c r="P129" s="33">
        <v>17</v>
      </c>
      <c r="Q129" s="33">
        <v>435</v>
      </c>
      <c r="R129" s="33">
        <v>36</v>
      </c>
      <c r="T129" s="9">
        <v>180</v>
      </c>
      <c r="U129" s="88" t="e">
        <f t="shared" si="22"/>
        <v>#REF!</v>
      </c>
      <c r="V129" s="9" t="e">
        <f t="shared" si="23"/>
        <v>#REF!</v>
      </c>
    </row>
    <row r="130" spans="1:22" s="9" customFormat="1">
      <c r="B130" s="31">
        <v>6</v>
      </c>
      <c r="C130" s="32" t="s">
        <v>297</v>
      </c>
      <c r="D130" s="33" t="e">
        <f>+#REF!</f>
        <v>#REF!</v>
      </c>
      <c r="E130" s="33" t="e">
        <f t="shared" si="33"/>
        <v>#REF!</v>
      </c>
      <c r="F130" s="33">
        <v>1025</v>
      </c>
      <c r="G130" s="33" t="e">
        <f>+#REF!</f>
        <v>#REF!</v>
      </c>
      <c r="H130" s="70" t="e">
        <f t="shared" si="36"/>
        <v>#REF!</v>
      </c>
      <c r="I130" s="33" t="e">
        <f>+#REF!</f>
        <v>#REF!</v>
      </c>
      <c r="J130" s="33" t="e">
        <f>+#REF!</f>
        <v>#REF!</v>
      </c>
      <c r="K130" s="70" t="e">
        <f t="shared" si="34"/>
        <v>#REF!</v>
      </c>
      <c r="L130" s="33">
        <f>+КЎ!D130</f>
        <v>152</v>
      </c>
      <c r="M130" s="33">
        <f>+КЎ!G130</f>
        <v>26</v>
      </c>
      <c r="N130" s="70">
        <f t="shared" si="35"/>
        <v>0.17105263157894737</v>
      </c>
      <c r="O130" s="33">
        <v>32</v>
      </c>
      <c r="P130" s="33">
        <v>6</v>
      </c>
      <c r="Q130" s="33">
        <v>76</v>
      </c>
      <c r="R130" s="33">
        <v>34</v>
      </c>
      <c r="T130" s="9">
        <v>154</v>
      </c>
      <c r="U130" s="88" t="e">
        <f t="shared" si="22"/>
        <v>#REF!</v>
      </c>
      <c r="V130" s="9" t="e">
        <f t="shared" si="23"/>
        <v>#REF!</v>
      </c>
    </row>
    <row r="131" spans="1:22" s="9" customFormat="1">
      <c r="B131" s="31">
        <v>7</v>
      </c>
      <c r="C131" s="32" t="s">
        <v>298</v>
      </c>
      <c r="D131" s="33" t="e">
        <f>+#REF!</f>
        <v>#REF!</v>
      </c>
      <c r="E131" s="33" t="e">
        <f t="shared" si="33"/>
        <v>#REF!</v>
      </c>
      <c r="F131" s="33">
        <v>1272</v>
      </c>
      <c r="G131" s="33" t="e">
        <f>+#REF!</f>
        <v>#REF!</v>
      </c>
      <c r="H131" s="70" t="e">
        <f t="shared" si="36"/>
        <v>#REF!</v>
      </c>
      <c r="I131" s="33" t="e">
        <f>+#REF!</f>
        <v>#REF!</v>
      </c>
      <c r="J131" s="33" t="e">
        <f>+#REF!</f>
        <v>#REF!</v>
      </c>
      <c r="K131" s="70" t="e">
        <f t="shared" si="34"/>
        <v>#REF!</v>
      </c>
      <c r="L131" s="33">
        <f>+КЎ!D131</f>
        <v>146</v>
      </c>
      <c r="M131" s="33">
        <f>+КЎ!G131</f>
        <v>33</v>
      </c>
      <c r="N131" s="70">
        <f t="shared" si="35"/>
        <v>0.22602739726027396</v>
      </c>
      <c r="O131" s="33">
        <v>43</v>
      </c>
      <c r="P131" s="33">
        <v>10</v>
      </c>
      <c r="Q131" s="33">
        <v>292</v>
      </c>
      <c r="R131" s="33">
        <v>38</v>
      </c>
      <c r="T131" s="9">
        <v>191</v>
      </c>
      <c r="U131" s="88" t="e">
        <f t="shared" si="22"/>
        <v>#REF!</v>
      </c>
      <c r="V131" s="9" t="e">
        <f t="shared" si="23"/>
        <v>#REF!</v>
      </c>
    </row>
    <row r="132" spans="1:22" s="9" customFormat="1">
      <c r="B132" s="31">
        <v>8</v>
      </c>
      <c r="C132" s="32" t="s">
        <v>299</v>
      </c>
      <c r="D132" s="33" t="e">
        <f>+#REF!</f>
        <v>#REF!</v>
      </c>
      <c r="E132" s="33" t="e">
        <f t="shared" si="33"/>
        <v>#REF!</v>
      </c>
      <c r="F132" s="33">
        <v>862</v>
      </c>
      <c r="G132" s="33" t="e">
        <f>+#REF!</f>
        <v>#REF!</v>
      </c>
      <c r="H132" s="70" t="e">
        <f t="shared" si="36"/>
        <v>#REF!</v>
      </c>
      <c r="I132" s="33" t="e">
        <f>+#REF!</f>
        <v>#REF!</v>
      </c>
      <c r="J132" s="33" t="e">
        <f>+#REF!</f>
        <v>#REF!</v>
      </c>
      <c r="K132" s="70" t="e">
        <f t="shared" si="34"/>
        <v>#REF!</v>
      </c>
      <c r="L132" s="33">
        <f>+КЎ!D132</f>
        <v>114</v>
      </c>
      <c r="M132" s="33">
        <f>+КЎ!G132</f>
        <v>25</v>
      </c>
      <c r="N132" s="70">
        <f t="shared" si="35"/>
        <v>0.21929824561403508</v>
      </c>
      <c r="O132" s="33">
        <v>37</v>
      </c>
      <c r="P132" s="33">
        <v>17</v>
      </c>
      <c r="Q132" s="33">
        <v>267</v>
      </c>
      <c r="R132" s="33">
        <v>42</v>
      </c>
      <c r="T132" s="9">
        <v>129</v>
      </c>
      <c r="U132" s="88" t="e">
        <f t="shared" si="22"/>
        <v>#REF!</v>
      </c>
      <c r="V132" s="9" t="e">
        <f t="shared" si="23"/>
        <v>#REF!</v>
      </c>
    </row>
    <row r="133" spans="1:22" s="9" customFormat="1">
      <c r="B133" s="31">
        <v>9</v>
      </c>
      <c r="C133" s="32" t="s">
        <v>300</v>
      </c>
      <c r="D133" s="33" t="e">
        <f>+#REF!</f>
        <v>#REF!</v>
      </c>
      <c r="E133" s="33" t="e">
        <f t="shared" si="33"/>
        <v>#REF!</v>
      </c>
      <c r="F133" s="33">
        <v>986</v>
      </c>
      <c r="G133" s="33" t="e">
        <f>+#REF!</f>
        <v>#REF!</v>
      </c>
      <c r="H133" s="70" t="e">
        <f t="shared" si="36"/>
        <v>#REF!</v>
      </c>
      <c r="I133" s="33" t="e">
        <f>+#REF!</f>
        <v>#REF!</v>
      </c>
      <c r="J133" s="33" t="e">
        <f>+#REF!</f>
        <v>#REF!</v>
      </c>
      <c r="K133" s="70" t="e">
        <f t="shared" si="34"/>
        <v>#REF!</v>
      </c>
      <c r="L133" s="33">
        <f>+КЎ!D133</f>
        <v>168</v>
      </c>
      <c r="M133" s="33">
        <f>+КЎ!G133</f>
        <v>37</v>
      </c>
      <c r="N133" s="70">
        <f t="shared" si="35"/>
        <v>0.22023809523809523</v>
      </c>
      <c r="O133" s="33">
        <v>40</v>
      </c>
      <c r="P133" s="33">
        <v>5</v>
      </c>
      <c r="Q133" s="33">
        <v>171</v>
      </c>
      <c r="R133" s="33">
        <v>40</v>
      </c>
      <c r="T133" s="9">
        <v>148</v>
      </c>
      <c r="U133" s="88" t="e">
        <f t="shared" si="22"/>
        <v>#REF!</v>
      </c>
      <c r="V133" s="9" t="e">
        <f t="shared" si="23"/>
        <v>#REF!</v>
      </c>
    </row>
    <row r="134" spans="1:22" s="9" customFormat="1">
      <c r="B134" s="31">
        <v>10</v>
      </c>
      <c r="C134" s="32" t="s">
        <v>301</v>
      </c>
      <c r="D134" s="33" t="e">
        <f>+#REF!</f>
        <v>#REF!</v>
      </c>
      <c r="E134" s="33" t="e">
        <f t="shared" si="33"/>
        <v>#REF!</v>
      </c>
      <c r="F134" s="33">
        <v>1203</v>
      </c>
      <c r="G134" s="33" t="e">
        <f>+#REF!</f>
        <v>#REF!</v>
      </c>
      <c r="H134" s="70" t="e">
        <f t="shared" si="36"/>
        <v>#REF!</v>
      </c>
      <c r="I134" s="33" t="e">
        <f>+#REF!</f>
        <v>#REF!</v>
      </c>
      <c r="J134" s="33" t="e">
        <f>+#REF!</f>
        <v>#REF!</v>
      </c>
      <c r="K134" s="70" t="e">
        <f t="shared" si="34"/>
        <v>#REF!</v>
      </c>
      <c r="L134" s="33">
        <f>+КЎ!D134</f>
        <v>168</v>
      </c>
      <c r="M134" s="33">
        <f>+КЎ!G134</f>
        <v>84</v>
      </c>
      <c r="N134" s="70">
        <f t="shared" si="35"/>
        <v>0.5</v>
      </c>
      <c r="O134" s="33">
        <v>94</v>
      </c>
      <c r="P134" s="33">
        <v>10</v>
      </c>
      <c r="Q134" s="33">
        <v>311</v>
      </c>
      <c r="R134" s="33">
        <v>106</v>
      </c>
      <c r="T134" s="9">
        <v>180</v>
      </c>
      <c r="U134" s="88" t="e">
        <f t="shared" si="22"/>
        <v>#REF!</v>
      </c>
      <c r="V134" s="9" t="e">
        <f t="shared" si="23"/>
        <v>#REF!</v>
      </c>
    </row>
    <row r="135" spans="1:22" s="9" customFormat="1">
      <c r="B135" s="31">
        <v>11</v>
      </c>
      <c r="C135" s="32" t="s">
        <v>302</v>
      </c>
      <c r="D135" s="33" t="e">
        <f>+#REF!</f>
        <v>#REF!</v>
      </c>
      <c r="E135" s="33" t="e">
        <f t="shared" si="33"/>
        <v>#REF!</v>
      </c>
      <c r="F135" s="33">
        <v>616</v>
      </c>
      <c r="G135" s="33" t="e">
        <f>+#REF!</f>
        <v>#REF!</v>
      </c>
      <c r="H135" s="70" t="e">
        <f t="shared" si="36"/>
        <v>#REF!</v>
      </c>
      <c r="I135" s="33" t="e">
        <f>+#REF!</f>
        <v>#REF!</v>
      </c>
      <c r="J135" s="33" t="e">
        <f>+#REF!</f>
        <v>#REF!</v>
      </c>
      <c r="K135" s="70" t="e">
        <f t="shared" si="34"/>
        <v>#REF!</v>
      </c>
      <c r="L135" s="33">
        <f>+КЎ!D135</f>
        <v>124</v>
      </c>
      <c r="M135" s="33">
        <f>+КЎ!G135</f>
        <v>27</v>
      </c>
      <c r="N135" s="70">
        <f t="shared" si="35"/>
        <v>0.21774193548387097</v>
      </c>
      <c r="O135" s="33">
        <v>29</v>
      </c>
      <c r="P135" s="33">
        <v>2</v>
      </c>
      <c r="Q135" s="33">
        <v>232</v>
      </c>
      <c r="R135" s="33">
        <v>29</v>
      </c>
      <c r="T135" s="9">
        <v>92</v>
      </c>
      <c r="U135" s="88" t="e">
        <f t="shared" ref="U135:U198" si="37">+G135</f>
        <v>#REF!</v>
      </c>
      <c r="V135" s="9" t="e">
        <f t="shared" ref="V135:V198" si="38">+U135/T135*100</f>
        <v>#REF!</v>
      </c>
    </row>
    <row r="136" spans="1:22" s="9" customFormat="1">
      <c r="B136" s="31">
        <v>12</v>
      </c>
      <c r="C136" s="32" t="s">
        <v>303</v>
      </c>
      <c r="D136" s="33" t="e">
        <f>+#REF!</f>
        <v>#REF!</v>
      </c>
      <c r="E136" s="33" t="e">
        <f t="shared" si="33"/>
        <v>#REF!</v>
      </c>
      <c r="F136" s="33">
        <v>1046</v>
      </c>
      <c r="G136" s="33" t="e">
        <f>+#REF!</f>
        <v>#REF!</v>
      </c>
      <c r="H136" s="70" t="e">
        <f t="shared" si="36"/>
        <v>#REF!</v>
      </c>
      <c r="I136" s="33" t="e">
        <f>+#REF!</f>
        <v>#REF!</v>
      </c>
      <c r="J136" s="33" t="e">
        <f>+#REF!</f>
        <v>#REF!</v>
      </c>
      <c r="K136" s="70" t="e">
        <f t="shared" si="34"/>
        <v>#REF!</v>
      </c>
      <c r="L136" s="33">
        <f>+КЎ!D136</f>
        <v>157</v>
      </c>
      <c r="M136" s="33">
        <f>+КЎ!G136</f>
        <v>27</v>
      </c>
      <c r="N136" s="70">
        <f t="shared" si="35"/>
        <v>0.17197452229299362</v>
      </c>
      <c r="O136" s="33">
        <v>42</v>
      </c>
      <c r="P136" s="33">
        <v>26</v>
      </c>
      <c r="Q136" s="33">
        <v>253</v>
      </c>
      <c r="R136" s="33">
        <v>54</v>
      </c>
      <c r="T136" s="9">
        <v>157</v>
      </c>
      <c r="U136" s="88" t="e">
        <f t="shared" si="37"/>
        <v>#REF!</v>
      </c>
      <c r="V136" s="9" t="e">
        <f t="shared" si="38"/>
        <v>#REF!</v>
      </c>
    </row>
    <row r="137" spans="1:22" s="9" customFormat="1">
      <c r="B137" s="31">
        <v>13</v>
      </c>
      <c r="C137" s="32" t="s">
        <v>304</v>
      </c>
      <c r="D137" s="33" t="e">
        <f>+#REF!</f>
        <v>#REF!</v>
      </c>
      <c r="E137" s="33" t="e">
        <f t="shared" si="33"/>
        <v>#REF!</v>
      </c>
      <c r="F137" s="33">
        <v>998</v>
      </c>
      <c r="G137" s="33" t="e">
        <f>+#REF!</f>
        <v>#REF!</v>
      </c>
      <c r="H137" s="70" t="e">
        <f t="shared" si="36"/>
        <v>#REF!</v>
      </c>
      <c r="I137" s="33" t="e">
        <f>+#REF!</f>
        <v>#REF!</v>
      </c>
      <c r="J137" s="33" t="e">
        <f>+#REF!</f>
        <v>#REF!</v>
      </c>
      <c r="K137" s="70" t="e">
        <f t="shared" si="34"/>
        <v>#REF!</v>
      </c>
      <c r="L137" s="33">
        <f>+КЎ!D137</f>
        <v>146</v>
      </c>
      <c r="M137" s="33">
        <f>+КЎ!G137</f>
        <v>35</v>
      </c>
      <c r="N137" s="70">
        <f t="shared" si="35"/>
        <v>0.23972602739726026</v>
      </c>
      <c r="O137" s="33">
        <v>44</v>
      </c>
      <c r="P137" s="33">
        <v>19</v>
      </c>
      <c r="Q137" s="33">
        <v>345</v>
      </c>
      <c r="R137" s="33">
        <v>66</v>
      </c>
      <c r="T137" s="9">
        <v>150</v>
      </c>
      <c r="U137" s="88" t="e">
        <f t="shared" si="37"/>
        <v>#REF!</v>
      </c>
      <c r="V137" s="9" t="e">
        <f t="shared" si="38"/>
        <v>#REF!</v>
      </c>
    </row>
    <row r="138" spans="1:22" s="9" customFormat="1">
      <c r="B138" s="31">
        <v>14</v>
      </c>
      <c r="C138" s="69" t="s">
        <v>145</v>
      </c>
      <c r="D138" s="33" t="e">
        <f>+#REF!</f>
        <v>#REF!</v>
      </c>
      <c r="E138" s="33" t="e">
        <f t="shared" si="33"/>
        <v>#REF!</v>
      </c>
      <c r="F138" s="33">
        <v>1179</v>
      </c>
      <c r="G138" s="33" t="e">
        <f>+#REF!</f>
        <v>#REF!</v>
      </c>
      <c r="H138" s="70" t="e">
        <f t="shared" si="36"/>
        <v>#REF!</v>
      </c>
      <c r="I138" s="33" t="e">
        <f>+#REF!</f>
        <v>#REF!</v>
      </c>
      <c r="J138" s="33" t="e">
        <f>+#REF!</f>
        <v>#REF!</v>
      </c>
      <c r="K138" s="70" t="e">
        <f t="shared" si="34"/>
        <v>#REF!</v>
      </c>
      <c r="L138" s="33">
        <f>+КЎ!D138</f>
        <v>152</v>
      </c>
      <c r="M138" s="33">
        <f>+КЎ!G138</f>
        <v>25</v>
      </c>
      <c r="N138" s="70">
        <f t="shared" si="35"/>
        <v>0.16447368421052633</v>
      </c>
      <c r="O138" s="33">
        <v>25</v>
      </c>
      <c r="P138" s="33">
        <v>0</v>
      </c>
      <c r="Q138" s="33">
        <v>170</v>
      </c>
      <c r="R138" s="33">
        <v>4</v>
      </c>
      <c r="T138" s="9">
        <v>177</v>
      </c>
      <c r="U138" s="88" t="e">
        <f t="shared" si="37"/>
        <v>#REF!</v>
      </c>
      <c r="V138" s="9" t="e">
        <f t="shared" si="38"/>
        <v>#REF!</v>
      </c>
    </row>
    <row r="139" spans="1:22" s="14" customFormat="1" ht="60" customHeight="1">
      <c r="A139" s="10">
        <v>1</v>
      </c>
      <c r="B139" s="11">
        <v>9</v>
      </c>
      <c r="C139" s="4" t="s">
        <v>373</v>
      </c>
      <c r="D139" s="18" t="e">
        <f>SUM(D125:D138)</f>
        <v>#REF!</v>
      </c>
      <c r="E139" s="18" t="e">
        <f>SUM(E125:E138)</f>
        <v>#REF!</v>
      </c>
      <c r="F139" s="18">
        <f>SUM(F125:F138)</f>
        <v>15185</v>
      </c>
      <c r="G139" s="18" t="e">
        <f>SUM(G125:G138)</f>
        <v>#REF!</v>
      </c>
      <c r="H139" s="13" t="e">
        <f>+G139/F139</f>
        <v>#REF!</v>
      </c>
      <c r="I139" s="18" t="e">
        <f>SUM(I125:I138)</f>
        <v>#REF!</v>
      </c>
      <c r="J139" s="18" t="e">
        <f>SUM(J125:J138)</f>
        <v>#REF!</v>
      </c>
      <c r="K139" s="13" t="e">
        <f>+J139/I139</f>
        <v>#REF!</v>
      </c>
      <c r="L139" s="18">
        <f>SUM(L125:L138)</f>
        <v>2126</v>
      </c>
      <c r="M139" s="18">
        <f>SUM(M125:M138)</f>
        <v>519</v>
      </c>
      <c r="N139" s="13">
        <f>+M139/L139</f>
        <v>0.24412041392285982</v>
      </c>
      <c r="O139" s="18">
        <v>640</v>
      </c>
      <c r="P139" s="18">
        <v>165</v>
      </c>
      <c r="Q139" s="18">
        <v>3957</v>
      </c>
      <c r="R139" s="18">
        <f>SUM(R125:R138)</f>
        <v>693</v>
      </c>
      <c r="T139" s="14">
        <v>2278</v>
      </c>
      <c r="U139" s="88" t="e">
        <f t="shared" si="37"/>
        <v>#REF!</v>
      </c>
      <c r="V139" s="9" t="e">
        <f t="shared" si="38"/>
        <v>#REF!</v>
      </c>
    </row>
    <row r="140" spans="1:22" s="9" customFormat="1">
      <c r="B140" s="31">
        <v>1</v>
      </c>
      <c r="C140" s="32" t="s">
        <v>374</v>
      </c>
      <c r="D140" s="33" t="e">
        <f>++#REF!</f>
        <v>#REF!</v>
      </c>
      <c r="E140" s="33" t="e">
        <f>+G140+J140</f>
        <v>#REF!</v>
      </c>
      <c r="F140" s="33">
        <v>1113</v>
      </c>
      <c r="G140" s="33" t="e">
        <f>+#REF!</f>
        <v>#REF!</v>
      </c>
      <c r="H140" s="70" t="e">
        <f>++G140/F140</f>
        <v>#REF!</v>
      </c>
      <c r="I140" s="33" t="e">
        <f>+#REF!</f>
        <v>#REF!</v>
      </c>
      <c r="J140" s="33" t="e">
        <f>+#REF!</f>
        <v>#REF!</v>
      </c>
      <c r="K140" s="70" t="e">
        <f t="shared" ref="K140:K203" si="39">++J140/I140</f>
        <v>#REF!</v>
      </c>
      <c r="L140" s="33">
        <f>+КЎ!D140</f>
        <v>164</v>
      </c>
      <c r="M140" s="33">
        <f>+КЎ!G140</f>
        <v>47</v>
      </c>
      <c r="N140" s="70">
        <f t="shared" ref="N140:N203" si="40">++M140/L140</f>
        <v>0.28658536585365851</v>
      </c>
      <c r="O140" s="33">
        <v>25</v>
      </c>
      <c r="P140" s="77">
        <v>16</v>
      </c>
      <c r="Q140" s="77">
        <v>172</v>
      </c>
      <c r="R140" s="35">
        <v>125</v>
      </c>
      <c r="T140" s="9">
        <v>222</v>
      </c>
      <c r="U140" s="88" t="e">
        <f t="shared" si="37"/>
        <v>#REF!</v>
      </c>
      <c r="V140" s="9" t="e">
        <f t="shared" si="38"/>
        <v>#REF!</v>
      </c>
    </row>
    <row r="141" spans="1:22" s="9" customFormat="1">
      <c r="B141" s="31">
        <v>2</v>
      </c>
      <c r="C141" s="32" t="s">
        <v>375</v>
      </c>
      <c r="D141" s="33" t="e">
        <f>++#REF!</f>
        <v>#REF!</v>
      </c>
      <c r="E141" s="33" t="e">
        <f t="shared" ref="E141:E150" si="41">+G141+J141</f>
        <v>#REF!</v>
      </c>
      <c r="F141" s="33">
        <v>656</v>
      </c>
      <c r="G141" s="33" t="e">
        <f>+#REF!</f>
        <v>#REF!</v>
      </c>
      <c r="H141" s="70" t="e">
        <f t="shared" ref="H141:H204" si="42">++G141/F141</f>
        <v>#REF!</v>
      </c>
      <c r="I141" s="33" t="e">
        <f>+#REF!</f>
        <v>#REF!</v>
      </c>
      <c r="J141" s="33" t="e">
        <f>+#REF!</f>
        <v>#REF!</v>
      </c>
      <c r="K141" s="70" t="e">
        <f t="shared" si="39"/>
        <v>#REF!</v>
      </c>
      <c r="L141" s="33">
        <f>+КЎ!D141</f>
        <v>74</v>
      </c>
      <c r="M141" s="33">
        <f>+КЎ!G141</f>
        <v>23</v>
      </c>
      <c r="N141" s="70">
        <f t="shared" si="40"/>
        <v>0.3108108108108108</v>
      </c>
      <c r="O141" s="33">
        <v>7</v>
      </c>
      <c r="P141" s="77">
        <v>3</v>
      </c>
      <c r="Q141" s="77">
        <v>101</v>
      </c>
      <c r="R141" s="35">
        <v>47</v>
      </c>
      <c r="T141" s="9">
        <v>131</v>
      </c>
      <c r="U141" s="88" t="e">
        <f t="shared" si="37"/>
        <v>#REF!</v>
      </c>
      <c r="V141" s="9" t="e">
        <f t="shared" si="38"/>
        <v>#REF!</v>
      </c>
    </row>
    <row r="142" spans="1:22" s="9" customFormat="1">
      <c r="B142" s="31">
        <v>3</v>
      </c>
      <c r="C142" s="32" t="s">
        <v>376</v>
      </c>
      <c r="D142" s="33" t="e">
        <f>++#REF!</f>
        <v>#REF!</v>
      </c>
      <c r="E142" s="33" t="e">
        <f t="shared" si="41"/>
        <v>#REF!</v>
      </c>
      <c r="F142" s="33">
        <v>527</v>
      </c>
      <c r="G142" s="33" t="e">
        <f>+#REF!</f>
        <v>#REF!</v>
      </c>
      <c r="H142" s="70" t="e">
        <f t="shared" si="42"/>
        <v>#REF!</v>
      </c>
      <c r="I142" s="33" t="e">
        <f>+#REF!</f>
        <v>#REF!</v>
      </c>
      <c r="J142" s="33" t="e">
        <f>+#REF!</f>
        <v>#REF!</v>
      </c>
      <c r="K142" s="70" t="e">
        <f t="shared" si="39"/>
        <v>#REF!</v>
      </c>
      <c r="L142" s="33">
        <f>+КЎ!D142</f>
        <v>55</v>
      </c>
      <c r="M142" s="33">
        <f>+КЎ!G142</f>
        <v>18</v>
      </c>
      <c r="N142" s="70">
        <f t="shared" si="40"/>
        <v>0.32727272727272727</v>
      </c>
      <c r="O142" s="33">
        <v>1</v>
      </c>
      <c r="P142" s="77">
        <v>1</v>
      </c>
      <c r="Q142" s="77">
        <v>35</v>
      </c>
      <c r="R142" s="35">
        <v>26</v>
      </c>
      <c r="T142" s="9">
        <v>106</v>
      </c>
      <c r="U142" s="88" t="e">
        <f t="shared" si="37"/>
        <v>#REF!</v>
      </c>
      <c r="V142" s="9" t="e">
        <f t="shared" si="38"/>
        <v>#REF!</v>
      </c>
    </row>
    <row r="143" spans="1:22" s="9" customFormat="1">
      <c r="B143" s="31">
        <v>4</v>
      </c>
      <c r="C143" s="32" t="s">
        <v>377</v>
      </c>
      <c r="D143" s="33" t="e">
        <f>++#REF!</f>
        <v>#REF!</v>
      </c>
      <c r="E143" s="33" t="e">
        <f t="shared" si="41"/>
        <v>#REF!</v>
      </c>
      <c r="F143" s="33">
        <v>795</v>
      </c>
      <c r="G143" s="33" t="e">
        <f>+#REF!</f>
        <v>#REF!</v>
      </c>
      <c r="H143" s="70" t="e">
        <f t="shared" si="42"/>
        <v>#REF!</v>
      </c>
      <c r="I143" s="33" t="e">
        <f>+#REF!</f>
        <v>#REF!</v>
      </c>
      <c r="J143" s="33" t="e">
        <f>+#REF!</f>
        <v>#REF!</v>
      </c>
      <c r="K143" s="70" t="e">
        <f t="shared" si="39"/>
        <v>#REF!</v>
      </c>
      <c r="L143" s="33">
        <f>+КЎ!D143</f>
        <v>114</v>
      </c>
      <c r="M143" s="33">
        <f>+КЎ!G143</f>
        <v>21</v>
      </c>
      <c r="N143" s="70">
        <f t="shared" si="40"/>
        <v>0.18421052631578946</v>
      </c>
      <c r="O143" s="33">
        <v>73</v>
      </c>
      <c r="P143" s="77">
        <v>23</v>
      </c>
      <c r="Q143" s="77">
        <v>82</v>
      </c>
      <c r="R143" s="35">
        <v>164</v>
      </c>
      <c r="T143" s="9">
        <v>159</v>
      </c>
      <c r="U143" s="88" t="e">
        <f t="shared" si="37"/>
        <v>#REF!</v>
      </c>
      <c r="V143" s="9" t="e">
        <f t="shared" si="38"/>
        <v>#REF!</v>
      </c>
    </row>
    <row r="144" spans="1:22" s="9" customFormat="1">
      <c r="B144" s="31">
        <v>5</v>
      </c>
      <c r="C144" s="32" t="s">
        <v>378</v>
      </c>
      <c r="D144" s="33" t="e">
        <f>++#REF!</f>
        <v>#REF!</v>
      </c>
      <c r="E144" s="33" t="e">
        <f t="shared" si="41"/>
        <v>#REF!</v>
      </c>
      <c r="F144" s="33">
        <v>900</v>
      </c>
      <c r="G144" s="33" t="e">
        <f>+#REF!</f>
        <v>#REF!</v>
      </c>
      <c r="H144" s="70" t="e">
        <f t="shared" si="42"/>
        <v>#REF!</v>
      </c>
      <c r="I144" s="33" t="e">
        <f>+#REF!</f>
        <v>#REF!</v>
      </c>
      <c r="J144" s="33" t="e">
        <f>+#REF!</f>
        <v>#REF!</v>
      </c>
      <c r="K144" s="70" t="e">
        <f t="shared" si="39"/>
        <v>#REF!</v>
      </c>
      <c r="L144" s="33">
        <f>+КЎ!D144</f>
        <v>137</v>
      </c>
      <c r="M144" s="33">
        <f>+КЎ!G144</f>
        <v>140</v>
      </c>
      <c r="N144" s="70">
        <f t="shared" si="40"/>
        <v>1.0218978102189782</v>
      </c>
      <c r="O144" s="33">
        <v>11</v>
      </c>
      <c r="P144" s="77">
        <v>6</v>
      </c>
      <c r="Q144" s="77">
        <v>279</v>
      </c>
      <c r="R144" s="35">
        <v>108</v>
      </c>
      <c r="T144" s="9">
        <v>180</v>
      </c>
      <c r="U144" s="88" t="e">
        <f t="shared" si="37"/>
        <v>#REF!</v>
      </c>
      <c r="V144" s="9" t="e">
        <f t="shared" si="38"/>
        <v>#REF!</v>
      </c>
    </row>
    <row r="145" spans="1:22" s="9" customFormat="1">
      <c r="B145" s="31">
        <v>6</v>
      </c>
      <c r="C145" s="32" t="s">
        <v>379</v>
      </c>
      <c r="D145" s="33" t="e">
        <f>++#REF!</f>
        <v>#REF!</v>
      </c>
      <c r="E145" s="33" t="e">
        <f t="shared" si="41"/>
        <v>#REF!</v>
      </c>
      <c r="F145" s="33">
        <v>903</v>
      </c>
      <c r="G145" s="33" t="e">
        <f>+#REF!</f>
        <v>#REF!</v>
      </c>
      <c r="H145" s="70" t="e">
        <f t="shared" si="42"/>
        <v>#REF!</v>
      </c>
      <c r="I145" s="33" t="e">
        <f>+#REF!</f>
        <v>#REF!</v>
      </c>
      <c r="J145" s="33" t="e">
        <f>+#REF!</f>
        <v>#REF!</v>
      </c>
      <c r="K145" s="70" t="e">
        <f t="shared" si="39"/>
        <v>#REF!</v>
      </c>
      <c r="L145" s="33">
        <f>+КЎ!D145</f>
        <v>110</v>
      </c>
      <c r="M145" s="33">
        <f>+КЎ!G145</f>
        <v>18</v>
      </c>
      <c r="N145" s="70">
        <f t="shared" si="40"/>
        <v>0.16363636363636364</v>
      </c>
      <c r="O145" s="33">
        <v>26</v>
      </c>
      <c r="P145" s="77">
        <v>28</v>
      </c>
      <c r="Q145" s="77">
        <v>157</v>
      </c>
      <c r="R145" s="35">
        <v>44</v>
      </c>
      <c r="T145" s="9">
        <v>180</v>
      </c>
      <c r="U145" s="88" t="e">
        <f t="shared" si="37"/>
        <v>#REF!</v>
      </c>
      <c r="V145" s="9" t="e">
        <f t="shared" si="38"/>
        <v>#REF!</v>
      </c>
    </row>
    <row r="146" spans="1:22" s="9" customFormat="1">
      <c r="B146" s="31">
        <v>7</v>
      </c>
      <c r="C146" s="32" t="s">
        <v>380</v>
      </c>
      <c r="D146" s="33" t="e">
        <f>++#REF!</f>
        <v>#REF!</v>
      </c>
      <c r="E146" s="33" t="e">
        <f t="shared" si="41"/>
        <v>#REF!</v>
      </c>
      <c r="F146" s="33">
        <v>825</v>
      </c>
      <c r="G146" s="33" t="e">
        <f>+#REF!</f>
        <v>#REF!</v>
      </c>
      <c r="H146" s="70" t="e">
        <f t="shared" si="42"/>
        <v>#REF!</v>
      </c>
      <c r="I146" s="33" t="e">
        <f>+#REF!</f>
        <v>#REF!</v>
      </c>
      <c r="J146" s="33" t="e">
        <f>+#REF!</f>
        <v>#REF!</v>
      </c>
      <c r="K146" s="70" t="e">
        <f t="shared" si="39"/>
        <v>#REF!</v>
      </c>
      <c r="L146" s="33">
        <f>+КЎ!D146</f>
        <v>86</v>
      </c>
      <c r="M146" s="33">
        <f>+КЎ!G146</f>
        <v>43</v>
      </c>
      <c r="N146" s="70">
        <f t="shared" si="40"/>
        <v>0.5</v>
      </c>
      <c r="O146" s="33">
        <v>29</v>
      </c>
      <c r="P146" s="77">
        <v>19</v>
      </c>
      <c r="Q146" s="77">
        <v>136</v>
      </c>
      <c r="R146" s="35">
        <v>101</v>
      </c>
      <c r="T146" s="9">
        <v>165</v>
      </c>
      <c r="U146" s="88" t="e">
        <f t="shared" si="37"/>
        <v>#REF!</v>
      </c>
      <c r="V146" s="9" t="e">
        <f t="shared" si="38"/>
        <v>#REF!</v>
      </c>
    </row>
    <row r="147" spans="1:22" s="9" customFormat="1">
      <c r="B147" s="31">
        <v>8</v>
      </c>
      <c r="C147" s="32" t="s">
        <v>381</v>
      </c>
      <c r="D147" s="33" t="e">
        <f>++#REF!</f>
        <v>#REF!</v>
      </c>
      <c r="E147" s="33" t="e">
        <f t="shared" si="41"/>
        <v>#REF!</v>
      </c>
      <c r="F147" s="33">
        <v>695</v>
      </c>
      <c r="G147" s="33" t="e">
        <f>+#REF!</f>
        <v>#REF!</v>
      </c>
      <c r="H147" s="70" t="e">
        <f t="shared" si="42"/>
        <v>#REF!</v>
      </c>
      <c r="I147" s="33" t="e">
        <f>+#REF!</f>
        <v>#REF!</v>
      </c>
      <c r="J147" s="33" t="e">
        <f>+#REF!</f>
        <v>#REF!</v>
      </c>
      <c r="K147" s="70" t="e">
        <f t="shared" si="39"/>
        <v>#REF!</v>
      </c>
      <c r="L147" s="33">
        <f>+КЎ!D147</f>
        <v>81</v>
      </c>
      <c r="M147" s="33">
        <f>+КЎ!G147</f>
        <v>22</v>
      </c>
      <c r="N147" s="70">
        <f t="shared" si="40"/>
        <v>0.27160493827160492</v>
      </c>
      <c r="O147" s="33">
        <v>25</v>
      </c>
      <c r="P147" s="77">
        <v>3</v>
      </c>
      <c r="Q147" s="77">
        <v>62</v>
      </c>
      <c r="R147" s="35">
        <v>123</v>
      </c>
      <c r="T147" s="9">
        <v>140</v>
      </c>
      <c r="U147" s="88" t="e">
        <f t="shared" si="37"/>
        <v>#REF!</v>
      </c>
      <c r="V147" s="9" t="e">
        <f t="shared" si="38"/>
        <v>#REF!</v>
      </c>
    </row>
    <row r="148" spans="1:22" s="9" customFormat="1">
      <c r="B148" s="31">
        <v>9</v>
      </c>
      <c r="C148" s="32" t="s">
        <v>382</v>
      </c>
      <c r="D148" s="33" t="e">
        <f>++#REF!</f>
        <v>#REF!</v>
      </c>
      <c r="E148" s="33" t="e">
        <f t="shared" si="41"/>
        <v>#REF!</v>
      </c>
      <c r="F148" s="33">
        <v>679</v>
      </c>
      <c r="G148" s="33" t="e">
        <f>+#REF!</f>
        <v>#REF!</v>
      </c>
      <c r="H148" s="70" t="e">
        <f t="shared" si="42"/>
        <v>#REF!</v>
      </c>
      <c r="I148" s="33" t="e">
        <f>+#REF!</f>
        <v>#REF!</v>
      </c>
      <c r="J148" s="33" t="e">
        <f>+#REF!</f>
        <v>#REF!</v>
      </c>
      <c r="K148" s="70" t="e">
        <f t="shared" si="39"/>
        <v>#REF!</v>
      </c>
      <c r="L148" s="33">
        <f>+КЎ!D148</f>
        <v>68</v>
      </c>
      <c r="M148" s="33">
        <f>+КЎ!G148</f>
        <v>11</v>
      </c>
      <c r="N148" s="70">
        <f t="shared" si="40"/>
        <v>0.16176470588235295</v>
      </c>
      <c r="O148" s="33">
        <v>1</v>
      </c>
      <c r="P148" s="77">
        <v>2</v>
      </c>
      <c r="Q148" s="77">
        <v>12</v>
      </c>
      <c r="R148" s="35">
        <v>86</v>
      </c>
      <c r="T148" s="9">
        <v>136</v>
      </c>
      <c r="U148" s="88" t="e">
        <f t="shared" si="37"/>
        <v>#REF!</v>
      </c>
      <c r="V148" s="9" t="e">
        <f t="shared" si="38"/>
        <v>#REF!</v>
      </c>
    </row>
    <row r="149" spans="1:22" s="9" customFormat="1">
      <c r="B149" s="31">
        <v>10</v>
      </c>
      <c r="C149" s="32" t="s">
        <v>383</v>
      </c>
      <c r="D149" s="33" t="e">
        <f>++#REF!</f>
        <v>#REF!</v>
      </c>
      <c r="E149" s="33" t="e">
        <f t="shared" si="41"/>
        <v>#REF!</v>
      </c>
      <c r="F149" s="33">
        <v>1104</v>
      </c>
      <c r="G149" s="33" t="e">
        <f>+#REF!</f>
        <v>#REF!</v>
      </c>
      <c r="H149" s="70" t="e">
        <f t="shared" si="42"/>
        <v>#REF!</v>
      </c>
      <c r="I149" s="33" t="e">
        <f>+#REF!</f>
        <v>#REF!</v>
      </c>
      <c r="J149" s="33" t="e">
        <f>+#REF!</f>
        <v>#REF!</v>
      </c>
      <c r="K149" s="70" t="e">
        <f t="shared" si="39"/>
        <v>#REF!</v>
      </c>
      <c r="L149" s="33">
        <f>+КЎ!D149</f>
        <v>162</v>
      </c>
      <c r="M149" s="33">
        <f>+КЎ!G149</f>
        <v>102</v>
      </c>
      <c r="N149" s="70">
        <f t="shared" si="40"/>
        <v>0.62962962962962965</v>
      </c>
      <c r="O149" s="33">
        <v>32</v>
      </c>
      <c r="P149" s="77">
        <v>39</v>
      </c>
      <c r="Q149" s="77">
        <v>284</v>
      </c>
      <c r="R149" s="35">
        <v>164</v>
      </c>
      <c r="T149" s="9">
        <v>221</v>
      </c>
      <c r="U149" s="88" t="e">
        <f t="shared" si="37"/>
        <v>#REF!</v>
      </c>
      <c r="V149" s="9" t="e">
        <f t="shared" si="38"/>
        <v>#REF!</v>
      </c>
    </row>
    <row r="150" spans="1:22" s="9" customFormat="1">
      <c r="B150" s="31">
        <v>11</v>
      </c>
      <c r="C150" s="32" t="s">
        <v>384</v>
      </c>
      <c r="D150" s="33" t="e">
        <f>++#REF!</f>
        <v>#REF!</v>
      </c>
      <c r="E150" s="33" t="e">
        <f t="shared" si="41"/>
        <v>#REF!</v>
      </c>
      <c r="F150" s="33">
        <v>689</v>
      </c>
      <c r="G150" s="33" t="e">
        <f>+#REF!</f>
        <v>#REF!</v>
      </c>
      <c r="H150" s="70" t="e">
        <f t="shared" si="42"/>
        <v>#REF!</v>
      </c>
      <c r="I150" s="33" t="e">
        <f>+#REF!</f>
        <v>#REF!</v>
      </c>
      <c r="J150" s="33" t="e">
        <f>+#REF!</f>
        <v>#REF!</v>
      </c>
      <c r="K150" s="70" t="e">
        <f t="shared" si="39"/>
        <v>#REF!</v>
      </c>
      <c r="L150" s="33">
        <f>+КЎ!D150</f>
        <v>84</v>
      </c>
      <c r="M150" s="33">
        <f>+КЎ!G150</f>
        <v>132</v>
      </c>
      <c r="N150" s="70">
        <f t="shared" si="40"/>
        <v>1.5714285714285714</v>
      </c>
      <c r="O150" s="33">
        <v>11</v>
      </c>
      <c r="P150" s="77">
        <v>11</v>
      </c>
      <c r="Q150" s="77">
        <v>266</v>
      </c>
      <c r="R150" s="35">
        <v>25</v>
      </c>
      <c r="T150" s="9">
        <v>138</v>
      </c>
      <c r="U150" s="88" t="e">
        <f t="shared" si="37"/>
        <v>#REF!</v>
      </c>
      <c r="V150" s="9" t="e">
        <f t="shared" si="38"/>
        <v>#REF!</v>
      </c>
    </row>
    <row r="151" spans="1:22" s="14" customFormat="1" ht="60" customHeight="1">
      <c r="A151" s="10">
        <v>1</v>
      </c>
      <c r="B151" s="11">
        <v>10</v>
      </c>
      <c r="C151" s="4" t="s">
        <v>385</v>
      </c>
      <c r="D151" s="18" t="e">
        <f>SUM(D140:D150)</f>
        <v>#REF!</v>
      </c>
      <c r="E151" s="18" t="e">
        <f>SUM(E140:E150)</f>
        <v>#REF!</v>
      </c>
      <c r="F151" s="18">
        <f>SUM(F140:F150)</f>
        <v>8886</v>
      </c>
      <c r="G151" s="18" t="e">
        <f>SUM(G140:G150)</f>
        <v>#REF!</v>
      </c>
      <c r="H151" s="13" t="e">
        <f>+G151/F151</f>
        <v>#REF!</v>
      </c>
      <c r="I151" s="18" t="e">
        <f>SUM(I140:I150)</f>
        <v>#REF!</v>
      </c>
      <c r="J151" s="18" t="e">
        <f>SUM(J140:J150)</f>
        <v>#REF!</v>
      </c>
      <c r="K151" s="13" t="e">
        <f>+J151/I151</f>
        <v>#REF!</v>
      </c>
      <c r="L151" s="18">
        <f>SUM(L140:L150)</f>
        <v>1135</v>
      </c>
      <c r="M151" s="18">
        <f>SUM(M140:M150)</f>
        <v>577</v>
      </c>
      <c r="N151" s="13">
        <f>+M151/L151</f>
        <v>0.50837004405286346</v>
      </c>
      <c r="O151" s="18">
        <v>241</v>
      </c>
      <c r="P151" s="18">
        <v>151</v>
      </c>
      <c r="Q151" s="18">
        <v>1586</v>
      </c>
      <c r="R151" s="18">
        <f>SUM(R140:R150)</f>
        <v>1013</v>
      </c>
      <c r="T151" s="14">
        <v>1778</v>
      </c>
      <c r="U151" s="88" t="e">
        <f t="shared" si="37"/>
        <v>#REF!</v>
      </c>
      <c r="V151" s="9" t="e">
        <f t="shared" si="38"/>
        <v>#REF!</v>
      </c>
    </row>
    <row r="152" spans="1:22" s="9" customFormat="1">
      <c r="B152" s="31">
        <v>1</v>
      </c>
      <c r="C152" s="32" t="s">
        <v>305</v>
      </c>
      <c r="D152" s="33" t="e">
        <f>++#REF!</f>
        <v>#REF!</v>
      </c>
      <c r="E152" s="33" t="e">
        <f t="shared" ref="E152:E215" si="43">+G152+J152</f>
        <v>#REF!</v>
      </c>
      <c r="F152" s="33">
        <v>1345</v>
      </c>
      <c r="G152" s="33" t="e">
        <f>+#REF!</f>
        <v>#REF!</v>
      </c>
      <c r="H152" s="70" t="e">
        <f t="shared" si="42"/>
        <v>#REF!</v>
      </c>
      <c r="I152" s="33" t="e">
        <f>+#REF!</f>
        <v>#REF!</v>
      </c>
      <c r="J152" s="33" t="e">
        <f>+#REF!</f>
        <v>#REF!</v>
      </c>
      <c r="K152" s="26" t="e">
        <f t="shared" si="39"/>
        <v>#REF!</v>
      </c>
      <c r="L152" s="33">
        <f>+КЎ!D152</f>
        <v>88</v>
      </c>
      <c r="M152" s="33">
        <f>+КЎ!G152</f>
        <v>17</v>
      </c>
      <c r="N152" s="70">
        <f t="shared" si="40"/>
        <v>0.19318181818181818</v>
      </c>
      <c r="O152" s="33">
        <v>27</v>
      </c>
      <c r="P152" s="74">
        <v>12</v>
      </c>
      <c r="Q152" s="74">
        <v>126</v>
      </c>
      <c r="R152" s="74">
        <v>27</v>
      </c>
      <c r="T152" s="9">
        <v>269</v>
      </c>
      <c r="U152" s="88" t="e">
        <f t="shared" si="37"/>
        <v>#REF!</v>
      </c>
      <c r="V152" s="9" t="e">
        <f t="shared" si="38"/>
        <v>#REF!</v>
      </c>
    </row>
    <row r="153" spans="1:22" s="9" customFormat="1">
      <c r="B153" s="31">
        <v>2</v>
      </c>
      <c r="C153" s="32" t="s">
        <v>306</v>
      </c>
      <c r="D153" s="33" t="e">
        <f>++#REF!</f>
        <v>#REF!</v>
      </c>
      <c r="E153" s="33" t="e">
        <f t="shared" si="43"/>
        <v>#REF!</v>
      </c>
      <c r="F153" s="33">
        <v>1331</v>
      </c>
      <c r="G153" s="33" t="e">
        <f>+#REF!</f>
        <v>#REF!</v>
      </c>
      <c r="H153" s="70" t="e">
        <f t="shared" si="42"/>
        <v>#REF!</v>
      </c>
      <c r="I153" s="33" t="e">
        <f>+#REF!</f>
        <v>#REF!</v>
      </c>
      <c r="J153" s="33" t="e">
        <f>+#REF!</f>
        <v>#REF!</v>
      </c>
      <c r="K153" s="70" t="e">
        <f t="shared" si="39"/>
        <v>#REF!</v>
      </c>
      <c r="L153" s="33">
        <f>+КЎ!D153</f>
        <v>86</v>
      </c>
      <c r="M153" s="33">
        <f>+КЎ!G153</f>
        <v>17</v>
      </c>
      <c r="N153" s="70">
        <f t="shared" si="40"/>
        <v>0.19767441860465115</v>
      </c>
      <c r="O153" s="33">
        <v>27</v>
      </c>
      <c r="P153" s="74">
        <v>10</v>
      </c>
      <c r="Q153" s="74">
        <v>92</v>
      </c>
      <c r="R153" s="74">
        <v>19</v>
      </c>
      <c r="T153" s="9">
        <v>266</v>
      </c>
      <c r="U153" s="88" t="e">
        <f t="shared" si="37"/>
        <v>#REF!</v>
      </c>
      <c r="V153" s="9" t="e">
        <f t="shared" si="38"/>
        <v>#REF!</v>
      </c>
    </row>
    <row r="154" spans="1:22" s="9" customFormat="1">
      <c r="B154" s="31">
        <v>3</v>
      </c>
      <c r="C154" s="32" t="s">
        <v>307</v>
      </c>
      <c r="D154" s="33" t="e">
        <f>++#REF!</f>
        <v>#REF!</v>
      </c>
      <c r="E154" s="33" t="e">
        <f t="shared" si="43"/>
        <v>#REF!</v>
      </c>
      <c r="F154" s="33">
        <v>1137</v>
      </c>
      <c r="G154" s="33" t="e">
        <f>+#REF!</f>
        <v>#REF!</v>
      </c>
      <c r="H154" s="70" t="e">
        <f t="shared" si="42"/>
        <v>#REF!</v>
      </c>
      <c r="I154" s="33" t="e">
        <f>+#REF!</f>
        <v>#REF!</v>
      </c>
      <c r="J154" s="33" t="e">
        <f>+#REF!</f>
        <v>#REF!</v>
      </c>
      <c r="K154" s="70" t="e">
        <f t="shared" si="39"/>
        <v>#REF!</v>
      </c>
      <c r="L154" s="33">
        <f>+КЎ!D154</f>
        <v>87</v>
      </c>
      <c r="M154" s="33">
        <f>+КЎ!G154</f>
        <v>16</v>
      </c>
      <c r="N154" s="70">
        <f t="shared" si="40"/>
        <v>0.18390804597701149</v>
      </c>
      <c r="O154" s="33">
        <v>33</v>
      </c>
      <c r="P154" s="74">
        <v>16</v>
      </c>
      <c r="Q154" s="74">
        <v>162</v>
      </c>
      <c r="R154" s="74">
        <v>33</v>
      </c>
      <c r="T154" s="9">
        <v>227</v>
      </c>
      <c r="U154" s="88" t="e">
        <f t="shared" si="37"/>
        <v>#REF!</v>
      </c>
      <c r="V154" s="9" t="e">
        <f t="shared" si="38"/>
        <v>#REF!</v>
      </c>
    </row>
    <row r="155" spans="1:22" s="9" customFormat="1">
      <c r="B155" s="31">
        <v>4</v>
      </c>
      <c r="C155" s="32" t="s">
        <v>308</v>
      </c>
      <c r="D155" s="33" t="e">
        <f>++#REF!</f>
        <v>#REF!</v>
      </c>
      <c r="E155" s="33" t="e">
        <f t="shared" si="43"/>
        <v>#REF!</v>
      </c>
      <c r="F155" s="33">
        <v>1339</v>
      </c>
      <c r="G155" s="33" t="e">
        <f>+#REF!</f>
        <v>#REF!</v>
      </c>
      <c r="H155" s="70" t="e">
        <f t="shared" si="42"/>
        <v>#REF!</v>
      </c>
      <c r="I155" s="33" t="e">
        <f>+#REF!</f>
        <v>#REF!</v>
      </c>
      <c r="J155" s="33" t="e">
        <f>+#REF!</f>
        <v>#REF!</v>
      </c>
      <c r="K155" s="70" t="e">
        <f t="shared" si="39"/>
        <v>#REF!</v>
      </c>
      <c r="L155" s="33">
        <f>+КЎ!D155</f>
        <v>70</v>
      </c>
      <c r="M155" s="33">
        <f>+КЎ!G155</f>
        <v>20</v>
      </c>
      <c r="N155" s="70">
        <f t="shared" si="40"/>
        <v>0.2857142857142857</v>
      </c>
      <c r="O155" s="33">
        <v>59</v>
      </c>
      <c r="P155" s="74">
        <v>31</v>
      </c>
      <c r="Q155" s="74">
        <v>123</v>
      </c>
      <c r="R155" s="74">
        <v>57</v>
      </c>
      <c r="T155" s="9">
        <v>268</v>
      </c>
      <c r="U155" s="88" t="e">
        <f t="shared" si="37"/>
        <v>#REF!</v>
      </c>
      <c r="V155" s="9" t="e">
        <f t="shared" si="38"/>
        <v>#REF!</v>
      </c>
    </row>
    <row r="156" spans="1:22" s="9" customFormat="1">
      <c r="B156" s="31">
        <v>5</v>
      </c>
      <c r="C156" s="32" t="s">
        <v>309</v>
      </c>
      <c r="D156" s="33" t="e">
        <f>++#REF!</f>
        <v>#REF!</v>
      </c>
      <c r="E156" s="33" t="e">
        <f t="shared" si="43"/>
        <v>#REF!</v>
      </c>
      <c r="F156" s="33">
        <v>975</v>
      </c>
      <c r="G156" s="33" t="e">
        <f>+#REF!</f>
        <v>#REF!</v>
      </c>
      <c r="H156" s="70" t="e">
        <f t="shared" si="42"/>
        <v>#REF!</v>
      </c>
      <c r="I156" s="33" t="e">
        <f>+#REF!</f>
        <v>#REF!</v>
      </c>
      <c r="J156" s="33" t="e">
        <f>+#REF!</f>
        <v>#REF!</v>
      </c>
      <c r="K156" s="70" t="e">
        <f t="shared" si="39"/>
        <v>#REF!</v>
      </c>
      <c r="L156" s="33">
        <f>+КЎ!D156</f>
        <v>86</v>
      </c>
      <c r="M156" s="33">
        <f>+КЎ!G156</f>
        <v>29</v>
      </c>
      <c r="N156" s="70">
        <f t="shared" si="40"/>
        <v>0.33720930232558138</v>
      </c>
      <c r="O156" s="33">
        <v>17</v>
      </c>
      <c r="P156" s="74">
        <v>8</v>
      </c>
      <c r="Q156" s="74">
        <v>113</v>
      </c>
      <c r="R156" s="74">
        <v>24</v>
      </c>
      <c r="T156" s="9">
        <v>195</v>
      </c>
      <c r="U156" s="88" t="e">
        <f t="shared" si="37"/>
        <v>#REF!</v>
      </c>
      <c r="V156" s="9" t="e">
        <f t="shared" si="38"/>
        <v>#REF!</v>
      </c>
    </row>
    <row r="157" spans="1:22" s="9" customFormat="1">
      <c r="B157" s="31">
        <v>6</v>
      </c>
      <c r="C157" s="32" t="s">
        <v>310</v>
      </c>
      <c r="D157" s="33" t="e">
        <f>++#REF!</f>
        <v>#REF!</v>
      </c>
      <c r="E157" s="33" t="e">
        <f t="shared" si="43"/>
        <v>#REF!</v>
      </c>
      <c r="F157" s="33">
        <v>449</v>
      </c>
      <c r="G157" s="33" t="e">
        <f>+#REF!</f>
        <v>#REF!</v>
      </c>
      <c r="H157" s="70" t="e">
        <f t="shared" si="42"/>
        <v>#REF!</v>
      </c>
      <c r="I157" s="33" t="e">
        <f>+#REF!</f>
        <v>#REF!</v>
      </c>
      <c r="J157" s="33" t="e">
        <f>+#REF!</f>
        <v>#REF!</v>
      </c>
      <c r="K157" s="70" t="e">
        <f t="shared" si="39"/>
        <v>#REF!</v>
      </c>
      <c r="L157" s="33">
        <f>+КЎ!D157</f>
        <v>71</v>
      </c>
      <c r="M157" s="33">
        <f>+КЎ!G157</f>
        <v>21</v>
      </c>
      <c r="N157" s="70">
        <f t="shared" si="40"/>
        <v>0.29577464788732394</v>
      </c>
      <c r="O157" s="33">
        <v>28</v>
      </c>
      <c r="P157" s="74">
        <v>8</v>
      </c>
      <c r="Q157" s="74">
        <v>109</v>
      </c>
      <c r="R157" s="74">
        <v>15</v>
      </c>
      <c r="T157" s="9">
        <v>90</v>
      </c>
      <c r="U157" s="88" t="e">
        <f t="shared" si="37"/>
        <v>#REF!</v>
      </c>
      <c r="V157" s="9" t="e">
        <f t="shared" si="38"/>
        <v>#REF!</v>
      </c>
    </row>
    <row r="158" spans="1:22" s="9" customFormat="1">
      <c r="B158" s="31">
        <v>7</v>
      </c>
      <c r="C158" s="32" t="s">
        <v>311</v>
      </c>
      <c r="D158" s="33" t="e">
        <f>++#REF!</f>
        <v>#REF!</v>
      </c>
      <c r="E158" s="33" t="e">
        <f t="shared" si="43"/>
        <v>#REF!</v>
      </c>
      <c r="F158" s="33">
        <v>766</v>
      </c>
      <c r="G158" s="33" t="e">
        <f>+#REF!</f>
        <v>#REF!</v>
      </c>
      <c r="H158" s="70" t="e">
        <f t="shared" si="42"/>
        <v>#REF!</v>
      </c>
      <c r="I158" s="33" t="e">
        <f>+#REF!</f>
        <v>#REF!</v>
      </c>
      <c r="J158" s="33" t="e">
        <f>+#REF!</f>
        <v>#REF!</v>
      </c>
      <c r="K158" s="70" t="e">
        <f t="shared" si="39"/>
        <v>#REF!</v>
      </c>
      <c r="L158" s="33">
        <f>+КЎ!D158</f>
        <v>87</v>
      </c>
      <c r="M158" s="33">
        <f>+КЎ!G158</f>
        <v>30</v>
      </c>
      <c r="N158" s="70">
        <f t="shared" si="40"/>
        <v>0.34482758620689657</v>
      </c>
      <c r="O158" s="33">
        <v>32</v>
      </c>
      <c r="P158" s="74">
        <v>10</v>
      </c>
      <c r="Q158" s="74">
        <v>128</v>
      </c>
      <c r="R158" s="74">
        <v>23</v>
      </c>
      <c r="T158" s="9">
        <v>153</v>
      </c>
      <c r="U158" s="88" t="e">
        <f t="shared" si="37"/>
        <v>#REF!</v>
      </c>
      <c r="V158" s="9" t="e">
        <f t="shared" si="38"/>
        <v>#REF!</v>
      </c>
    </row>
    <row r="159" spans="1:22" s="9" customFormat="1">
      <c r="B159" s="31">
        <v>8</v>
      </c>
      <c r="C159" s="32" t="s">
        <v>312</v>
      </c>
      <c r="D159" s="33" t="e">
        <f>++#REF!</f>
        <v>#REF!</v>
      </c>
      <c r="E159" s="33" t="e">
        <f t="shared" si="43"/>
        <v>#REF!</v>
      </c>
      <c r="F159" s="33">
        <v>876</v>
      </c>
      <c r="G159" s="33" t="e">
        <f>+#REF!</f>
        <v>#REF!</v>
      </c>
      <c r="H159" s="70" t="e">
        <f t="shared" si="42"/>
        <v>#REF!</v>
      </c>
      <c r="I159" s="33" t="e">
        <f>+#REF!</f>
        <v>#REF!</v>
      </c>
      <c r="J159" s="33" t="e">
        <f>+#REF!</f>
        <v>#REF!</v>
      </c>
      <c r="K159" s="70" t="e">
        <f t="shared" si="39"/>
        <v>#REF!</v>
      </c>
      <c r="L159" s="33">
        <f>+КЎ!D159</f>
        <v>83</v>
      </c>
      <c r="M159" s="33">
        <f>+КЎ!G159</f>
        <v>23</v>
      </c>
      <c r="N159" s="70">
        <f t="shared" si="40"/>
        <v>0.27710843373493976</v>
      </c>
      <c r="O159" s="33">
        <v>55</v>
      </c>
      <c r="P159" s="74">
        <v>24</v>
      </c>
      <c r="Q159" s="74">
        <v>226</v>
      </c>
      <c r="R159" s="74">
        <v>87</v>
      </c>
      <c r="T159" s="9">
        <v>175</v>
      </c>
      <c r="U159" s="88" t="e">
        <f t="shared" si="37"/>
        <v>#REF!</v>
      </c>
      <c r="V159" s="9" t="e">
        <f t="shared" si="38"/>
        <v>#REF!</v>
      </c>
    </row>
    <row r="160" spans="1:22" s="9" customFormat="1">
      <c r="B160" s="31">
        <v>9</v>
      </c>
      <c r="C160" s="32" t="s">
        <v>313</v>
      </c>
      <c r="D160" s="33" t="e">
        <f>++#REF!</f>
        <v>#REF!</v>
      </c>
      <c r="E160" s="33" t="e">
        <f t="shared" si="43"/>
        <v>#REF!</v>
      </c>
      <c r="F160" s="33">
        <v>1143</v>
      </c>
      <c r="G160" s="33" t="e">
        <f>+#REF!</f>
        <v>#REF!</v>
      </c>
      <c r="H160" s="70" t="e">
        <f t="shared" si="42"/>
        <v>#REF!</v>
      </c>
      <c r="I160" s="33" t="e">
        <f>+#REF!</f>
        <v>#REF!</v>
      </c>
      <c r="J160" s="33" t="e">
        <f>+#REF!</f>
        <v>#REF!</v>
      </c>
      <c r="K160" s="70" t="e">
        <f t="shared" si="39"/>
        <v>#REF!</v>
      </c>
      <c r="L160" s="33">
        <f>+КЎ!D160</f>
        <v>84</v>
      </c>
      <c r="M160" s="33">
        <f>+КЎ!G160</f>
        <v>16</v>
      </c>
      <c r="N160" s="70">
        <f t="shared" si="40"/>
        <v>0.19047619047619047</v>
      </c>
      <c r="O160" s="33">
        <v>50</v>
      </c>
      <c r="P160" s="74">
        <v>5</v>
      </c>
      <c r="Q160" s="74">
        <v>192</v>
      </c>
      <c r="R160" s="74">
        <v>52</v>
      </c>
      <c r="T160" s="9">
        <v>229</v>
      </c>
      <c r="U160" s="88" t="e">
        <f t="shared" si="37"/>
        <v>#REF!</v>
      </c>
      <c r="V160" s="9" t="e">
        <f t="shared" si="38"/>
        <v>#REF!</v>
      </c>
    </row>
    <row r="161" spans="1:22" s="9" customFormat="1">
      <c r="B161" s="31">
        <v>10</v>
      </c>
      <c r="C161" s="32" t="s">
        <v>314</v>
      </c>
      <c r="D161" s="33" t="e">
        <f>++#REF!</f>
        <v>#REF!</v>
      </c>
      <c r="E161" s="33" t="e">
        <f t="shared" si="43"/>
        <v>#REF!</v>
      </c>
      <c r="F161" s="33">
        <v>879</v>
      </c>
      <c r="G161" s="33" t="e">
        <f>+#REF!</f>
        <v>#REF!</v>
      </c>
      <c r="H161" s="70" t="e">
        <f t="shared" si="42"/>
        <v>#REF!</v>
      </c>
      <c r="I161" s="33" t="e">
        <f>+#REF!</f>
        <v>#REF!</v>
      </c>
      <c r="J161" s="33" t="e">
        <f>+#REF!</f>
        <v>#REF!</v>
      </c>
      <c r="K161" s="70" t="e">
        <f t="shared" si="39"/>
        <v>#REF!</v>
      </c>
      <c r="L161" s="33">
        <f>+КЎ!D161</f>
        <v>80</v>
      </c>
      <c r="M161" s="33">
        <f>+КЎ!G161</f>
        <v>35</v>
      </c>
      <c r="N161" s="70">
        <f t="shared" si="40"/>
        <v>0.4375</v>
      </c>
      <c r="O161" s="33">
        <v>38</v>
      </c>
      <c r="P161" s="74">
        <v>38</v>
      </c>
      <c r="Q161" s="74">
        <v>195</v>
      </c>
      <c r="R161" s="74">
        <v>105</v>
      </c>
      <c r="T161" s="9">
        <v>176</v>
      </c>
      <c r="U161" s="88" t="e">
        <f t="shared" si="37"/>
        <v>#REF!</v>
      </c>
      <c r="V161" s="9" t="e">
        <f t="shared" si="38"/>
        <v>#REF!</v>
      </c>
    </row>
    <row r="162" spans="1:22" s="9" customFormat="1">
      <c r="B162" s="31">
        <v>11</v>
      </c>
      <c r="C162" s="32" t="s">
        <v>315</v>
      </c>
      <c r="D162" s="33" t="e">
        <f>++#REF!</f>
        <v>#REF!</v>
      </c>
      <c r="E162" s="33" t="e">
        <f t="shared" si="43"/>
        <v>#REF!</v>
      </c>
      <c r="F162" s="33">
        <v>893</v>
      </c>
      <c r="G162" s="33" t="e">
        <f>+#REF!</f>
        <v>#REF!</v>
      </c>
      <c r="H162" s="70" t="e">
        <f t="shared" si="42"/>
        <v>#REF!</v>
      </c>
      <c r="I162" s="33" t="e">
        <f>+#REF!</f>
        <v>#REF!</v>
      </c>
      <c r="J162" s="33" t="e">
        <f>+#REF!</f>
        <v>#REF!</v>
      </c>
      <c r="K162" s="70" t="e">
        <f t="shared" si="39"/>
        <v>#REF!</v>
      </c>
      <c r="L162" s="33">
        <f>+КЎ!D162</f>
        <v>80</v>
      </c>
      <c r="M162" s="33">
        <f>+КЎ!G162</f>
        <v>40</v>
      </c>
      <c r="N162" s="70">
        <f t="shared" si="40"/>
        <v>0.5</v>
      </c>
      <c r="O162" s="33">
        <v>9</v>
      </c>
      <c r="P162" s="74">
        <v>0</v>
      </c>
      <c r="Q162" s="74">
        <v>130</v>
      </c>
      <c r="R162" s="74">
        <v>10</v>
      </c>
      <c r="T162" s="9">
        <v>179</v>
      </c>
      <c r="U162" s="88" t="e">
        <f t="shared" si="37"/>
        <v>#REF!</v>
      </c>
      <c r="V162" s="9" t="e">
        <f t="shared" si="38"/>
        <v>#REF!</v>
      </c>
    </row>
    <row r="163" spans="1:22" s="9" customFormat="1">
      <c r="B163" s="31">
        <v>12</v>
      </c>
      <c r="C163" s="32" t="s">
        <v>316</v>
      </c>
      <c r="D163" s="33" t="e">
        <f>++#REF!</f>
        <v>#REF!</v>
      </c>
      <c r="E163" s="33" t="e">
        <f t="shared" si="43"/>
        <v>#REF!</v>
      </c>
      <c r="F163" s="33">
        <v>1251</v>
      </c>
      <c r="G163" s="33" t="e">
        <f>+#REF!</f>
        <v>#REF!</v>
      </c>
      <c r="H163" s="70" t="e">
        <f t="shared" si="42"/>
        <v>#REF!</v>
      </c>
      <c r="I163" s="33" t="e">
        <f>+#REF!</f>
        <v>#REF!</v>
      </c>
      <c r="J163" s="33" t="e">
        <f>+#REF!</f>
        <v>#REF!</v>
      </c>
      <c r="K163" s="70" t="e">
        <f t="shared" si="39"/>
        <v>#REF!</v>
      </c>
      <c r="L163" s="33">
        <f>+КЎ!D163</f>
        <v>85</v>
      </c>
      <c r="M163" s="33">
        <f>+КЎ!G163</f>
        <v>45</v>
      </c>
      <c r="N163" s="70">
        <f t="shared" si="40"/>
        <v>0.52941176470588236</v>
      </c>
      <c r="O163" s="33">
        <v>13</v>
      </c>
      <c r="P163" s="74">
        <v>0</v>
      </c>
      <c r="Q163" s="74">
        <v>128</v>
      </c>
      <c r="R163" s="74">
        <v>16</v>
      </c>
      <c r="T163" s="9">
        <v>250</v>
      </c>
      <c r="U163" s="88" t="e">
        <f t="shared" si="37"/>
        <v>#REF!</v>
      </c>
      <c r="V163" s="9" t="e">
        <f t="shared" si="38"/>
        <v>#REF!</v>
      </c>
    </row>
    <row r="164" spans="1:22" s="9" customFormat="1">
      <c r="B164" s="31">
        <v>13</v>
      </c>
      <c r="C164" s="32" t="s">
        <v>317</v>
      </c>
      <c r="D164" s="33" t="e">
        <f>++#REF!</f>
        <v>#REF!</v>
      </c>
      <c r="E164" s="33" t="e">
        <f t="shared" si="43"/>
        <v>#REF!</v>
      </c>
      <c r="F164" s="33">
        <v>1265</v>
      </c>
      <c r="G164" s="33" t="e">
        <f>+#REF!</f>
        <v>#REF!</v>
      </c>
      <c r="H164" s="70" t="e">
        <f t="shared" si="42"/>
        <v>#REF!</v>
      </c>
      <c r="I164" s="33" t="e">
        <f>+#REF!</f>
        <v>#REF!</v>
      </c>
      <c r="J164" s="33" t="e">
        <f>+#REF!</f>
        <v>#REF!</v>
      </c>
      <c r="K164" s="70" t="e">
        <f t="shared" si="39"/>
        <v>#REF!</v>
      </c>
      <c r="L164" s="33">
        <f>+КЎ!D164</f>
        <v>85</v>
      </c>
      <c r="M164" s="33">
        <f>+КЎ!G164</f>
        <v>16</v>
      </c>
      <c r="N164" s="70">
        <f t="shared" si="40"/>
        <v>0.18823529411764706</v>
      </c>
      <c r="O164" s="33">
        <v>19</v>
      </c>
      <c r="P164" s="74">
        <v>3</v>
      </c>
      <c r="Q164" s="74">
        <v>89</v>
      </c>
      <c r="R164" s="74">
        <v>19</v>
      </c>
      <c r="T164" s="9">
        <v>253</v>
      </c>
      <c r="U164" s="88" t="e">
        <f t="shared" si="37"/>
        <v>#REF!</v>
      </c>
      <c r="V164" s="9" t="e">
        <f t="shared" si="38"/>
        <v>#REF!</v>
      </c>
    </row>
    <row r="165" spans="1:22" s="9" customFormat="1">
      <c r="B165" s="31">
        <v>14</v>
      </c>
      <c r="C165" s="32" t="s">
        <v>318</v>
      </c>
      <c r="D165" s="33" t="e">
        <f>++#REF!</f>
        <v>#REF!</v>
      </c>
      <c r="E165" s="33" t="e">
        <f t="shared" si="43"/>
        <v>#REF!</v>
      </c>
      <c r="F165" s="33">
        <v>877</v>
      </c>
      <c r="G165" s="33" t="e">
        <f>+#REF!</f>
        <v>#REF!</v>
      </c>
      <c r="H165" s="70" t="e">
        <f t="shared" si="42"/>
        <v>#REF!</v>
      </c>
      <c r="I165" s="33" t="e">
        <f>+#REF!</f>
        <v>#REF!</v>
      </c>
      <c r="J165" s="33" t="e">
        <f>+#REF!</f>
        <v>#REF!</v>
      </c>
      <c r="K165" s="70" t="e">
        <f t="shared" si="39"/>
        <v>#REF!</v>
      </c>
      <c r="L165" s="33">
        <f>+КЎ!D165</f>
        <v>86</v>
      </c>
      <c r="M165" s="33">
        <f>+КЎ!G165</f>
        <v>17</v>
      </c>
      <c r="N165" s="70">
        <f t="shared" si="40"/>
        <v>0.19767441860465115</v>
      </c>
      <c r="O165" s="33">
        <v>33</v>
      </c>
      <c r="P165" s="74">
        <v>11</v>
      </c>
      <c r="Q165" s="74">
        <v>225</v>
      </c>
      <c r="R165" s="74">
        <v>34</v>
      </c>
      <c r="T165" s="9">
        <v>175</v>
      </c>
      <c r="U165" s="88" t="e">
        <f t="shared" si="37"/>
        <v>#REF!</v>
      </c>
      <c r="V165" s="9" t="e">
        <f t="shared" si="38"/>
        <v>#REF!</v>
      </c>
    </row>
    <row r="166" spans="1:22" s="9" customFormat="1">
      <c r="B166" s="31">
        <v>15</v>
      </c>
      <c r="C166" s="32" t="s">
        <v>319</v>
      </c>
      <c r="D166" s="33" t="e">
        <f>++#REF!</f>
        <v>#REF!</v>
      </c>
      <c r="E166" s="33" t="e">
        <f t="shared" si="43"/>
        <v>#REF!</v>
      </c>
      <c r="F166" s="33">
        <v>1103</v>
      </c>
      <c r="G166" s="33" t="e">
        <f>+#REF!</f>
        <v>#REF!</v>
      </c>
      <c r="H166" s="70" t="e">
        <f t="shared" si="42"/>
        <v>#REF!</v>
      </c>
      <c r="I166" s="33" t="e">
        <f>+#REF!</f>
        <v>#REF!</v>
      </c>
      <c r="J166" s="33" t="e">
        <f>+#REF!</f>
        <v>#REF!</v>
      </c>
      <c r="K166" s="70" t="e">
        <f t="shared" si="39"/>
        <v>#REF!</v>
      </c>
      <c r="L166" s="33">
        <f>+КЎ!D166</f>
        <v>82</v>
      </c>
      <c r="M166" s="33">
        <f>+КЎ!G166</f>
        <v>11</v>
      </c>
      <c r="N166" s="70">
        <f t="shared" si="40"/>
        <v>0.13414634146341464</v>
      </c>
      <c r="O166" s="33">
        <v>10</v>
      </c>
      <c r="P166" s="74">
        <v>0</v>
      </c>
      <c r="Q166" s="74">
        <v>149</v>
      </c>
      <c r="R166" s="74">
        <v>27</v>
      </c>
      <c r="T166" s="9">
        <v>221</v>
      </c>
      <c r="U166" s="88" t="e">
        <f t="shared" si="37"/>
        <v>#REF!</v>
      </c>
      <c r="V166" s="9" t="e">
        <f t="shared" si="38"/>
        <v>#REF!</v>
      </c>
    </row>
    <row r="167" spans="1:22" s="9" customFormat="1">
      <c r="B167" s="31">
        <v>16</v>
      </c>
      <c r="C167" s="32" t="s">
        <v>320</v>
      </c>
      <c r="D167" s="33" t="e">
        <f>++#REF!</f>
        <v>#REF!</v>
      </c>
      <c r="E167" s="33" t="e">
        <f t="shared" si="43"/>
        <v>#REF!</v>
      </c>
      <c r="F167" s="33">
        <v>749</v>
      </c>
      <c r="G167" s="33" t="e">
        <f>+#REF!</f>
        <v>#REF!</v>
      </c>
      <c r="H167" s="70" t="e">
        <f t="shared" si="42"/>
        <v>#REF!</v>
      </c>
      <c r="I167" s="33" t="e">
        <f>+#REF!</f>
        <v>#REF!</v>
      </c>
      <c r="J167" s="33" t="e">
        <f>+#REF!</f>
        <v>#REF!</v>
      </c>
      <c r="K167" s="70" t="e">
        <f t="shared" si="39"/>
        <v>#REF!</v>
      </c>
      <c r="L167" s="33">
        <f>+КЎ!D167</f>
        <v>80</v>
      </c>
      <c r="M167" s="33">
        <f>+КЎ!G167</f>
        <v>16</v>
      </c>
      <c r="N167" s="70">
        <f t="shared" si="40"/>
        <v>0.2</v>
      </c>
      <c r="O167" s="33">
        <v>96</v>
      </c>
      <c r="P167" s="74">
        <v>76</v>
      </c>
      <c r="Q167" s="74">
        <v>129</v>
      </c>
      <c r="R167" s="74">
        <v>78</v>
      </c>
      <c r="T167" s="9">
        <v>150</v>
      </c>
      <c r="U167" s="88" t="e">
        <f t="shared" si="37"/>
        <v>#REF!</v>
      </c>
      <c r="V167" s="9" t="e">
        <f t="shared" si="38"/>
        <v>#REF!</v>
      </c>
    </row>
    <row r="168" spans="1:22" s="9" customFormat="1">
      <c r="B168" s="31">
        <v>17</v>
      </c>
      <c r="C168" s="32" t="s">
        <v>321</v>
      </c>
      <c r="D168" s="33" t="e">
        <f>++#REF!</f>
        <v>#REF!</v>
      </c>
      <c r="E168" s="33" t="e">
        <f t="shared" si="43"/>
        <v>#REF!</v>
      </c>
      <c r="F168" s="33">
        <v>554</v>
      </c>
      <c r="G168" s="33" t="e">
        <f>+#REF!</f>
        <v>#REF!</v>
      </c>
      <c r="H168" s="70" t="e">
        <f t="shared" si="42"/>
        <v>#REF!</v>
      </c>
      <c r="I168" s="33" t="e">
        <f>+#REF!</f>
        <v>#REF!</v>
      </c>
      <c r="J168" s="33" t="e">
        <f>+#REF!</f>
        <v>#REF!</v>
      </c>
      <c r="K168" s="70" t="e">
        <f t="shared" si="39"/>
        <v>#REF!</v>
      </c>
      <c r="L168" s="33">
        <f>+КЎ!D168</f>
        <v>83</v>
      </c>
      <c r="M168" s="33">
        <f>+КЎ!G168</f>
        <v>20</v>
      </c>
      <c r="N168" s="70">
        <f t="shared" si="40"/>
        <v>0.24096385542168675</v>
      </c>
      <c r="O168" s="33">
        <v>24</v>
      </c>
      <c r="P168" s="74">
        <v>3</v>
      </c>
      <c r="Q168" s="74">
        <v>113</v>
      </c>
      <c r="R168" s="74">
        <v>19</v>
      </c>
      <c r="T168" s="9">
        <v>111</v>
      </c>
      <c r="U168" s="88" t="e">
        <f t="shared" si="37"/>
        <v>#REF!</v>
      </c>
      <c r="V168" s="9" t="e">
        <f t="shared" si="38"/>
        <v>#REF!</v>
      </c>
    </row>
    <row r="169" spans="1:22" s="9" customFormat="1">
      <c r="B169" s="31">
        <v>18</v>
      </c>
      <c r="C169" s="32" t="s">
        <v>322</v>
      </c>
      <c r="D169" s="33" t="e">
        <f>++#REF!</f>
        <v>#REF!</v>
      </c>
      <c r="E169" s="33" t="e">
        <f t="shared" si="43"/>
        <v>#REF!</v>
      </c>
      <c r="F169" s="33">
        <v>1193</v>
      </c>
      <c r="G169" s="33" t="e">
        <f>+#REF!</f>
        <v>#REF!</v>
      </c>
      <c r="H169" s="70" t="e">
        <f t="shared" si="42"/>
        <v>#REF!</v>
      </c>
      <c r="I169" s="33" t="e">
        <f>+#REF!</f>
        <v>#REF!</v>
      </c>
      <c r="J169" s="33" t="e">
        <f>+#REF!</f>
        <v>#REF!</v>
      </c>
      <c r="K169" s="70" t="e">
        <f t="shared" si="39"/>
        <v>#REF!</v>
      </c>
      <c r="L169" s="33">
        <f>+КЎ!D169</f>
        <v>84</v>
      </c>
      <c r="M169" s="33">
        <f>+КЎ!G169</f>
        <v>17</v>
      </c>
      <c r="N169" s="70">
        <f t="shared" si="40"/>
        <v>0.20238095238095238</v>
      </c>
      <c r="O169" s="33">
        <v>19</v>
      </c>
      <c r="P169" s="74">
        <v>2</v>
      </c>
      <c r="Q169" s="74">
        <v>169</v>
      </c>
      <c r="R169" s="74">
        <v>24</v>
      </c>
      <c r="T169" s="9">
        <v>239</v>
      </c>
      <c r="U169" s="88" t="e">
        <f t="shared" si="37"/>
        <v>#REF!</v>
      </c>
      <c r="V169" s="9" t="e">
        <f t="shared" si="38"/>
        <v>#REF!</v>
      </c>
    </row>
    <row r="170" spans="1:22" s="9" customFormat="1">
      <c r="B170" s="31">
        <v>19</v>
      </c>
      <c r="C170" s="32" t="s">
        <v>323</v>
      </c>
      <c r="D170" s="33" t="e">
        <f>++#REF!</f>
        <v>#REF!</v>
      </c>
      <c r="E170" s="33" t="e">
        <f t="shared" si="43"/>
        <v>#REF!</v>
      </c>
      <c r="F170" s="33">
        <v>1037</v>
      </c>
      <c r="G170" s="33" t="e">
        <f>+#REF!</f>
        <v>#REF!</v>
      </c>
      <c r="H170" s="70" t="e">
        <f t="shared" si="42"/>
        <v>#REF!</v>
      </c>
      <c r="I170" s="33" t="e">
        <f>+#REF!</f>
        <v>#REF!</v>
      </c>
      <c r="J170" s="33" t="e">
        <f>+#REF!</f>
        <v>#REF!</v>
      </c>
      <c r="K170" s="70" t="e">
        <f t="shared" si="39"/>
        <v>#REF!</v>
      </c>
      <c r="L170" s="33">
        <f>+КЎ!D170</f>
        <v>85</v>
      </c>
      <c r="M170" s="33">
        <f>+КЎ!G170</f>
        <v>21</v>
      </c>
      <c r="N170" s="70">
        <f t="shared" si="40"/>
        <v>0.24705882352941178</v>
      </c>
      <c r="O170" s="33">
        <v>32</v>
      </c>
      <c r="P170" s="74">
        <v>18</v>
      </c>
      <c r="Q170" s="74">
        <v>76</v>
      </c>
      <c r="R170" s="74">
        <v>43</v>
      </c>
      <c r="T170" s="9">
        <v>207</v>
      </c>
      <c r="U170" s="88" t="e">
        <f t="shared" si="37"/>
        <v>#REF!</v>
      </c>
      <c r="V170" s="9" t="e">
        <f t="shared" si="38"/>
        <v>#REF!</v>
      </c>
    </row>
    <row r="171" spans="1:22" s="9" customFormat="1">
      <c r="B171" s="31">
        <v>20</v>
      </c>
      <c r="C171" s="32" t="s">
        <v>324</v>
      </c>
      <c r="D171" s="33" t="e">
        <f>++#REF!</f>
        <v>#REF!</v>
      </c>
      <c r="E171" s="33" t="e">
        <f t="shared" si="43"/>
        <v>#REF!</v>
      </c>
      <c r="F171" s="33">
        <v>1011</v>
      </c>
      <c r="G171" s="33" t="e">
        <f>+#REF!</f>
        <v>#REF!</v>
      </c>
      <c r="H171" s="70" t="e">
        <f t="shared" si="42"/>
        <v>#REF!</v>
      </c>
      <c r="I171" s="33" t="e">
        <f>+#REF!</f>
        <v>#REF!</v>
      </c>
      <c r="J171" s="33" t="e">
        <f>+#REF!</f>
        <v>#REF!</v>
      </c>
      <c r="K171" s="70" t="e">
        <f t="shared" si="39"/>
        <v>#REF!</v>
      </c>
      <c r="L171" s="33">
        <f>+КЎ!D171</f>
        <v>75</v>
      </c>
      <c r="M171" s="33">
        <f>+КЎ!G171</f>
        <v>20</v>
      </c>
      <c r="N171" s="70">
        <f t="shared" si="40"/>
        <v>0.26666666666666666</v>
      </c>
      <c r="O171" s="33">
        <v>32</v>
      </c>
      <c r="P171" s="74">
        <v>8</v>
      </c>
      <c r="Q171" s="74">
        <v>124</v>
      </c>
      <c r="R171" s="74">
        <v>26</v>
      </c>
      <c r="T171" s="9">
        <v>202</v>
      </c>
      <c r="U171" s="88" t="e">
        <f t="shared" si="37"/>
        <v>#REF!</v>
      </c>
      <c r="V171" s="9" t="e">
        <f t="shared" si="38"/>
        <v>#REF!</v>
      </c>
    </row>
    <row r="172" spans="1:22" s="9" customFormat="1">
      <c r="B172" s="31">
        <v>21</v>
      </c>
      <c r="C172" s="32" t="s">
        <v>325</v>
      </c>
      <c r="D172" s="33" t="e">
        <f>++#REF!</f>
        <v>#REF!</v>
      </c>
      <c r="E172" s="33" t="e">
        <f t="shared" si="43"/>
        <v>#REF!</v>
      </c>
      <c r="F172" s="33">
        <v>666</v>
      </c>
      <c r="G172" s="33" t="e">
        <f>+#REF!</f>
        <v>#REF!</v>
      </c>
      <c r="H172" s="70" t="e">
        <f t="shared" si="42"/>
        <v>#REF!</v>
      </c>
      <c r="I172" s="33" t="e">
        <f>+#REF!</f>
        <v>#REF!</v>
      </c>
      <c r="J172" s="33" t="e">
        <f>+#REF!</f>
        <v>#REF!</v>
      </c>
      <c r="K172" s="70" t="e">
        <f t="shared" si="39"/>
        <v>#REF!</v>
      </c>
      <c r="L172" s="33">
        <f>+КЎ!D172</f>
        <v>83</v>
      </c>
      <c r="M172" s="33">
        <f>+КЎ!G172</f>
        <v>37</v>
      </c>
      <c r="N172" s="70">
        <f t="shared" si="40"/>
        <v>0.44578313253012047</v>
      </c>
      <c r="O172" s="33">
        <v>33</v>
      </c>
      <c r="P172" s="74">
        <v>3</v>
      </c>
      <c r="Q172" s="74">
        <v>98</v>
      </c>
      <c r="R172" s="74">
        <v>39</v>
      </c>
      <c r="T172" s="9">
        <v>133</v>
      </c>
      <c r="U172" s="88" t="e">
        <f t="shared" si="37"/>
        <v>#REF!</v>
      </c>
      <c r="V172" s="9" t="e">
        <f t="shared" si="38"/>
        <v>#REF!</v>
      </c>
    </row>
    <row r="173" spans="1:22" s="9" customFormat="1">
      <c r="B173" s="31">
        <v>22</v>
      </c>
      <c r="C173" s="32" t="s">
        <v>326</v>
      </c>
      <c r="D173" s="33" t="e">
        <f>++#REF!</f>
        <v>#REF!</v>
      </c>
      <c r="E173" s="33" t="e">
        <f t="shared" si="43"/>
        <v>#REF!</v>
      </c>
      <c r="F173" s="33">
        <v>1309</v>
      </c>
      <c r="G173" s="33" t="e">
        <f>+#REF!</f>
        <v>#REF!</v>
      </c>
      <c r="H173" s="70" t="e">
        <f t="shared" si="42"/>
        <v>#REF!</v>
      </c>
      <c r="I173" s="33" t="e">
        <f>+#REF!</f>
        <v>#REF!</v>
      </c>
      <c r="J173" s="33" t="e">
        <f>+#REF!</f>
        <v>#REF!</v>
      </c>
      <c r="K173" s="70" t="e">
        <f t="shared" si="39"/>
        <v>#REF!</v>
      </c>
      <c r="L173" s="33">
        <f>+КЎ!D173</f>
        <v>80</v>
      </c>
      <c r="M173" s="33">
        <f>+КЎ!G173</f>
        <v>101</v>
      </c>
      <c r="N173" s="70">
        <f t="shared" si="40"/>
        <v>1.2625</v>
      </c>
      <c r="O173" s="33">
        <v>93</v>
      </c>
      <c r="P173" s="74">
        <v>0</v>
      </c>
      <c r="Q173" s="74">
        <v>210</v>
      </c>
      <c r="R173" s="74">
        <v>89</v>
      </c>
      <c r="T173" s="9">
        <v>262</v>
      </c>
      <c r="U173" s="88" t="e">
        <f t="shared" si="37"/>
        <v>#REF!</v>
      </c>
      <c r="V173" s="9" t="e">
        <f t="shared" si="38"/>
        <v>#REF!</v>
      </c>
    </row>
    <row r="174" spans="1:22" s="14" customFormat="1" ht="60" customHeight="1">
      <c r="A174" s="10">
        <v>1</v>
      </c>
      <c r="B174" s="11">
        <v>11</v>
      </c>
      <c r="C174" s="4" t="s">
        <v>386</v>
      </c>
      <c r="D174" s="18" t="e">
        <f>SUM(D152:D173)</f>
        <v>#REF!</v>
      </c>
      <c r="E174" s="18" t="e">
        <f>SUM(E152:E173)</f>
        <v>#REF!</v>
      </c>
      <c r="F174" s="18">
        <f>SUM(F152:F173)</f>
        <v>22148</v>
      </c>
      <c r="G174" s="18" t="e">
        <f>SUM(G152:G173)</f>
        <v>#REF!</v>
      </c>
      <c r="H174" s="13" t="e">
        <f>+G174/F174</f>
        <v>#REF!</v>
      </c>
      <c r="I174" s="18" t="e">
        <f>SUM(I152:I173)</f>
        <v>#REF!</v>
      </c>
      <c r="J174" s="18" t="e">
        <f>SUM(J152:J173)</f>
        <v>#REF!</v>
      </c>
      <c r="K174" s="13" t="e">
        <f>+J174/I174</f>
        <v>#REF!</v>
      </c>
      <c r="L174" s="18">
        <f>SUM(L152:L173)</f>
        <v>1810</v>
      </c>
      <c r="M174" s="18">
        <f>SUM(M152:M173)</f>
        <v>585</v>
      </c>
      <c r="N174" s="13">
        <f>+M174/L174</f>
        <v>0.32320441988950277</v>
      </c>
      <c r="O174" s="18">
        <v>779</v>
      </c>
      <c r="P174" s="18">
        <v>286</v>
      </c>
      <c r="Q174" s="18">
        <v>3106</v>
      </c>
      <c r="R174" s="18">
        <f>SUM(R152:R173)</f>
        <v>866</v>
      </c>
      <c r="T174" s="14">
        <v>4430</v>
      </c>
      <c r="U174" s="88" t="e">
        <f t="shared" si="37"/>
        <v>#REF!</v>
      </c>
      <c r="V174" s="9" t="e">
        <f t="shared" si="38"/>
        <v>#REF!</v>
      </c>
    </row>
    <row r="175" spans="1:22" s="9" customFormat="1">
      <c r="B175" s="31">
        <v>1</v>
      </c>
      <c r="C175" s="32" t="s">
        <v>258</v>
      </c>
      <c r="D175" s="33" t="e">
        <f>++#REF!</f>
        <v>#REF!</v>
      </c>
      <c r="E175" s="33" t="e">
        <f t="shared" si="43"/>
        <v>#REF!</v>
      </c>
      <c r="F175" s="31">
        <v>1428</v>
      </c>
      <c r="G175" s="33" t="e">
        <f>+#REF!</f>
        <v>#REF!</v>
      </c>
      <c r="H175" s="70" t="e">
        <f t="shared" si="42"/>
        <v>#REF!</v>
      </c>
      <c r="I175" s="33" t="e">
        <f>+#REF!</f>
        <v>#REF!</v>
      </c>
      <c r="J175" s="33" t="e">
        <f>+#REF!</f>
        <v>#REF!</v>
      </c>
      <c r="K175" s="70" t="e">
        <f t="shared" si="39"/>
        <v>#REF!</v>
      </c>
      <c r="L175" s="33">
        <f>+КЎ!D175</f>
        <v>130</v>
      </c>
      <c r="M175" s="33">
        <f>+КЎ!G175</f>
        <v>60</v>
      </c>
      <c r="N175" s="70">
        <f t="shared" si="40"/>
        <v>0.46153846153846156</v>
      </c>
      <c r="O175" s="33">
        <v>3</v>
      </c>
      <c r="P175" s="82">
        <v>3</v>
      </c>
      <c r="Q175" s="82">
        <v>57</v>
      </c>
      <c r="R175" s="36">
        <v>15</v>
      </c>
      <c r="T175" s="9">
        <v>349</v>
      </c>
      <c r="U175" s="88" t="e">
        <f t="shared" si="37"/>
        <v>#REF!</v>
      </c>
      <c r="V175" s="9" t="e">
        <f t="shared" si="38"/>
        <v>#REF!</v>
      </c>
    </row>
    <row r="176" spans="1:22" s="9" customFormat="1">
      <c r="B176" s="31">
        <v>2</v>
      </c>
      <c r="C176" s="32" t="s">
        <v>259</v>
      </c>
      <c r="D176" s="33" t="e">
        <f>++#REF!</f>
        <v>#REF!</v>
      </c>
      <c r="E176" s="33" t="e">
        <f t="shared" si="43"/>
        <v>#REF!</v>
      </c>
      <c r="F176" s="31">
        <v>2515</v>
      </c>
      <c r="G176" s="33" t="e">
        <f>+#REF!</f>
        <v>#REF!</v>
      </c>
      <c r="H176" s="70" t="e">
        <f t="shared" si="42"/>
        <v>#REF!</v>
      </c>
      <c r="I176" s="33" t="e">
        <f>+#REF!</f>
        <v>#REF!</v>
      </c>
      <c r="J176" s="33" t="e">
        <f>+#REF!</f>
        <v>#REF!</v>
      </c>
      <c r="K176" s="70" t="e">
        <f t="shared" si="39"/>
        <v>#REF!</v>
      </c>
      <c r="L176" s="33">
        <f>+КЎ!D176</f>
        <v>270</v>
      </c>
      <c r="M176" s="33">
        <f>+КЎ!G176</f>
        <v>6</v>
      </c>
      <c r="N176" s="70">
        <f t="shared" si="40"/>
        <v>2.2222222222222223E-2</v>
      </c>
      <c r="O176" s="33">
        <v>5</v>
      </c>
      <c r="P176" s="82">
        <v>9</v>
      </c>
      <c r="Q176" s="82">
        <v>139</v>
      </c>
      <c r="R176" s="36">
        <v>138</v>
      </c>
      <c r="T176" s="9">
        <v>588</v>
      </c>
      <c r="U176" s="88" t="e">
        <f t="shared" si="37"/>
        <v>#REF!</v>
      </c>
      <c r="V176" s="9" t="e">
        <f t="shared" si="38"/>
        <v>#REF!</v>
      </c>
    </row>
    <row r="177" spans="2:22" s="9" customFormat="1">
      <c r="B177" s="31">
        <v>3</v>
      </c>
      <c r="C177" s="32" t="s">
        <v>387</v>
      </c>
      <c r="D177" s="33" t="e">
        <f>++#REF!</f>
        <v>#REF!</v>
      </c>
      <c r="E177" s="33" t="e">
        <f t="shared" si="43"/>
        <v>#REF!</v>
      </c>
      <c r="F177" s="31">
        <v>1926</v>
      </c>
      <c r="G177" s="33" t="e">
        <f>+#REF!</f>
        <v>#REF!</v>
      </c>
      <c r="H177" s="70" t="e">
        <f t="shared" si="42"/>
        <v>#REF!</v>
      </c>
      <c r="I177" s="33" t="e">
        <f>+#REF!</f>
        <v>#REF!</v>
      </c>
      <c r="J177" s="33" t="e">
        <f>+#REF!</f>
        <v>#REF!</v>
      </c>
      <c r="K177" s="70" t="e">
        <f t="shared" si="39"/>
        <v>#REF!</v>
      </c>
      <c r="L177" s="33">
        <f>+КЎ!D177</f>
        <v>275</v>
      </c>
      <c r="M177" s="33">
        <f>+КЎ!G177</f>
        <v>58</v>
      </c>
      <c r="N177" s="70">
        <f t="shared" si="40"/>
        <v>0.21090909090909091</v>
      </c>
      <c r="O177" s="33">
        <v>0</v>
      </c>
      <c r="P177" s="82">
        <v>0</v>
      </c>
      <c r="Q177" s="82">
        <v>58</v>
      </c>
      <c r="R177" s="36">
        <v>5</v>
      </c>
      <c r="T177" s="9">
        <v>531</v>
      </c>
      <c r="U177" s="88" t="e">
        <f t="shared" si="37"/>
        <v>#REF!</v>
      </c>
      <c r="V177" s="9" t="e">
        <f t="shared" si="38"/>
        <v>#REF!</v>
      </c>
    </row>
    <row r="178" spans="2:22" s="9" customFormat="1">
      <c r="B178" s="31">
        <v>4</v>
      </c>
      <c r="C178" s="32" t="s">
        <v>388</v>
      </c>
      <c r="D178" s="33" t="e">
        <f>++#REF!</f>
        <v>#REF!</v>
      </c>
      <c r="E178" s="33" t="e">
        <f t="shared" si="43"/>
        <v>#REF!</v>
      </c>
      <c r="F178" s="31">
        <v>2635</v>
      </c>
      <c r="G178" s="33" t="e">
        <f>+#REF!</f>
        <v>#REF!</v>
      </c>
      <c r="H178" s="70" t="e">
        <f t="shared" si="42"/>
        <v>#REF!</v>
      </c>
      <c r="I178" s="33" t="e">
        <f>+#REF!</f>
        <v>#REF!</v>
      </c>
      <c r="J178" s="33" t="e">
        <f>+#REF!</f>
        <v>#REF!</v>
      </c>
      <c r="K178" s="70" t="e">
        <f t="shared" si="39"/>
        <v>#REF!</v>
      </c>
      <c r="L178" s="33">
        <f>+КЎ!D178</f>
        <v>290</v>
      </c>
      <c r="M178" s="33">
        <f>+КЎ!G178</f>
        <v>41</v>
      </c>
      <c r="N178" s="70">
        <f t="shared" si="40"/>
        <v>0.14137931034482759</v>
      </c>
      <c r="O178" s="33">
        <v>0</v>
      </c>
      <c r="P178" s="82">
        <v>2</v>
      </c>
      <c r="Q178" s="82">
        <v>38</v>
      </c>
      <c r="R178" s="36">
        <v>22</v>
      </c>
      <c r="T178" s="9">
        <v>562</v>
      </c>
      <c r="U178" s="88" t="e">
        <f t="shared" si="37"/>
        <v>#REF!</v>
      </c>
      <c r="V178" s="9" t="e">
        <f t="shared" si="38"/>
        <v>#REF!</v>
      </c>
    </row>
    <row r="179" spans="2:22" s="9" customFormat="1">
      <c r="B179" s="31">
        <v>5</v>
      </c>
      <c r="C179" s="32" t="s">
        <v>260</v>
      </c>
      <c r="D179" s="33" t="e">
        <f>++#REF!</f>
        <v>#REF!</v>
      </c>
      <c r="E179" s="33" t="e">
        <f t="shared" si="43"/>
        <v>#REF!</v>
      </c>
      <c r="F179" s="31">
        <v>1501</v>
      </c>
      <c r="G179" s="33" t="e">
        <f>+#REF!</f>
        <v>#REF!</v>
      </c>
      <c r="H179" s="70" t="e">
        <f t="shared" si="42"/>
        <v>#REF!</v>
      </c>
      <c r="I179" s="33" t="e">
        <f>+#REF!</f>
        <v>#REF!</v>
      </c>
      <c r="J179" s="33" t="e">
        <f>+#REF!</f>
        <v>#REF!</v>
      </c>
      <c r="K179" s="70" t="e">
        <f t="shared" si="39"/>
        <v>#REF!</v>
      </c>
      <c r="L179" s="33">
        <f>+КЎ!D179</f>
        <v>185</v>
      </c>
      <c r="M179" s="33">
        <f>+КЎ!G179</f>
        <v>39</v>
      </c>
      <c r="N179" s="70">
        <f t="shared" si="40"/>
        <v>0.21081081081081082</v>
      </c>
      <c r="O179" s="33">
        <v>1</v>
      </c>
      <c r="P179" s="82">
        <v>2</v>
      </c>
      <c r="Q179" s="82">
        <v>38</v>
      </c>
      <c r="R179" s="36">
        <v>26</v>
      </c>
      <c r="T179" s="9">
        <v>373</v>
      </c>
      <c r="U179" s="88" t="e">
        <f t="shared" si="37"/>
        <v>#REF!</v>
      </c>
      <c r="V179" s="9" t="e">
        <f t="shared" si="38"/>
        <v>#REF!</v>
      </c>
    </row>
    <row r="180" spans="2:22" s="9" customFormat="1">
      <c r="B180" s="31">
        <v>6</v>
      </c>
      <c r="C180" s="32" t="s">
        <v>389</v>
      </c>
      <c r="D180" s="33" t="e">
        <f>++#REF!</f>
        <v>#REF!</v>
      </c>
      <c r="E180" s="33" t="e">
        <f t="shared" si="43"/>
        <v>#REF!</v>
      </c>
      <c r="F180" s="31">
        <v>1522</v>
      </c>
      <c r="G180" s="33" t="e">
        <f>+#REF!</f>
        <v>#REF!</v>
      </c>
      <c r="H180" s="70" t="e">
        <f t="shared" si="42"/>
        <v>#REF!</v>
      </c>
      <c r="I180" s="33" t="e">
        <f>+#REF!</f>
        <v>#REF!</v>
      </c>
      <c r="J180" s="33" t="e">
        <f>+#REF!</f>
        <v>#REF!</v>
      </c>
      <c r="K180" s="70" t="e">
        <f t="shared" si="39"/>
        <v>#REF!</v>
      </c>
      <c r="L180" s="33">
        <f>+КЎ!D180</f>
        <v>220</v>
      </c>
      <c r="M180" s="33">
        <f>+КЎ!G180</f>
        <v>78</v>
      </c>
      <c r="N180" s="70">
        <f t="shared" si="40"/>
        <v>0.35454545454545455</v>
      </c>
      <c r="O180" s="33">
        <v>20</v>
      </c>
      <c r="P180" s="82">
        <v>20</v>
      </c>
      <c r="Q180" s="82">
        <v>98</v>
      </c>
      <c r="R180" s="36">
        <v>50</v>
      </c>
      <c r="T180" s="9">
        <v>377</v>
      </c>
      <c r="U180" s="88" t="e">
        <f t="shared" si="37"/>
        <v>#REF!</v>
      </c>
      <c r="V180" s="9" t="e">
        <f t="shared" si="38"/>
        <v>#REF!</v>
      </c>
    </row>
    <row r="181" spans="2:22" s="9" customFormat="1">
      <c r="B181" s="31">
        <v>7</v>
      </c>
      <c r="C181" s="32" t="s">
        <v>261</v>
      </c>
      <c r="D181" s="33" t="e">
        <f>++#REF!</f>
        <v>#REF!</v>
      </c>
      <c r="E181" s="33" t="e">
        <f t="shared" si="43"/>
        <v>#REF!</v>
      </c>
      <c r="F181" s="31">
        <v>1553</v>
      </c>
      <c r="G181" s="33" t="e">
        <f>+#REF!</f>
        <v>#REF!</v>
      </c>
      <c r="H181" s="70" t="e">
        <f t="shared" si="42"/>
        <v>#REF!</v>
      </c>
      <c r="I181" s="33" t="e">
        <f>+#REF!</f>
        <v>#REF!</v>
      </c>
      <c r="J181" s="33" t="e">
        <f>+#REF!</f>
        <v>#REF!</v>
      </c>
      <c r="K181" s="70" t="e">
        <f t="shared" si="39"/>
        <v>#REF!</v>
      </c>
      <c r="L181" s="33">
        <f>+КЎ!D181</f>
        <v>155</v>
      </c>
      <c r="M181" s="33">
        <f>+КЎ!G181</f>
        <v>15</v>
      </c>
      <c r="N181" s="70">
        <f t="shared" si="40"/>
        <v>9.6774193548387094E-2</v>
      </c>
      <c r="O181" s="33">
        <v>3</v>
      </c>
      <c r="P181" s="82">
        <v>10</v>
      </c>
      <c r="Q181" s="82">
        <v>25</v>
      </c>
      <c r="R181" s="36">
        <v>168</v>
      </c>
      <c r="T181" s="9">
        <v>388</v>
      </c>
      <c r="U181" s="88" t="e">
        <f t="shared" si="37"/>
        <v>#REF!</v>
      </c>
      <c r="V181" s="9" t="e">
        <f t="shared" si="38"/>
        <v>#REF!</v>
      </c>
    </row>
    <row r="182" spans="2:22" s="9" customFormat="1">
      <c r="B182" s="31">
        <v>8</v>
      </c>
      <c r="C182" s="32" t="s">
        <v>390</v>
      </c>
      <c r="D182" s="33" t="e">
        <f>++#REF!</f>
        <v>#REF!</v>
      </c>
      <c r="E182" s="33" t="e">
        <f t="shared" si="43"/>
        <v>#REF!</v>
      </c>
      <c r="F182" s="31">
        <v>1789</v>
      </c>
      <c r="G182" s="33" t="e">
        <f>+#REF!</f>
        <v>#REF!</v>
      </c>
      <c r="H182" s="70" t="e">
        <f t="shared" si="42"/>
        <v>#REF!</v>
      </c>
      <c r="I182" s="33" t="e">
        <f>+#REF!</f>
        <v>#REF!</v>
      </c>
      <c r="J182" s="33" t="e">
        <f>+#REF!</f>
        <v>#REF!</v>
      </c>
      <c r="K182" s="70" t="e">
        <f t="shared" si="39"/>
        <v>#REF!</v>
      </c>
      <c r="L182" s="33">
        <f>+КЎ!D182</f>
        <v>150</v>
      </c>
      <c r="M182" s="33">
        <f>+КЎ!G182</f>
        <v>32</v>
      </c>
      <c r="N182" s="70">
        <f t="shared" si="40"/>
        <v>0.21333333333333335</v>
      </c>
      <c r="O182" s="33">
        <v>1</v>
      </c>
      <c r="P182" s="82">
        <v>19</v>
      </c>
      <c r="Q182" s="82">
        <v>51</v>
      </c>
      <c r="R182" s="36">
        <v>36</v>
      </c>
      <c r="T182" s="9">
        <v>402</v>
      </c>
      <c r="U182" s="88" t="e">
        <f t="shared" si="37"/>
        <v>#REF!</v>
      </c>
      <c r="V182" s="9" t="e">
        <f t="shared" si="38"/>
        <v>#REF!</v>
      </c>
    </row>
    <row r="183" spans="2:22" s="9" customFormat="1">
      <c r="B183" s="31">
        <v>9</v>
      </c>
      <c r="C183" s="32" t="s">
        <v>391</v>
      </c>
      <c r="D183" s="33" t="e">
        <f>++#REF!</f>
        <v>#REF!</v>
      </c>
      <c r="E183" s="33" t="e">
        <f t="shared" si="43"/>
        <v>#REF!</v>
      </c>
      <c r="F183" s="31">
        <v>1072</v>
      </c>
      <c r="G183" s="33" t="e">
        <f>+#REF!</f>
        <v>#REF!</v>
      </c>
      <c r="H183" s="70" t="e">
        <f t="shared" si="42"/>
        <v>#REF!</v>
      </c>
      <c r="I183" s="33" t="e">
        <f>+#REF!</f>
        <v>#REF!</v>
      </c>
      <c r="J183" s="33" t="e">
        <f>+#REF!</f>
        <v>#REF!</v>
      </c>
      <c r="K183" s="70" t="e">
        <f t="shared" si="39"/>
        <v>#REF!</v>
      </c>
      <c r="L183" s="33">
        <f>+КЎ!D183</f>
        <v>120</v>
      </c>
      <c r="M183" s="33">
        <f>+КЎ!G183</f>
        <v>38</v>
      </c>
      <c r="N183" s="70">
        <f t="shared" si="40"/>
        <v>0.31666666666666665</v>
      </c>
      <c r="O183" s="33">
        <v>0</v>
      </c>
      <c r="P183" s="82">
        <v>0</v>
      </c>
      <c r="Q183" s="82">
        <v>92</v>
      </c>
      <c r="R183" s="36">
        <v>63</v>
      </c>
      <c r="T183" s="9">
        <v>270</v>
      </c>
      <c r="U183" s="88" t="e">
        <f t="shared" si="37"/>
        <v>#REF!</v>
      </c>
      <c r="V183" s="9" t="e">
        <f t="shared" si="38"/>
        <v>#REF!</v>
      </c>
    </row>
    <row r="184" spans="2:22" s="9" customFormat="1">
      <c r="B184" s="31">
        <v>10</v>
      </c>
      <c r="C184" s="32" t="s">
        <v>262</v>
      </c>
      <c r="D184" s="33" t="e">
        <f>++#REF!</f>
        <v>#REF!</v>
      </c>
      <c r="E184" s="33" t="e">
        <f t="shared" si="43"/>
        <v>#REF!</v>
      </c>
      <c r="F184" s="31">
        <v>1766</v>
      </c>
      <c r="G184" s="33" t="e">
        <f>+#REF!</f>
        <v>#REF!</v>
      </c>
      <c r="H184" s="70" t="e">
        <f t="shared" si="42"/>
        <v>#REF!</v>
      </c>
      <c r="I184" s="33" t="e">
        <f>+#REF!</f>
        <v>#REF!</v>
      </c>
      <c r="J184" s="33" t="e">
        <f>+#REF!</f>
        <v>#REF!</v>
      </c>
      <c r="K184" s="70" t="e">
        <f t="shared" si="39"/>
        <v>#REF!</v>
      </c>
      <c r="L184" s="33">
        <f>+КЎ!D184</f>
        <v>170</v>
      </c>
      <c r="M184" s="33">
        <f>+КЎ!G184</f>
        <v>28</v>
      </c>
      <c r="N184" s="70">
        <f t="shared" si="40"/>
        <v>0.16470588235294117</v>
      </c>
      <c r="O184" s="33">
        <v>3</v>
      </c>
      <c r="P184" s="82">
        <v>3</v>
      </c>
      <c r="Q184" s="82">
        <v>65</v>
      </c>
      <c r="R184" s="36">
        <v>70</v>
      </c>
      <c r="T184" s="9">
        <v>432</v>
      </c>
      <c r="U184" s="88" t="e">
        <f t="shared" si="37"/>
        <v>#REF!</v>
      </c>
      <c r="V184" s="9" t="e">
        <f t="shared" si="38"/>
        <v>#REF!</v>
      </c>
    </row>
    <row r="185" spans="2:22" s="9" customFormat="1">
      <c r="B185" s="31">
        <v>11</v>
      </c>
      <c r="C185" s="32" t="s">
        <v>263</v>
      </c>
      <c r="D185" s="33" t="e">
        <f>++#REF!</f>
        <v>#REF!</v>
      </c>
      <c r="E185" s="33" t="e">
        <f t="shared" si="43"/>
        <v>#REF!</v>
      </c>
      <c r="F185" s="31">
        <v>2124</v>
      </c>
      <c r="G185" s="33" t="e">
        <f>+#REF!</f>
        <v>#REF!</v>
      </c>
      <c r="H185" s="70" t="e">
        <f t="shared" si="42"/>
        <v>#REF!</v>
      </c>
      <c r="I185" s="33" t="e">
        <f>+#REF!</f>
        <v>#REF!</v>
      </c>
      <c r="J185" s="33" t="e">
        <f>+#REF!</f>
        <v>#REF!</v>
      </c>
      <c r="K185" s="70" t="e">
        <f t="shared" si="39"/>
        <v>#REF!</v>
      </c>
      <c r="L185" s="33">
        <f>+КЎ!D185</f>
        <v>190</v>
      </c>
      <c r="M185" s="33">
        <f>+КЎ!G185</f>
        <v>55</v>
      </c>
      <c r="N185" s="70">
        <f t="shared" si="40"/>
        <v>0.28947368421052633</v>
      </c>
      <c r="O185" s="33">
        <v>7</v>
      </c>
      <c r="P185" s="82">
        <v>10</v>
      </c>
      <c r="Q185" s="82">
        <v>84</v>
      </c>
      <c r="R185" s="36">
        <v>40</v>
      </c>
      <c r="T185" s="9">
        <v>511</v>
      </c>
      <c r="U185" s="88" t="e">
        <f t="shared" si="37"/>
        <v>#REF!</v>
      </c>
      <c r="V185" s="9" t="e">
        <f t="shared" si="38"/>
        <v>#REF!</v>
      </c>
    </row>
    <row r="186" spans="2:22" s="9" customFormat="1">
      <c r="B186" s="31">
        <v>12</v>
      </c>
      <c r="C186" s="32" t="s">
        <v>264</v>
      </c>
      <c r="D186" s="33" t="e">
        <f>++#REF!</f>
        <v>#REF!</v>
      </c>
      <c r="E186" s="33" t="e">
        <f t="shared" si="43"/>
        <v>#REF!</v>
      </c>
      <c r="F186" s="31">
        <v>1522</v>
      </c>
      <c r="G186" s="33" t="e">
        <f>+#REF!</f>
        <v>#REF!</v>
      </c>
      <c r="H186" s="70" t="e">
        <f t="shared" si="42"/>
        <v>#REF!</v>
      </c>
      <c r="I186" s="33" t="e">
        <f>+#REF!</f>
        <v>#REF!</v>
      </c>
      <c r="J186" s="33" t="e">
        <f>+#REF!</f>
        <v>#REF!</v>
      </c>
      <c r="K186" s="70" t="e">
        <f t="shared" si="39"/>
        <v>#REF!</v>
      </c>
      <c r="L186" s="33">
        <f>+КЎ!D186</f>
        <v>130</v>
      </c>
      <c r="M186" s="33">
        <f>+КЎ!G186</f>
        <v>38</v>
      </c>
      <c r="N186" s="70">
        <f t="shared" si="40"/>
        <v>0.29230769230769232</v>
      </c>
      <c r="O186" s="33">
        <v>21</v>
      </c>
      <c r="P186" s="82">
        <v>22</v>
      </c>
      <c r="Q186" s="82">
        <v>61</v>
      </c>
      <c r="R186" s="36">
        <v>5</v>
      </c>
      <c r="T186" s="9">
        <v>378</v>
      </c>
      <c r="U186" s="88" t="e">
        <f t="shared" si="37"/>
        <v>#REF!</v>
      </c>
      <c r="V186" s="9" t="e">
        <f t="shared" si="38"/>
        <v>#REF!</v>
      </c>
    </row>
    <row r="187" spans="2:22" s="9" customFormat="1">
      <c r="B187" s="31">
        <v>13</v>
      </c>
      <c r="C187" s="32" t="s">
        <v>265</v>
      </c>
      <c r="D187" s="33" t="e">
        <f>++#REF!</f>
        <v>#REF!</v>
      </c>
      <c r="E187" s="33" t="e">
        <f t="shared" si="43"/>
        <v>#REF!</v>
      </c>
      <c r="F187" s="31">
        <v>1790</v>
      </c>
      <c r="G187" s="33" t="e">
        <f>+#REF!</f>
        <v>#REF!</v>
      </c>
      <c r="H187" s="70" t="e">
        <f t="shared" si="42"/>
        <v>#REF!</v>
      </c>
      <c r="I187" s="33" t="e">
        <f>+#REF!</f>
        <v>#REF!</v>
      </c>
      <c r="J187" s="33" t="e">
        <f>+#REF!</f>
        <v>#REF!</v>
      </c>
      <c r="K187" s="70" t="e">
        <f t="shared" si="39"/>
        <v>#REF!</v>
      </c>
      <c r="L187" s="33">
        <f>+КЎ!D187</f>
        <v>170</v>
      </c>
      <c r="M187" s="33">
        <f>+КЎ!G187</f>
        <v>36</v>
      </c>
      <c r="N187" s="70">
        <f t="shared" si="40"/>
        <v>0.21176470588235294</v>
      </c>
      <c r="O187" s="33">
        <v>8</v>
      </c>
      <c r="P187" s="82">
        <v>10</v>
      </c>
      <c r="Q187" s="82">
        <v>76</v>
      </c>
      <c r="R187" s="36">
        <v>42</v>
      </c>
      <c r="T187" s="9">
        <v>447</v>
      </c>
      <c r="U187" s="88" t="e">
        <f t="shared" si="37"/>
        <v>#REF!</v>
      </c>
      <c r="V187" s="9" t="e">
        <f t="shared" si="38"/>
        <v>#REF!</v>
      </c>
    </row>
    <row r="188" spans="2:22" s="9" customFormat="1">
      <c r="B188" s="31">
        <v>14</v>
      </c>
      <c r="C188" s="32" t="s">
        <v>266</v>
      </c>
      <c r="D188" s="33" t="e">
        <f>++#REF!</f>
        <v>#REF!</v>
      </c>
      <c r="E188" s="33" t="e">
        <f t="shared" si="43"/>
        <v>#REF!</v>
      </c>
      <c r="F188" s="31">
        <v>1045</v>
      </c>
      <c r="G188" s="33" t="e">
        <f>+#REF!</f>
        <v>#REF!</v>
      </c>
      <c r="H188" s="70" t="e">
        <f t="shared" si="42"/>
        <v>#REF!</v>
      </c>
      <c r="I188" s="33" t="e">
        <f>+#REF!</f>
        <v>#REF!</v>
      </c>
      <c r="J188" s="33" t="e">
        <f>+#REF!</f>
        <v>#REF!</v>
      </c>
      <c r="K188" s="70" t="e">
        <f t="shared" si="39"/>
        <v>#REF!</v>
      </c>
      <c r="L188" s="33">
        <f>+КЎ!D188</f>
        <v>95</v>
      </c>
      <c r="M188" s="33">
        <f>+КЎ!G188</f>
        <v>24</v>
      </c>
      <c r="N188" s="70">
        <f t="shared" si="40"/>
        <v>0.25263157894736843</v>
      </c>
      <c r="O188" s="33">
        <v>13</v>
      </c>
      <c r="P188" s="82">
        <v>15</v>
      </c>
      <c r="Q188" s="82">
        <v>134</v>
      </c>
      <c r="R188" s="36">
        <v>101</v>
      </c>
      <c r="T188" s="9">
        <v>256</v>
      </c>
      <c r="U188" s="88" t="e">
        <f t="shared" si="37"/>
        <v>#REF!</v>
      </c>
      <c r="V188" s="9" t="e">
        <f t="shared" si="38"/>
        <v>#REF!</v>
      </c>
    </row>
    <row r="189" spans="2:22" s="9" customFormat="1">
      <c r="B189" s="31">
        <v>15</v>
      </c>
      <c r="C189" s="32" t="s">
        <v>267</v>
      </c>
      <c r="D189" s="33" t="e">
        <f>++#REF!</f>
        <v>#REF!</v>
      </c>
      <c r="E189" s="33" t="e">
        <f t="shared" si="43"/>
        <v>#REF!</v>
      </c>
      <c r="F189" s="31">
        <v>1329</v>
      </c>
      <c r="G189" s="33" t="e">
        <f>+#REF!</f>
        <v>#REF!</v>
      </c>
      <c r="H189" s="70" t="e">
        <f t="shared" si="42"/>
        <v>#REF!</v>
      </c>
      <c r="I189" s="33" t="e">
        <f>+#REF!</f>
        <v>#REF!</v>
      </c>
      <c r="J189" s="33" t="e">
        <f>+#REF!</f>
        <v>#REF!</v>
      </c>
      <c r="K189" s="70" t="e">
        <f t="shared" si="39"/>
        <v>#REF!</v>
      </c>
      <c r="L189" s="33">
        <f>+КЎ!D189</f>
        <v>185</v>
      </c>
      <c r="M189" s="33">
        <f>+КЎ!G189</f>
        <v>20</v>
      </c>
      <c r="N189" s="70">
        <f t="shared" si="40"/>
        <v>0.10810810810810811</v>
      </c>
      <c r="O189" s="33">
        <v>0</v>
      </c>
      <c r="P189" s="82">
        <v>2</v>
      </c>
      <c r="Q189" s="82">
        <v>44</v>
      </c>
      <c r="R189" s="36">
        <v>15</v>
      </c>
      <c r="T189" s="9">
        <v>322</v>
      </c>
      <c r="U189" s="88" t="e">
        <f t="shared" si="37"/>
        <v>#REF!</v>
      </c>
      <c r="V189" s="9" t="e">
        <f t="shared" si="38"/>
        <v>#REF!</v>
      </c>
    </row>
    <row r="190" spans="2:22" s="9" customFormat="1">
      <c r="B190" s="31">
        <v>16</v>
      </c>
      <c r="C190" s="32" t="s">
        <v>268</v>
      </c>
      <c r="D190" s="33" t="e">
        <f>++#REF!</f>
        <v>#REF!</v>
      </c>
      <c r="E190" s="33" t="e">
        <f t="shared" si="43"/>
        <v>#REF!</v>
      </c>
      <c r="F190" s="31">
        <v>1842</v>
      </c>
      <c r="G190" s="33" t="e">
        <f>+#REF!</f>
        <v>#REF!</v>
      </c>
      <c r="H190" s="70" t="e">
        <f t="shared" si="42"/>
        <v>#REF!</v>
      </c>
      <c r="I190" s="33" t="e">
        <f>+#REF!</f>
        <v>#REF!</v>
      </c>
      <c r="J190" s="33" t="e">
        <f>+#REF!</f>
        <v>#REF!</v>
      </c>
      <c r="K190" s="70" t="e">
        <f t="shared" si="39"/>
        <v>#REF!</v>
      </c>
      <c r="L190" s="33">
        <f>+КЎ!D190</f>
        <v>180</v>
      </c>
      <c r="M190" s="33">
        <f>+КЎ!G190</f>
        <v>35</v>
      </c>
      <c r="N190" s="70">
        <f t="shared" si="40"/>
        <v>0.19444444444444445</v>
      </c>
      <c r="O190" s="33">
        <v>15</v>
      </c>
      <c r="P190" s="82">
        <v>20</v>
      </c>
      <c r="Q190" s="82">
        <v>53</v>
      </c>
      <c r="R190" s="36">
        <v>88</v>
      </c>
      <c r="T190" s="9">
        <v>461</v>
      </c>
      <c r="U190" s="88" t="e">
        <f t="shared" si="37"/>
        <v>#REF!</v>
      </c>
      <c r="V190" s="9" t="e">
        <f t="shared" si="38"/>
        <v>#REF!</v>
      </c>
    </row>
    <row r="191" spans="2:22" s="9" customFormat="1">
      <c r="B191" s="31">
        <v>17</v>
      </c>
      <c r="C191" s="32" t="s">
        <v>392</v>
      </c>
      <c r="D191" s="33" t="e">
        <f>++#REF!</f>
        <v>#REF!</v>
      </c>
      <c r="E191" s="33" t="e">
        <f t="shared" si="43"/>
        <v>#REF!</v>
      </c>
      <c r="F191" s="31">
        <v>1626</v>
      </c>
      <c r="G191" s="33" t="e">
        <f>+#REF!</f>
        <v>#REF!</v>
      </c>
      <c r="H191" s="70" t="e">
        <f t="shared" si="42"/>
        <v>#REF!</v>
      </c>
      <c r="I191" s="33" t="e">
        <f>+#REF!</f>
        <v>#REF!</v>
      </c>
      <c r="J191" s="33" t="e">
        <f>+#REF!</f>
        <v>#REF!</v>
      </c>
      <c r="K191" s="70" t="e">
        <f t="shared" si="39"/>
        <v>#REF!</v>
      </c>
      <c r="L191" s="33">
        <f>+КЎ!D191</f>
        <v>155</v>
      </c>
      <c r="M191" s="33">
        <f>+КЎ!G191</f>
        <v>31</v>
      </c>
      <c r="N191" s="70">
        <f t="shared" si="40"/>
        <v>0.2</v>
      </c>
      <c r="O191" s="33">
        <v>12</v>
      </c>
      <c r="P191" s="82">
        <v>26</v>
      </c>
      <c r="Q191" s="82">
        <v>93</v>
      </c>
      <c r="R191" s="36">
        <v>38</v>
      </c>
      <c r="T191" s="9">
        <v>398</v>
      </c>
      <c r="U191" s="88" t="e">
        <f t="shared" si="37"/>
        <v>#REF!</v>
      </c>
      <c r="V191" s="9" t="e">
        <f t="shared" si="38"/>
        <v>#REF!</v>
      </c>
    </row>
    <row r="192" spans="2:22" s="9" customFormat="1">
      <c r="B192" s="31">
        <v>18</v>
      </c>
      <c r="C192" s="32" t="s">
        <v>393</v>
      </c>
      <c r="D192" s="33" t="e">
        <f>++#REF!</f>
        <v>#REF!</v>
      </c>
      <c r="E192" s="33" t="e">
        <f t="shared" si="43"/>
        <v>#REF!</v>
      </c>
      <c r="F192" s="31">
        <v>1672</v>
      </c>
      <c r="G192" s="33" t="e">
        <f>+#REF!</f>
        <v>#REF!</v>
      </c>
      <c r="H192" s="70" t="e">
        <f t="shared" si="42"/>
        <v>#REF!</v>
      </c>
      <c r="I192" s="33" t="e">
        <f>+#REF!</f>
        <v>#REF!</v>
      </c>
      <c r="J192" s="33" t="e">
        <f>+#REF!</f>
        <v>#REF!</v>
      </c>
      <c r="K192" s="70" t="e">
        <f t="shared" si="39"/>
        <v>#REF!</v>
      </c>
      <c r="L192" s="33">
        <f>+КЎ!D192</f>
        <v>195</v>
      </c>
      <c r="M192" s="33">
        <f>+КЎ!G192</f>
        <v>181</v>
      </c>
      <c r="N192" s="70">
        <f t="shared" si="40"/>
        <v>0.92820512820512824</v>
      </c>
      <c r="O192" s="33">
        <v>14</v>
      </c>
      <c r="P192" s="82">
        <v>17</v>
      </c>
      <c r="Q192" s="82">
        <v>198</v>
      </c>
      <c r="R192" s="36">
        <v>10</v>
      </c>
      <c r="T192" s="9">
        <v>408</v>
      </c>
      <c r="U192" s="88" t="e">
        <f t="shared" si="37"/>
        <v>#REF!</v>
      </c>
      <c r="V192" s="9" t="e">
        <f t="shared" si="38"/>
        <v>#REF!</v>
      </c>
    </row>
    <row r="193" spans="1:22" s="9" customFormat="1">
      <c r="B193" s="31">
        <v>19</v>
      </c>
      <c r="C193" s="32" t="s">
        <v>269</v>
      </c>
      <c r="D193" s="33" t="e">
        <f>++#REF!</f>
        <v>#REF!</v>
      </c>
      <c r="E193" s="33" t="e">
        <f t="shared" si="43"/>
        <v>#REF!</v>
      </c>
      <c r="F193" s="31">
        <v>1151</v>
      </c>
      <c r="G193" s="33" t="e">
        <f>+#REF!</f>
        <v>#REF!</v>
      </c>
      <c r="H193" s="70" t="e">
        <f t="shared" si="42"/>
        <v>#REF!</v>
      </c>
      <c r="I193" s="33" t="e">
        <f>+#REF!</f>
        <v>#REF!</v>
      </c>
      <c r="J193" s="33" t="e">
        <f>+#REF!</f>
        <v>#REF!</v>
      </c>
      <c r="K193" s="70" t="e">
        <f t="shared" si="39"/>
        <v>#REF!</v>
      </c>
      <c r="L193" s="33">
        <f>+КЎ!D193</f>
        <v>105</v>
      </c>
      <c r="M193" s="33">
        <f>+КЎ!G193</f>
        <v>24</v>
      </c>
      <c r="N193" s="70">
        <f t="shared" si="40"/>
        <v>0.22857142857142856</v>
      </c>
      <c r="O193" s="33">
        <v>21</v>
      </c>
      <c r="P193" s="82">
        <v>22</v>
      </c>
      <c r="Q193" s="82">
        <v>46</v>
      </c>
      <c r="R193" s="36">
        <v>20</v>
      </c>
      <c r="T193" s="9">
        <v>288</v>
      </c>
      <c r="U193" s="88" t="e">
        <f t="shared" si="37"/>
        <v>#REF!</v>
      </c>
      <c r="V193" s="9" t="e">
        <f t="shared" si="38"/>
        <v>#REF!</v>
      </c>
    </row>
    <row r="194" spans="1:22" s="14" customFormat="1" ht="60" customHeight="1">
      <c r="A194" s="10">
        <v>1</v>
      </c>
      <c r="B194" s="11">
        <v>12</v>
      </c>
      <c r="C194" s="4" t="s">
        <v>394</v>
      </c>
      <c r="D194" s="18" t="e">
        <f>SUM(D175:D193)</f>
        <v>#REF!</v>
      </c>
      <c r="E194" s="18" t="e">
        <f>SUM(E175:E193)</f>
        <v>#REF!</v>
      </c>
      <c r="F194" s="18">
        <f>SUM(F175:F193)</f>
        <v>31808</v>
      </c>
      <c r="G194" s="18" t="e">
        <f>SUM(G175:G193)</f>
        <v>#REF!</v>
      </c>
      <c r="H194" s="13" t="e">
        <f>+G194/F194</f>
        <v>#REF!</v>
      </c>
      <c r="I194" s="18" t="e">
        <f>SUM(I175:I193)</f>
        <v>#REF!</v>
      </c>
      <c r="J194" s="18" t="e">
        <f>SUM(J175:J193)</f>
        <v>#REF!</v>
      </c>
      <c r="K194" s="13" t="e">
        <f>+J194/I194</f>
        <v>#REF!</v>
      </c>
      <c r="L194" s="18">
        <f>SUM(L175:L193)</f>
        <v>3370</v>
      </c>
      <c r="M194" s="18">
        <f>SUM(M175:M193)</f>
        <v>839</v>
      </c>
      <c r="N194" s="13">
        <f>+M194/L194</f>
        <v>0.24896142433234422</v>
      </c>
      <c r="O194" s="18">
        <v>147</v>
      </c>
      <c r="P194" s="18">
        <v>212</v>
      </c>
      <c r="Q194" s="18">
        <v>1450</v>
      </c>
      <c r="R194" s="18">
        <f>SUM(R175:R193)</f>
        <v>952</v>
      </c>
      <c r="T194" s="14">
        <v>7741</v>
      </c>
      <c r="U194" s="88" t="e">
        <f t="shared" si="37"/>
        <v>#REF!</v>
      </c>
      <c r="V194" s="9" t="e">
        <f t="shared" si="38"/>
        <v>#REF!</v>
      </c>
    </row>
    <row r="195" spans="1:22" s="9" customFormat="1">
      <c r="B195" s="31">
        <v>1</v>
      </c>
      <c r="C195" s="32" t="s">
        <v>327</v>
      </c>
      <c r="D195" s="33" t="e">
        <f>++#REF!</f>
        <v>#REF!</v>
      </c>
      <c r="E195" s="33" t="e">
        <f t="shared" si="43"/>
        <v>#REF!</v>
      </c>
      <c r="F195" s="33">
        <v>1551</v>
      </c>
      <c r="G195" s="33" t="e">
        <f>+#REF!</f>
        <v>#REF!</v>
      </c>
      <c r="H195" s="70" t="e">
        <f t="shared" si="42"/>
        <v>#REF!</v>
      </c>
      <c r="I195" s="33" t="e">
        <f>+#REF!</f>
        <v>#REF!</v>
      </c>
      <c r="J195" s="33" t="e">
        <f>+#REF!</f>
        <v>#REF!</v>
      </c>
      <c r="K195" s="70" t="e">
        <f t="shared" si="39"/>
        <v>#REF!</v>
      </c>
      <c r="L195" s="33">
        <f>+КЎ!D195</f>
        <v>198</v>
      </c>
      <c r="M195" s="33">
        <f>+КЎ!G195</f>
        <v>26</v>
      </c>
      <c r="N195" s="70">
        <f t="shared" si="40"/>
        <v>0.13131313131313133</v>
      </c>
      <c r="O195" s="80">
        <v>42</v>
      </c>
      <c r="P195" s="82">
        <v>14</v>
      </c>
      <c r="Q195" s="82">
        <v>168</v>
      </c>
      <c r="R195" s="82">
        <v>38</v>
      </c>
      <c r="T195" s="9">
        <v>209</v>
      </c>
      <c r="U195" s="88" t="e">
        <f t="shared" si="37"/>
        <v>#REF!</v>
      </c>
      <c r="V195" s="9" t="e">
        <f t="shared" si="38"/>
        <v>#REF!</v>
      </c>
    </row>
    <row r="196" spans="1:22" s="9" customFormat="1">
      <c r="B196" s="31">
        <v>2</v>
      </c>
      <c r="C196" s="32" t="s">
        <v>203</v>
      </c>
      <c r="D196" s="33" t="e">
        <f>++#REF!</f>
        <v>#REF!</v>
      </c>
      <c r="E196" s="33" t="e">
        <f t="shared" si="43"/>
        <v>#REF!</v>
      </c>
      <c r="F196" s="33">
        <v>1143</v>
      </c>
      <c r="G196" s="33" t="e">
        <f>+#REF!</f>
        <v>#REF!</v>
      </c>
      <c r="H196" s="70" t="e">
        <f t="shared" si="42"/>
        <v>#REF!</v>
      </c>
      <c r="I196" s="33" t="e">
        <f>+#REF!</f>
        <v>#REF!</v>
      </c>
      <c r="J196" s="33" t="e">
        <f>+#REF!</f>
        <v>#REF!</v>
      </c>
      <c r="K196" s="70" t="e">
        <f t="shared" si="39"/>
        <v>#REF!</v>
      </c>
      <c r="L196" s="33">
        <f>+КЎ!D196</f>
        <v>70</v>
      </c>
      <c r="M196" s="33">
        <f>+КЎ!G196</f>
        <v>20</v>
      </c>
      <c r="N196" s="70">
        <f t="shared" si="40"/>
        <v>0.2857142857142857</v>
      </c>
      <c r="O196" s="80">
        <v>35</v>
      </c>
      <c r="P196" s="82">
        <v>15</v>
      </c>
      <c r="Q196" s="82">
        <v>57</v>
      </c>
      <c r="R196" s="82">
        <v>17</v>
      </c>
      <c r="T196" s="9">
        <v>209</v>
      </c>
      <c r="U196" s="88" t="e">
        <f t="shared" si="37"/>
        <v>#REF!</v>
      </c>
      <c r="V196" s="9" t="e">
        <f t="shared" si="38"/>
        <v>#REF!</v>
      </c>
    </row>
    <row r="197" spans="1:22" s="9" customFormat="1">
      <c r="B197" s="31">
        <v>3</v>
      </c>
      <c r="C197" s="32" t="s">
        <v>395</v>
      </c>
      <c r="D197" s="33" t="e">
        <f>++#REF!</f>
        <v>#REF!</v>
      </c>
      <c r="E197" s="33" t="e">
        <f t="shared" si="43"/>
        <v>#REF!</v>
      </c>
      <c r="F197" s="33">
        <v>1498</v>
      </c>
      <c r="G197" s="33" t="e">
        <f>+#REF!</f>
        <v>#REF!</v>
      </c>
      <c r="H197" s="70" t="e">
        <f t="shared" si="42"/>
        <v>#REF!</v>
      </c>
      <c r="I197" s="33" t="e">
        <f>+#REF!</f>
        <v>#REF!</v>
      </c>
      <c r="J197" s="33" t="e">
        <f>+#REF!</f>
        <v>#REF!</v>
      </c>
      <c r="K197" s="70" t="e">
        <f t="shared" si="39"/>
        <v>#REF!</v>
      </c>
      <c r="L197" s="33">
        <f>+КЎ!D197</f>
        <v>95</v>
      </c>
      <c r="M197" s="33">
        <f>+КЎ!G197</f>
        <v>11</v>
      </c>
      <c r="N197" s="70">
        <f t="shared" si="40"/>
        <v>0.11578947368421053</v>
      </c>
      <c r="O197" s="33">
        <v>94</v>
      </c>
      <c r="P197" s="82">
        <v>63</v>
      </c>
      <c r="Q197" s="82">
        <v>144</v>
      </c>
      <c r="R197" s="82">
        <v>18</v>
      </c>
      <c r="T197" s="9">
        <v>261</v>
      </c>
      <c r="U197" s="88" t="e">
        <f t="shared" si="37"/>
        <v>#REF!</v>
      </c>
      <c r="V197" s="9" t="e">
        <f t="shared" si="38"/>
        <v>#REF!</v>
      </c>
    </row>
    <row r="198" spans="1:22" s="9" customFormat="1">
      <c r="B198" s="31">
        <v>4</v>
      </c>
      <c r="C198" s="32" t="s">
        <v>396</v>
      </c>
      <c r="D198" s="33" t="e">
        <f>++#REF!</f>
        <v>#REF!</v>
      </c>
      <c r="E198" s="33" t="e">
        <f t="shared" si="43"/>
        <v>#REF!</v>
      </c>
      <c r="F198" s="33">
        <v>1365</v>
      </c>
      <c r="G198" s="33" t="e">
        <f>+#REF!</f>
        <v>#REF!</v>
      </c>
      <c r="H198" s="70" t="e">
        <f t="shared" si="42"/>
        <v>#REF!</v>
      </c>
      <c r="I198" s="33" t="e">
        <f>+#REF!</f>
        <v>#REF!</v>
      </c>
      <c r="J198" s="33" t="e">
        <f>+#REF!</f>
        <v>#REF!</v>
      </c>
      <c r="K198" s="70" t="e">
        <f t="shared" si="39"/>
        <v>#REF!</v>
      </c>
      <c r="L198" s="33">
        <f>+КЎ!D198</f>
        <v>120</v>
      </c>
      <c r="M198" s="33">
        <f>+КЎ!G198</f>
        <v>30</v>
      </c>
      <c r="N198" s="70">
        <f t="shared" si="40"/>
        <v>0.25</v>
      </c>
      <c r="O198" s="33">
        <v>75</v>
      </c>
      <c r="P198" s="82">
        <v>41</v>
      </c>
      <c r="Q198" s="82">
        <v>100</v>
      </c>
      <c r="R198" s="82">
        <v>86</v>
      </c>
      <c r="T198" s="9">
        <v>243</v>
      </c>
      <c r="U198" s="88" t="e">
        <f t="shared" si="37"/>
        <v>#REF!</v>
      </c>
      <c r="V198" s="9" t="e">
        <f t="shared" si="38"/>
        <v>#REF!</v>
      </c>
    </row>
    <row r="199" spans="1:22" s="9" customFormat="1">
      <c r="B199" s="31">
        <v>5</v>
      </c>
      <c r="C199" s="32" t="s">
        <v>397</v>
      </c>
      <c r="D199" s="33" t="e">
        <f>++#REF!</f>
        <v>#REF!</v>
      </c>
      <c r="E199" s="33" t="e">
        <f t="shared" si="43"/>
        <v>#REF!</v>
      </c>
      <c r="F199" s="33">
        <v>1323</v>
      </c>
      <c r="G199" s="33" t="e">
        <f>+#REF!</f>
        <v>#REF!</v>
      </c>
      <c r="H199" s="70" t="e">
        <f t="shared" si="42"/>
        <v>#REF!</v>
      </c>
      <c r="I199" s="33" t="e">
        <f>+#REF!</f>
        <v>#REF!</v>
      </c>
      <c r="J199" s="33" t="e">
        <f>+#REF!</f>
        <v>#REF!</v>
      </c>
      <c r="K199" s="70" t="e">
        <f t="shared" si="39"/>
        <v>#REF!</v>
      </c>
      <c r="L199" s="33">
        <f>+КЎ!D199</f>
        <v>85</v>
      </c>
      <c r="M199" s="33">
        <f>+КЎ!G199</f>
        <v>21</v>
      </c>
      <c r="N199" s="70">
        <f t="shared" si="40"/>
        <v>0.24705882352941178</v>
      </c>
      <c r="O199" s="33">
        <v>50</v>
      </c>
      <c r="P199" s="82">
        <v>29</v>
      </c>
      <c r="Q199" s="82">
        <v>180</v>
      </c>
      <c r="R199" s="82">
        <v>63</v>
      </c>
      <c r="T199" s="9">
        <v>191</v>
      </c>
      <c r="U199" s="88" t="e">
        <f t="shared" ref="U199:U220" si="44">+G199</f>
        <v>#REF!</v>
      </c>
      <c r="V199" s="9" t="e">
        <f t="shared" ref="V199:V220" si="45">+U199/T199*100</f>
        <v>#REF!</v>
      </c>
    </row>
    <row r="200" spans="1:22" s="9" customFormat="1">
      <c r="B200" s="31">
        <v>6</v>
      </c>
      <c r="C200" s="32" t="s">
        <v>398</v>
      </c>
      <c r="D200" s="33" t="e">
        <f>++#REF!</f>
        <v>#REF!</v>
      </c>
      <c r="E200" s="33" t="e">
        <f t="shared" si="43"/>
        <v>#REF!</v>
      </c>
      <c r="F200" s="33">
        <v>1518</v>
      </c>
      <c r="G200" s="33" t="e">
        <f>+#REF!</f>
        <v>#REF!</v>
      </c>
      <c r="H200" s="70" t="e">
        <f t="shared" si="42"/>
        <v>#REF!</v>
      </c>
      <c r="I200" s="33" t="e">
        <f>+#REF!</f>
        <v>#REF!</v>
      </c>
      <c r="J200" s="33" t="e">
        <f>+#REF!</f>
        <v>#REF!</v>
      </c>
      <c r="K200" s="70" t="e">
        <f t="shared" si="39"/>
        <v>#REF!</v>
      </c>
      <c r="L200" s="33">
        <f>+КЎ!D200</f>
        <v>175</v>
      </c>
      <c r="M200" s="33">
        <f>+КЎ!G200</f>
        <v>65</v>
      </c>
      <c r="N200" s="70">
        <f t="shared" si="40"/>
        <v>0.37142857142857144</v>
      </c>
      <c r="O200" s="33">
        <v>96</v>
      </c>
      <c r="P200" s="82">
        <v>31</v>
      </c>
      <c r="Q200" s="82">
        <v>138</v>
      </c>
      <c r="R200" s="82">
        <v>48</v>
      </c>
      <c r="T200" s="9">
        <v>205</v>
      </c>
      <c r="U200" s="88" t="e">
        <f t="shared" si="44"/>
        <v>#REF!</v>
      </c>
      <c r="V200" s="9" t="e">
        <f t="shared" si="45"/>
        <v>#REF!</v>
      </c>
    </row>
    <row r="201" spans="1:22" s="9" customFormat="1">
      <c r="B201" s="31">
        <v>7</v>
      </c>
      <c r="C201" s="32" t="s">
        <v>399</v>
      </c>
      <c r="D201" s="33" t="e">
        <f>++#REF!</f>
        <v>#REF!</v>
      </c>
      <c r="E201" s="33" t="e">
        <f t="shared" si="43"/>
        <v>#REF!</v>
      </c>
      <c r="F201" s="33">
        <v>1472</v>
      </c>
      <c r="G201" s="33" t="e">
        <f>+#REF!</f>
        <v>#REF!</v>
      </c>
      <c r="H201" s="70" t="e">
        <f t="shared" si="42"/>
        <v>#REF!</v>
      </c>
      <c r="I201" s="33" t="e">
        <f>+#REF!</f>
        <v>#REF!</v>
      </c>
      <c r="J201" s="33" t="e">
        <f>+#REF!</f>
        <v>#REF!</v>
      </c>
      <c r="K201" s="70" t="e">
        <f t="shared" si="39"/>
        <v>#REF!</v>
      </c>
      <c r="L201" s="33">
        <f>+КЎ!D201</f>
        <v>135</v>
      </c>
      <c r="M201" s="33">
        <f>+КЎ!G201</f>
        <v>39</v>
      </c>
      <c r="N201" s="70">
        <f t="shared" si="40"/>
        <v>0.28888888888888886</v>
      </c>
      <c r="O201" s="33">
        <v>63</v>
      </c>
      <c r="P201" s="82">
        <v>24</v>
      </c>
      <c r="Q201" s="82">
        <v>327</v>
      </c>
      <c r="R201" s="82">
        <v>34</v>
      </c>
      <c r="T201" s="9">
        <v>217</v>
      </c>
      <c r="U201" s="88" t="e">
        <f t="shared" si="44"/>
        <v>#REF!</v>
      </c>
      <c r="V201" s="9" t="e">
        <f t="shared" si="45"/>
        <v>#REF!</v>
      </c>
    </row>
    <row r="202" spans="1:22" s="9" customFormat="1">
      <c r="B202" s="31">
        <v>8</v>
      </c>
      <c r="C202" s="32" t="s">
        <v>400</v>
      </c>
      <c r="D202" s="33" t="e">
        <f>++#REF!</f>
        <v>#REF!</v>
      </c>
      <c r="E202" s="33" t="e">
        <f t="shared" si="43"/>
        <v>#REF!</v>
      </c>
      <c r="F202" s="33">
        <v>1461</v>
      </c>
      <c r="G202" s="33" t="e">
        <f>+#REF!</f>
        <v>#REF!</v>
      </c>
      <c r="H202" s="70" t="e">
        <f t="shared" si="42"/>
        <v>#REF!</v>
      </c>
      <c r="I202" s="33" t="e">
        <f>+#REF!</f>
        <v>#REF!</v>
      </c>
      <c r="J202" s="33" t="e">
        <f>+#REF!</f>
        <v>#REF!</v>
      </c>
      <c r="K202" s="70" t="e">
        <f t="shared" si="39"/>
        <v>#REF!</v>
      </c>
      <c r="L202" s="33">
        <f>+КЎ!D202</f>
        <v>90</v>
      </c>
      <c r="M202" s="33">
        <f>+КЎ!G202</f>
        <v>50</v>
      </c>
      <c r="N202" s="70">
        <f t="shared" si="40"/>
        <v>0.55555555555555558</v>
      </c>
      <c r="O202" s="33">
        <v>118</v>
      </c>
      <c r="P202" s="82">
        <v>53</v>
      </c>
      <c r="Q202" s="82">
        <v>145</v>
      </c>
      <c r="R202" s="82">
        <v>71</v>
      </c>
      <c r="T202" s="9">
        <v>264</v>
      </c>
      <c r="U202" s="88" t="e">
        <f t="shared" si="44"/>
        <v>#REF!</v>
      </c>
      <c r="V202" s="9" t="e">
        <f t="shared" si="45"/>
        <v>#REF!</v>
      </c>
    </row>
    <row r="203" spans="1:22" s="9" customFormat="1">
      <c r="B203" s="31">
        <v>9</v>
      </c>
      <c r="C203" s="32" t="s">
        <v>210</v>
      </c>
      <c r="D203" s="33" t="e">
        <f>++#REF!</f>
        <v>#REF!</v>
      </c>
      <c r="E203" s="33" t="e">
        <f t="shared" si="43"/>
        <v>#REF!</v>
      </c>
      <c r="F203" s="33">
        <v>1201</v>
      </c>
      <c r="G203" s="33" t="e">
        <f>+#REF!</f>
        <v>#REF!</v>
      </c>
      <c r="H203" s="70" t="e">
        <f t="shared" si="42"/>
        <v>#REF!</v>
      </c>
      <c r="I203" s="33" t="e">
        <f>+#REF!</f>
        <v>#REF!</v>
      </c>
      <c r="J203" s="33" t="e">
        <f>+#REF!</f>
        <v>#REF!</v>
      </c>
      <c r="K203" s="70" t="e">
        <f t="shared" si="39"/>
        <v>#REF!</v>
      </c>
      <c r="L203" s="33">
        <f>+КЎ!D203</f>
        <v>94</v>
      </c>
      <c r="M203" s="33">
        <f>+КЎ!G203</f>
        <v>43</v>
      </c>
      <c r="N203" s="70">
        <f t="shared" si="40"/>
        <v>0.45744680851063829</v>
      </c>
      <c r="O203" s="33">
        <v>65</v>
      </c>
      <c r="P203" s="82">
        <v>19</v>
      </c>
      <c r="Q203" s="82">
        <v>234</v>
      </c>
      <c r="R203" s="82">
        <v>41</v>
      </c>
      <c r="T203" s="9">
        <v>141</v>
      </c>
      <c r="U203" s="88" t="e">
        <f t="shared" si="44"/>
        <v>#REF!</v>
      </c>
      <c r="V203" s="9" t="e">
        <f t="shared" si="45"/>
        <v>#REF!</v>
      </c>
    </row>
    <row r="204" spans="1:22" s="9" customFormat="1">
      <c r="B204" s="31">
        <v>10</v>
      </c>
      <c r="C204" s="32" t="s">
        <v>401</v>
      </c>
      <c r="D204" s="33" t="e">
        <f>++#REF!</f>
        <v>#REF!</v>
      </c>
      <c r="E204" s="33" t="e">
        <f t="shared" si="43"/>
        <v>#REF!</v>
      </c>
      <c r="F204" s="33">
        <v>1478</v>
      </c>
      <c r="G204" s="33" t="e">
        <f>+#REF!</f>
        <v>#REF!</v>
      </c>
      <c r="H204" s="70" t="e">
        <f t="shared" si="42"/>
        <v>#REF!</v>
      </c>
      <c r="I204" s="33" t="e">
        <f>+#REF!</f>
        <v>#REF!</v>
      </c>
      <c r="J204" s="33" t="e">
        <f>+#REF!</f>
        <v>#REF!</v>
      </c>
      <c r="K204" s="70" t="e">
        <f t="shared" ref="K204:K218" si="46">++J204/I204</f>
        <v>#REF!</v>
      </c>
      <c r="L204" s="33">
        <f>+КЎ!D204</f>
        <v>207</v>
      </c>
      <c r="M204" s="33">
        <f>+КЎ!G204</f>
        <v>120</v>
      </c>
      <c r="N204" s="70">
        <f t="shared" ref="N204:N218" si="47">++M204/L204</f>
        <v>0.57971014492753625</v>
      </c>
      <c r="O204" s="33">
        <v>140</v>
      </c>
      <c r="P204" s="82">
        <v>20</v>
      </c>
      <c r="Q204" s="82">
        <v>339</v>
      </c>
      <c r="R204" s="82">
        <v>117</v>
      </c>
      <c r="T204" s="9">
        <v>225</v>
      </c>
      <c r="U204" s="88" t="e">
        <f t="shared" si="44"/>
        <v>#REF!</v>
      </c>
      <c r="V204" s="9" t="e">
        <f t="shared" si="45"/>
        <v>#REF!</v>
      </c>
    </row>
    <row r="205" spans="1:22" s="9" customFormat="1">
      <c r="B205" s="31">
        <v>11</v>
      </c>
      <c r="C205" s="32" t="s">
        <v>402</v>
      </c>
      <c r="D205" s="33" t="e">
        <f>++#REF!</f>
        <v>#REF!</v>
      </c>
      <c r="E205" s="33" t="e">
        <f t="shared" si="43"/>
        <v>#REF!</v>
      </c>
      <c r="F205" s="33">
        <v>1144</v>
      </c>
      <c r="G205" s="33" t="e">
        <f>+#REF!</f>
        <v>#REF!</v>
      </c>
      <c r="H205" s="70" t="e">
        <f t="shared" ref="H205:H218" si="48">++G205/F205</f>
        <v>#REF!</v>
      </c>
      <c r="I205" s="33" t="e">
        <f>+#REF!</f>
        <v>#REF!</v>
      </c>
      <c r="J205" s="33" t="e">
        <f>+#REF!</f>
        <v>#REF!</v>
      </c>
      <c r="K205" s="70" t="e">
        <f t="shared" si="46"/>
        <v>#REF!</v>
      </c>
      <c r="L205" s="33">
        <f>+КЎ!D205</f>
        <v>105</v>
      </c>
      <c r="M205" s="33">
        <f>+КЎ!G205</f>
        <v>60</v>
      </c>
      <c r="N205" s="70">
        <f t="shared" si="47"/>
        <v>0.5714285714285714</v>
      </c>
      <c r="O205" s="33">
        <v>87</v>
      </c>
      <c r="P205" s="82">
        <v>27</v>
      </c>
      <c r="Q205" s="82">
        <v>216</v>
      </c>
      <c r="R205" s="82">
        <v>98</v>
      </c>
      <c r="T205" s="9">
        <v>133</v>
      </c>
      <c r="U205" s="88" t="e">
        <f t="shared" si="44"/>
        <v>#REF!</v>
      </c>
      <c r="V205" s="9" t="e">
        <f t="shared" si="45"/>
        <v>#REF!</v>
      </c>
    </row>
    <row r="206" spans="1:22" s="9" customFormat="1">
      <c r="B206" s="31">
        <v>12</v>
      </c>
      <c r="C206" s="32" t="s">
        <v>403</v>
      </c>
      <c r="D206" s="33" t="e">
        <f>++#REF!</f>
        <v>#REF!</v>
      </c>
      <c r="E206" s="33" t="e">
        <f t="shared" si="43"/>
        <v>#REF!</v>
      </c>
      <c r="F206" s="33">
        <v>1275</v>
      </c>
      <c r="G206" s="33" t="e">
        <f>+#REF!</f>
        <v>#REF!</v>
      </c>
      <c r="H206" s="70" t="e">
        <f t="shared" si="48"/>
        <v>#REF!</v>
      </c>
      <c r="I206" s="33" t="e">
        <f>+#REF!</f>
        <v>#REF!</v>
      </c>
      <c r="J206" s="33" t="e">
        <f>+#REF!</f>
        <v>#REF!</v>
      </c>
      <c r="K206" s="70" t="e">
        <f t="shared" si="46"/>
        <v>#REF!</v>
      </c>
      <c r="L206" s="33">
        <f>+КЎ!D206</f>
        <v>91</v>
      </c>
      <c r="M206" s="33">
        <f>+КЎ!G206</f>
        <v>47</v>
      </c>
      <c r="N206" s="70">
        <f t="shared" si="47"/>
        <v>0.51648351648351654</v>
      </c>
      <c r="O206" s="33">
        <v>117</v>
      </c>
      <c r="P206" s="82">
        <v>50</v>
      </c>
      <c r="Q206" s="82">
        <v>215</v>
      </c>
      <c r="R206" s="82">
        <v>18</v>
      </c>
      <c r="T206" s="9">
        <v>274</v>
      </c>
      <c r="U206" s="88" t="e">
        <f t="shared" si="44"/>
        <v>#REF!</v>
      </c>
      <c r="V206" s="9" t="e">
        <f t="shared" si="45"/>
        <v>#REF!</v>
      </c>
    </row>
    <row r="207" spans="1:22" s="14" customFormat="1" ht="60" customHeight="1">
      <c r="A207" s="10">
        <v>1</v>
      </c>
      <c r="B207" s="11">
        <v>13</v>
      </c>
      <c r="C207" s="4" t="s">
        <v>404</v>
      </c>
      <c r="D207" s="18" t="e">
        <f>SUM(D195:D206)</f>
        <v>#REF!</v>
      </c>
      <c r="E207" s="18" t="e">
        <f>SUM(E195:E206)</f>
        <v>#REF!</v>
      </c>
      <c r="F207" s="18">
        <f>SUM(F195:F206)</f>
        <v>16429</v>
      </c>
      <c r="G207" s="18" t="e">
        <f>SUM(G195:G206)</f>
        <v>#REF!</v>
      </c>
      <c r="H207" s="13" t="e">
        <f>+G207/F207</f>
        <v>#REF!</v>
      </c>
      <c r="I207" s="18" t="e">
        <f>SUM(I195:I206)</f>
        <v>#REF!</v>
      </c>
      <c r="J207" s="18" t="e">
        <f>SUM(J195:J206)</f>
        <v>#REF!</v>
      </c>
      <c r="K207" s="13" t="e">
        <f>+J207/I207</f>
        <v>#REF!</v>
      </c>
      <c r="L207" s="18">
        <f>SUM(L195:L206)</f>
        <v>1465</v>
      </c>
      <c r="M207" s="18">
        <f>SUM(M195:M206)</f>
        <v>532</v>
      </c>
      <c r="N207" s="13">
        <f>+M207/L207</f>
        <v>0.36313993174061432</v>
      </c>
      <c r="O207" s="18">
        <v>982</v>
      </c>
      <c r="P207" s="18">
        <v>386</v>
      </c>
      <c r="Q207" s="18">
        <v>2263</v>
      </c>
      <c r="R207" s="18">
        <f>SUM(R195:R206)</f>
        <v>649</v>
      </c>
      <c r="T207" s="14">
        <v>2572</v>
      </c>
      <c r="U207" s="88" t="e">
        <f t="shared" si="44"/>
        <v>#REF!</v>
      </c>
      <c r="V207" s="9" t="e">
        <f t="shared" si="45"/>
        <v>#REF!</v>
      </c>
    </row>
    <row r="208" spans="1:22" s="9" customFormat="1" ht="15.75" customHeight="1">
      <c r="B208" s="31">
        <v>1</v>
      </c>
      <c r="C208" s="32" t="s">
        <v>215</v>
      </c>
      <c r="D208" s="33" t="e">
        <f>++#REF!</f>
        <v>#REF!</v>
      </c>
      <c r="E208" s="33" t="e">
        <f t="shared" si="43"/>
        <v>#REF!</v>
      </c>
      <c r="F208" s="33">
        <v>242</v>
      </c>
      <c r="G208" s="33" t="e">
        <f>+#REF!</f>
        <v>#REF!</v>
      </c>
      <c r="H208" s="26" t="e">
        <f t="shared" si="48"/>
        <v>#REF!</v>
      </c>
      <c r="I208" s="33" t="e">
        <f>+#REF!</f>
        <v>#REF!</v>
      </c>
      <c r="J208" s="33" t="e">
        <f>+#REF!</f>
        <v>#REF!</v>
      </c>
      <c r="K208" s="70" t="e">
        <f t="shared" si="46"/>
        <v>#REF!</v>
      </c>
      <c r="L208" s="33">
        <f>+КЎ!D208</f>
        <v>255</v>
      </c>
      <c r="M208" s="33">
        <f>+КЎ!G208</f>
        <v>14</v>
      </c>
      <c r="N208" s="26">
        <f t="shared" si="47"/>
        <v>5.4901960784313725E-2</v>
      </c>
      <c r="O208" s="33">
        <v>14</v>
      </c>
      <c r="P208" s="33">
        <v>2</v>
      </c>
      <c r="Q208" s="31">
        <v>11</v>
      </c>
      <c r="R208" s="1">
        <v>7</v>
      </c>
      <c r="T208" s="9">
        <v>45</v>
      </c>
      <c r="U208" s="88" t="e">
        <f t="shared" si="44"/>
        <v>#REF!</v>
      </c>
      <c r="V208" s="9" t="e">
        <f t="shared" si="45"/>
        <v>#REF!</v>
      </c>
    </row>
    <row r="209" spans="1:22" s="9" customFormat="1" ht="15.75" customHeight="1">
      <c r="B209" s="31">
        <v>2</v>
      </c>
      <c r="C209" s="32" t="s">
        <v>270</v>
      </c>
      <c r="D209" s="33" t="e">
        <f>++#REF!</f>
        <v>#REF!</v>
      </c>
      <c r="E209" s="33" t="e">
        <f t="shared" si="43"/>
        <v>#REF!</v>
      </c>
      <c r="F209" s="33">
        <v>876</v>
      </c>
      <c r="G209" s="33" t="e">
        <f>+#REF!</f>
        <v>#REF!</v>
      </c>
      <c r="H209" s="26" t="e">
        <f t="shared" si="48"/>
        <v>#REF!</v>
      </c>
      <c r="I209" s="33" t="e">
        <f>+#REF!</f>
        <v>#REF!</v>
      </c>
      <c r="J209" s="33" t="e">
        <f>+#REF!</f>
        <v>#REF!</v>
      </c>
      <c r="K209" s="70" t="e">
        <f t="shared" si="46"/>
        <v>#REF!</v>
      </c>
      <c r="L209" s="33">
        <f>+КЎ!D209</f>
        <v>498</v>
      </c>
      <c r="M209" s="33">
        <f>+КЎ!G209</f>
        <v>19</v>
      </c>
      <c r="N209" s="26">
        <f t="shared" si="47"/>
        <v>3.8152610441767071E-2</v>
      </c>
      <c r="O209" s="33">
        <v>23</v>
      </c>
      <c r="P209" s="33">
        <v>3</v>
      </c>
      <c r="Q209" s="33">
        <v>55</v>
      </c>
      <c r="R209" s="1">
        <v>8</v>
      </c>
      <c r="T209" s="9">
        <v>210</v>
      </c>
      <c r="U209" s="88" t="e">
        <f t="shared" si="44"/>
        <v>#REF!</v>
      </c>
      <c r="V209" s="9" t="e">
        <f t="shared" si="45"/>
        <v>#REF!</v>
      </c>
    </row>
    <row r="210" spans="1:22" s="9" customFormat="1" ht="15.75" customHeight="1">
      <c r="B210" s="31">
        <v>3</v>
      </c>
      <c r="C210" s="32" t="s">
        <v>271</v>
      </c>
      <c r="D210" s="33" t="e">
        <f>++#REF!</f>
        <v>#REF!</v>
      </c>
      <c r="E210" s="33" t="e">
        <f t="shared" si="43"/>
        <v>#REF!</v>
      </c>
      <c r="F210" s="33">
        <v>659</v>
      </c>
      <c r="G210" s="33" t="e">
        <f>+#REF!</f>
        <v>#REF!</v>
      </c>
      <c r="H210" s="26" t="e">
        <f t="shared" si="48"/>
        <v>#REF!</v>
      </c>
      <c r="I210" s="33" t="e">
        <f>+#REF!</f>
        <v>#REF!</v>
      </c>
      <c r="J210" s="33" t="e">
        <f>+#REF!</f>
        <v>#REF!</v>
      </c>
      <c r="K210" s="70" t="e">
        <f t="shared" si="46"/>
        <v>#REF!</v>
      </c>
      <c r="L210" s="33">
        <f>+КЎ!D210</f>
        <v>589</v>
      </c>
      <c r="M210" s="33">
        <f>+КЎ!G210</f>
        <v>6</v>
      </c>
      <c r="N210" s="26">
        <f t="shared" si="47"/>
        <v>1.0186757215619695E-2</v>
      </c>
      <c r="O210" s="33">
        <v>6</v>
      </c>
      <c r="P210" s="33">
        <v>2</v>
      </c>
      <c r="Q210" s="33">
        <v>23</v>
      </c>
      <c r="R210" s="1">
        <v>28</v>
      </c>
      <c r="T210" s="9">
        <v>143</v>
      </c>
      <c r="U210" s="88" t="e">
        <f t="shared" si="44"/>
        <v>#REF!</v>
      </c>
      <c r="V210" s="9" t="e">
        <f t="shared" si="45"/>
        <v>#REF!</v>
      </c>
    </row>
    <row r="211" spans="1:22" s="20" customFormat="1" ht="15.75" customHeight="1">
      <c r="B211" s="31">
        <v>4</v>
      </c>
      <c r="C211" s="32" t="s">
        <v>272</v>
      </c>
      <c r="D211" s="33" t="e">
        <f>++#REF!</f>
        <v>#REF!</v>
      </c>
      <c r="E211" s="33" t="e">
        <f t="shared" si="43"/>
        <v>#REF!</v>
      </c>
      <c r="F211" s="33">
        <v>769</v>
      </c>
      <c r="G211" s="33" t="e">
        <f>+#REF!</f>
        <v>#REF!</v>
      </c>
      <c r="H211" s="26" t="e">
        <f t="shared" si="48"/>
        <v>#REF!</v>
      </c>
      <c r="I211" s="33" t="e">
        <f>+#REF!</f>
        <v>#REF!</v>
      </c>
      <c r="J211" s="33" t="e">
        <f>+#REF!</f>
        <v>#REF!</v>
      </c>
      <c r="K211" s="70" t="e">
        <f t="shared" si="46"/>
        <v>#REF!</v>
      </c>
      <c r="L211" s="33">
        <f>+КЎ!D211</f>
        <v>469</v>
      </c>
      <c r="M211" s="33">
        <f>+КЎ!G211</f>
        <v>20</v>
      </c>
      <c r="N211" s="26">
        <f t="shared" si="47"/>
        <v>4.2643923240938165E-2</v>
      </c>
      <c r="O211" s="33">
        <v>20</v>
      </c>
      <c r="P211" s="33">
        <v>5</v>
      </c>
      <c r="Q211" s="33">
        <v>40</v>
      </c>
      <c r="R211" s="1">
        <v>14</v>
      </c>
      <c r="T211" s="20">
        <v>165</v>
      </c>
      <c r="U211" s="88" t="e">
        <f t="shared" si="44"/>
        <v>#REF!</v>
      </c>
      <c r="V211" s="9" t="e">
        <f t="shared" si="45"/>
        <v>#REF!</v>
      </c>
    </row>
    <row r="212" spans="1:22" s="9" customFormat="1" ht="15.75" customHeight="1">
      <c r="B212" s="31">
        <v>5</v>
      </c>
      <c r="C212" s="32" t="s">
        <v>219</v>
      </c>
      <c r="D212" s="33" t="e">
        <f>++#REF!</f>
        <v>#REF!</v>
      </c>
      <c r="E212" s="33" t="e">
        <f t="shared" si="43"/>
        <v>#REF!</v>
      </c>
      <c r="F212" s="33">
        <v>521</v>
      </c>
      <c r="G212" s="33" t="e">
        <f>+#REF!</f>
        <v>#REF!</v>
      </c>
      <c r="H212" s="26" t="e">
        <f t="shared" si="48"/>
        <v>#REF!</v>
      </c>
      <c r="I212" s="33" t="e">
        <f>+#REF!</f>
        <v>#REF!</v>
      </c>
      <c r="J212" s="33" t="e">
        <f>+#REF!</f>
        <v>#REF!</v>
      </c>
      <c r="K212" s="70" t="e">
        <f t="shared" si="46"/>
        <v>#REF!</v>
      </c>
      <c r="L212" s="33">
        <f>+КЎ!D212</f>
        <v>445</v>
      </c>
      <c r="M212" s="33">
        <f>+КЎ!G212</f>
        <v>22</v>
      </c>
      <c r="N212" s="26">
        <f t="shared" si="47"/>
        <v>4.9438202247191011E-2</v>
      </c>
      <c r="O212" s="33">
        <v>28</v>
      </c>
      <c r="P212" s="33">
        <v>5</v>
      </c>
      <c r="Q212" s="33">
        <v>5</v>
      </c>
      <c r="R212" s="1">
        <v>10</v>
      </c>
      <c r="T212" s="9">
        <v>124</v>
      </c>
      <c r="U212" s="88" t="e">
        <f t="shared" si="44"/>
        <v>#REF!</v>
      </c>
      <c r="V212" s="9" t="e">
        <f t="shared" si="45"/>
        <v>#REF!</v>
      </c>
    </row>
    <row r="213" spans="1:22" s="20" customFormat="1" ht="15.75" customHeight="1">
      <c r="B213" s="31">
        <v>6</v>
      </c>
      <c r="C213" s="32" t="s">
        <v>273</v>
      </c>
      <c r="D213" s="33" t="e">
        <f>++#REF!</f>
        <v>#REF!</v>
      </c>
      <c r="E213" s="33" t="e">
        <f t="shared" si="43"/>
        <v>#REF!</v>
      </c>
      <c r="F213" s="33">
        <v>614</v>
      </c>
      <c r="G213" s="33" t="e">
        <f>+#REF!</f>
        <v>#REF!</v>
      </c>
      <c r="H213" s="26" t="e">
        <f t="shared" si="48"/>
        <v>#REF!</v>
      </c>
      <c r="I213" s="33" t="e">
        <f>+#REF!</f>
        <v>#REF!</v>
      </c>
      <c r="J213" s="33" t="e">
        <f>+#REF!</f>
        <v>#REF!</v>
      </c>
      <c r="K213" s="70" t="e">
        <f t="shared" si="46"/>
        <v>#REF!</v>
      </c>
      <c r="L213" s="33">
        <f>+КЎ!D213</f>
        <v>458</v>
      </c>
      <c r="M213" s="33">
        <f>+КЎ!G213</f>
        <v>23</v>
      </c>
      <c r="N213" s="26">
        <f t="shared" si="47"/>
        <v>5.0218340611353711E-2</v>
      </c>
      <c r="O213" s="33">
        <v>23</v>
      </c>
      <c r="P213" s="33">
        <v>9</v>
      </c>
      <c r="Q213" s="33">
        <v>33</v>
      </c>
      <c r="R213" s="1">
        <v>20</v>
      </c>
      <c r="T213" s="20">
        <v>134</v>
      </c>
      <c r="U213" s="88" t="e">
        <f t="shared" si="44"/>
        <v>#REF!</v>
      </c>
      <c r="V213" s="9" t="e">
        <f t="shared" si="45"/>
        <v>#REF!</v>
      </c>
    </row>
    <row r="214" spans="1:22" s="9" customFormat="1" ht="15.75" customHeight="1">
      <c r="B214" s="31">
        <v>7</v>
      </c>
      <c r="C214" s="32" t="s">
        <v>274</v>
      </c>
      <c r="D214" s="33" t="e">
        <f>++#REF!</f>
        <v>#REF!</v>
      </c>
      <c r="E214" s="33" t="e">
        <f t="shared" si="43"/>
        <v>#REF!</v>
      </c>
      <c r="F214" s="33">
        <v>712</v>
      </c>
      <c r="G214" s="33" t="e">
        <f>+#REF!</f>
        <v>#REF!</v>
      </c>
      <c r="H214" s="26" t="e">
        <f t="shared" si="48"/>
        <v>#REF!</v>
      </c>
      <c r="I214" s="33" t="e">
        <f>+#REF!</f>
        <v>#REF!</v>
      </c>
      <c r="J214" s="33" t="e">
        <f>+#REF!</f>
        <v>#REF!</v>
      </c>
      <c r="K214" s="70" t="e">
        <f t="shared" si="46"/>
        <v>#REF!</v>
      </c>
      <c r="L214" s="33">
        <f>+КЎ!D214</f>
        <v>497</v>
      </c>
      <c r="M214" s="33">
        <f>+КЎ!G214</f>
        <v>18</v>
      </c>
      <c r="N214" s="26">
        <f t="shared" si="47"/>
        <v>3.6217303822937627E-2</v>
      </c>
      <c r="O214" s="33">
        <v>30</v>
      </c>
      <c r="P214" s="33">
        <v>15</v>
      </c>
      <c r="Q214" s="33">
        <v>4</v>
      </c>
      <c r="R214" s="1">
        <v>30</v>
      </c>
      <c r="T214" s="9">
        <v>152</v>
      </c>
      <c r="U214" s="88" t="e">
        <f t="shared" si="44"/>
        <v>#REF!</v>
      </c>
      <c r="V214" s="9" t="e">
        <f t="shared" si="45"/>
        <v>#REF!</v>
      </c>
    </row>
    <row r="215" spans="1:22" s="9" customFormat="1" ht="15.75" customHeight="1">
      <c r="B215" s="31">
        <v>8</v>
      </c>
      <c r="C215" s="32" t="s">
        <v>275</v>
      </c>
      <c r="D215" s="33" t="e">
        <f>++#REF!</f>
        <v>#REF!</v>
      </c>
      <c r="E215" s="33" t="e">
        <f t="shared" si="43"/>
        <v>#REF!</v>
      </c>
      <c r="F215" s="33">
        <v>739</v>
      </c>
      <c r="G215" s="33" t="e">
        <f>+#REF!</f>
        <v>#REF!</v>
      </c>
      <c r="H215" s="26" t="e">
        <f t="shared" si="48"/>
        <v>#REF!</v>
      </c>
      <c r="I215" s="33" t="e">
        <f>+#REF!</f>
        <v>#REF!</v>
      </c>
      <c r="J215" s="33" t="e">
        <f>+#REF!</f>
        <v>#REF!</v>
      </c>
      <c r="K215" s="70" t="e">
        <f t="shared" si="46"/>
        <v>#REF!</v>
      </c>
      <c r="L215" s="33">
        <f>+КЎ!D215</f>
        <v>479</v>
      </c>
      <c r="M215" s="33">
        <f>+КЎ!G215</f>
        <v>29</v>
      </c>
      <c r="N215" s="26">
        <f t="shared" si="47"/>
        <v>6.0542797494780795E-2</v>
      </c>
      <c r="O215" s="33">
        <v>30</v>
      </c>
      <c r="P215" s="33">
        <v>4</v>
      </c>
      <c r="Q215" s="31">
        <v>3</v>
      </c>
      <c r="R215" s="27">
        <v>25</v>
      </c>
      <c r="T215" s="9">
        <v>164</v>
      </c>
      <c r="U215" s="88" t="e">
        <f t="shared" si="44"/>
        <v>#REF!</v>
      </c>
      <c r="V215" s="9" t="e">
        <f t="shared" si="45"/>
        <v>#REF!</v>
      </c>
    </row>
    <row r="216" spans="1:22" s="9" customFormat="1" ht="15.75" customHeight="1">
      <c r="B216" s="31">
        <v>9</v>
      </c>
      <c r="C216" s="32" t="s">
        <v>276</v>
      </c>
      <c r="D216" s="33" t="e">
        <f>++#REF!</f>
        <v>#REF!</v>
      </c>
      <c r="E216" s="33" t="e">
        <f>+G216+J216</f>
        <v>#REF!</v>
      </c>
      <c r="F216" s="33">
        <v>812</v>
      </c>
      <c r="G216" s="33" t="e">
        <f>+#REF!</f>
        <v>#REF!</v>
      </c>
      <c r="H216" s="26" t="e">
        <f t="shared" si="48"/>
        <v>#REF!</v>
      </c>
      <c r="I216" s="33" t="e">
        <f>+#REF!</f>
        <v>#REF!</v>
      </c>
      <c r="J216" s="33" t="e">
        <f>+#REF!</f>
        <v>#REF!</v>
      </c>
      <c r="K216" s="70" t="e">
        <f t="shared" si="46"/>
        <v>#REF!</v>
      </c>
      <c r="L216" s="33">
        <f>+КЎ!D216</f>
        <v>480</v>
      </c>
      <c r="M216" s="33">
        <f>+КЎ!G216</f>
        <v>16</v>
      </c>
      <c r="N216" s="26">
        <f t="shared" si="47"/>
        <v>3.3333333333333333E-2</v>
      </c>
      <c r="O216" s="33">
        <v>14</v>
      </c>
      <c r="P216" s="33">
        <v>1</v>
      </c>
      <c r="Q216" s="31">
        <v>8</v>
      </c>
      <c r="R216" s="27">
        <v>17</v>
      </c>
      <c r="T216" s="9">
        <v>173</v>
      </c>
      <c r="U216" s="88" t="e">
        <f t="shared" si="44"/>
        <v>#REF!</v>
      </c>
      <c r="V216" s="9" t="e">
        <f t="shared" si="45"/>
        <v>#REF!</v>
      </c>
    </row>
    <row r="217" spans="1:22" s="9" customFormat="1" ht="15.75" customHeight="1">
      <c r="B217" s="31">
        <v>10</v>
      </c>
      <c r="C217" s="32" t="s">
        <v>277</v>
      </c>
      <c r="D217" s="33" t="e">
        <f>++#REF!</f>
        <v>#REF!</v>
      </c>
      <c r="E217" s="33" t="e">
        <f>+G217+J217</f>
        <v>#REF!</v>
      </c>
      <c r="F217" s="33">
        <v>362</v>
      </c>
      <c r="G217" s="33" t="e">
        <f>+#REF!</f>
        <v>#REF!</v>
      </c>
      <c r="H217" s="26" t="e">
        <f t="shared" si="48"/>
        <v>#REF!</v>
      </c>
      <c r="I217" s="33" t="e">
        <f>+#REF!</f>
        <v>#REF!</v>
      </c>
      <c r="J217" s="33" t="e">
        <f>+#REF!</f>
        <v>#REF!</v>
      </c>
      <c r="K217" s="70" t="e">
        <f t="shared" si="46"/>
        <v>#REF!</v>
      </c>
      <c r="L217" s="33">
        <f>+КЎ!D217</f>
        <v>279</v>
      </c>
      <c r="M217" s="33">
        <f>+КЎ!G217</f>
        <v>7</v>
      </c>
      <c r="N217" s="26">
        <f t="shared" si="47"/>
        <v>2.5089605734767026E-2</v>
      </c>
      <c r="O217" s="33">
        <v>14</v>
      </c>
      <c r="P217" s="33">
        <v>8</v>
      </c>
      <c r="Q217" s="33">
        <v>9</v>
      </c>
      <c r="R217" s="1">
        <v>10</v>
      </c>
      <c r="T217" s="9">
        <v>72</v>
      </c>
      <c r="U217" s="88" t="e">
        <f t="shared" si="44"/>
        <v>#REF!</v>
      </c>
      <c r="V217" s="9" t="e">
        <f t="shared" si="45"/>
        <v>#REF!</v>
      </c>
    </row>
    <row r="218" spans="1:22" s="9" customFormat="1" ht="15.75" customHeight="1">
      <c r="B218" s="31">
        <v>11</v>
      </c>
      <c r="C218" s="32" t="s">
        <v>225</v>
      </c>
      <c r="D218" s="33" t="e">
        <f>++#REF!</f>
        <v>#REF!</v>
      </c>
      <c r="E218" s="33" t="e">
        <f>+G218+J218</f>
        <v>#REF!</v>
      </c>
      <c r="F218" s="33">
        <v>834</v>
      </c>
      <c r="G218" s="33" t="e">
        <f>+#REF!</f>
        <v>#REF!</v>
      </c>
      <c r="H218" s="26" t="e">
        <f t="shared" si="48"/>
        <v>#REF!</v>
      </c>
      <c r="I218" s="33" t="e">
        <f>+#REF!</f>
        <v>#REF!</v>
      </c>
      <c r="J218" s="33" t="e">
        <f>+#REF!</f>
        <v>#REF!</v>
      </c>
      <c r="K218" s="70" t="e">
        <f t="shared" si="46"/>
        <v>#REF!</v>
      </c>
      <c r="L218" s="33">
        <f>+КЎ!D218</f>
        <v>486</v>
      </c>
      <c r="M218" s="33">
        <f>+КЎ!G218</f>
        <v>34</v>
      </c>
      <c r="N218" s="26">
        <f t="shared" si="47"/>
        <v>6.9958847736625515E-2</v>
      </c>
      <c r="O218" s="33">
        <v>38</v>
      </c>
      <c r="P218" s="31">
        <v>5</v>
      </c>
      <c r="Q218" s="31">
        <v>4</v>
      </c>
      <c r="R218" s="27">
        <v>13</v>
      </c>
      <c r="T218" s="9">
        <v>172</v>
      </c>
      <c r="U218" s="88" t="e">
        <f t="shared" si="44"/>
        <v>#REF!</v>
      </c>
      <c r="V218" s="9" t="e">
        <f t="shared" si="45"/>
        <v>#REF!</v>
      </c>
    </row>
    <row r="219" spans="1:22" s="14" customFormat="1" ht="60" customHeight="1">
      <c r="A219" s="10">
        <v>1</v>
      </c>
      <c r="B219" s="11">
        <v>14</v>
      </c>
      <c r="C219" s="4" t="s">
        <v>405</v>
      </c>
      <c r="D219" s="18" t="e">
        <f>SUM(D208:D218)</f>
        <v>#REF!</v>
      </c>
      <c r="E219" s="18" t="e">
        <f>SUM(E208:E218)</f>
        <v>#REF!</v>
      </c>
      <c r="F219" s="18">
        <f>SUM(F208:F218)</f>
        <v>7140</v>
      </c>
      <c r="G219" s="18" t="e">
        <f>SUM(G208:G218)</f>
        <v>#REF!</v>
      </c>
      <c r="H219" s="13" t="e">
        <f>+G219/F219</f>
        <v>#REF!</v>
      </c>
      <c r="I219" s="18" t="e">
        <f>SUM(I208:I218)</f>
        <v>#REF!</v>
      </c>
      <c r="J219" s="18" t="e">
        <f>SUM(J208:J218)</f>
        <v>#REF!</v>
      </c>
      <c r="K219" s="13" t="e">
        <f>+J219/I219</f>
        <v>#REF!</v>
      </c>
      <c r="L219" s="18">
        <f>SUM(L208:L218)</f>
        <v>4935</v>
      </c>
      <c r="M219" s="18">
        <f>SUM(M208:M218)</f>
        <v>208</v>
      </c>
      <c r="N219" s="13">
        <f>+M219/L219</f>
        <v>4.2147922998986828E-2</v>
      </c>
      <c r="O219" s="18">
        <v>240</v>
      </c>
      <c r="P219" s="18">
        <v>59</v>
      </c>
      <c r="Q219" s="18">
        <v>195</v>
      </c>
      <c r="R219" s="18">
        <f>SUM(R208:R218)</f>
        <v>182</v>
      </c>
      <c r="T219" s="14">
        <v>1554</v>
      </c>
      <c r="U219" s="88" t="e">
        <f t="shared" si="44"/>
        <v>#REF!</v>
      </c>
      <c r="V219" s="9" t="e">
        <f t="shared" si="45"/>
        <v>#REF!</v>
      </c>
    </row>
    <row r="220" spans="1:22" s="14" customFormat="1" ht="60" customHeight="1">
      <c r="A220" s="14">
        <v>1</v>
      </c>
      <c r="B220" s="186" t="s">
        <v>328</v>
      </c>
      <c r="C220" s="187"/>
      <c r="D220" s="3" t="e">
        <f t="shared" ref="D220:M220" si="49">+D219+D207+D194+D174+D151+D139+D124+D107+D94+D83+D67+D53+D39+D22</f>
        <v>#REF!</v>
      </c>
      <c r="E220" s="3" t="e">
        <f t="shared" si="49"/>
        <v>#REF!</v>
      </c>
      <c r="F220" s="3">
        <f t="shared" si="49"/>
        <v>285040</v>
      </c>
      <c r="G220" s="3" t="e">
        <f t="shared" si="49"/>
        <v>#REF!</v>
      </c>
      <c r="H220" s="13" t="e">
        <f>+G220/F220</f>
        <v>#REF!</v>
      </c>
      <c r="I220" s="3" t="e">
        <f t="shared" si="49"/>
        <v>#REF!</v>
      </c>
      <c r="J220" s="3" t="e">
        <f t="shared" si="49"/>
        <v>#REF!</v>
      </c>
      <c r="K220" s="13" t="e">
        <f>+J220/I220</f>
        <v>#REF!</v>
      </c>
      <c r="L220" s="3">
        <f t="shared" si="49"/>
        <v>32180</v>
      </c>
      <c r="M220" s="3">
        <f t="shared" si="49"/>
        <v>6977</v>
      </c>
      <c r="N220" s="13">
        <f>+M220/L220</f>
        <v>0.2168116842759478</v>
      </c>
      <c r="O220" s="3">
        <v>9037</v>
      </c>
      <c r="P220" s="3">
        <v>3863</v>
      </c>
      <c r="Q220" s="3">
        <v>38880</v>
      </c>
      <c r="R220" s="3">
        <f>+R219+R207+R194+R174+R151+R139+R124+R107+R94+R83+R67+R53+R39+R22</f>
        <v>12736</v>
      </c>
      <c r="T220" s="14">
        <v>58885.175000000003</v>
      </c>
      <c r="U220" s="88" t="e">
        <f t="shared" si="44"/>
        <v>#REF!</v>
      </c>
      <c r="V220" s="9" t="e">
        <f t="shared" si="45"/>
        <v>#REF!</v>
      </c>
    </row>
    <row r="221" spans="1:22">
      <c r="J221" s="22"/>
      <c r="K221" s="22"/>
      <c r="L221" s="22"/>
      <c r="O221" s="184"/>
    </row>
    <row r="222" spans="1:22">
      <c r="C222" s="23"/>
      <c r="F222" s="22"/>
      <c r="O222" s="185"/>
    </row>
  </sheetData>
  <autoFilter ref="A5:R220"/>
  <mergeCells count="17">
    <mergeCell ref="O221:O222"/>
    <mergeCell ref="B220:C220"/>
    <mergeCell ref="A3:A5"/>
    <mergeCell ref="B3:B5"/>
    <mergeCell ref="C3:C5"/>
    <mergeCell ref="D3:D5"/>
    <mergeCell ref="P4:P5"/>
    <mergeCell ref="B1:R1"/>
    <mergeCell ref="P2:R2"/>
    <mergeCell ref="E3:E5"/>
    <mergeCell ref="F3:K3"/>
    <mergeCell ref="L3:N4"/>
    <mergeCell ref="O3:O5"/>
    <mergeCell ref="R4:R5"/>
    <mergeCell ref="Q3:Q5"/>
    <mergeCell ref="F4:H4"/>
    <mergeCell ref="I4:K4"/>
  </mergeCells>
  <phoneticPr fontId="0" type="noConversion"/>
  <conditionalFormatting sqref="O3:O5">
    <cfRule type="cellIs" dxfId="55" priority="28" stopIfTrue="1" operator="lessThan">
      <formula>100</formula>
    </cfRule>
  </conditionalFormatting>
  <conditionalFormatting sqref="N139 N151 N174 N194 N207 N219:N220 N54:N67 N23:N38 N40:N52 N124 N83:N107">
    <cfRule type="cellIs" dxfId="54" priority="27" stopIfTrue="1" operator="lessThan">
      <formula>0.6</formula>
    </cfRule>
  </conditionalFormatting>
  <conditionalFormatting sqref="K139 K151 K174 K194 K207 K219:K220 K124 K83:K107 K22:K67">
    <cfRule type="cellIs" dxfId="53" priority="26" stopIfTrue="1" operator="lessThan">
      <formula>1</formula>
    </cfRule>
  </conditionalFormatting>
  <conditionalFormatting sqref="H124:H220 H83:H107 H22:H67">
    <cfRule type="cellIs" dxfId="52" priority="25" stopIfTrue="1" operator="lessThan">
      <formula>0.75</formula>
    </cfRule>
  </conditionalFormatting>
  <conditionalFormatting sqref="K125:K138">
    <cfRule type="cellIs" dxfId="51" priority="24" stopIfTrue="1" operator="lessThan">
      <formula>0.75</formula>
    </cfRule>
  </conditionalFormatting>
  <conditionalFormatting sqref="N125:N138">
    <cfRule type="cellIs" dxfId="50" priority="23" stopIfTrue="1" operator="lessThan">
      <formula>0.75</formula>
    </cfRule>
  </conditionalFormatting>
  <conditionalFormatting sqref="K140:K150">
    <cfRule type="cellIs" dxfId="49" priority="22" stopIfTrue="1" operator="lessThan">
      <formula>0.75</formula>
    </cfRule>
  </conditionalFormatting>
  <conditionalFormatting sqref="N140:N150">
    <cfRule type="cellIs" dxfId="48" priority="21" stopIfTrue="1" operator="lessThan">
      <formula>0.75</formula>
    </cfRule>
  </conditionalFormatting>
  <conditionalFormatting sqref="K152:K173">
    <cfRule type="cellIs" dxfId="47" priority="20" stopIfTrue="1" operator="lessThan">
      <formula>0.75</formula>
    </cfRule>
  </conditionalFormatting>
  <conditionalFormatting sqref="N152:N173">
    <cfRule type="cellIs" dxfId="46" priority="19" stopIfTrue="1" operator="lessThan">
      <formula>0.75</formula>
    </cfRule>
  </conditionalFormatting>
  <conditionalFormatting sqref="K175:K193">
    <cfRule type="cellIs" dxfId="45" priority="18" stopIfTrue="1" operator="lessThan">
      <formula>0.75</formula>
    </cfRule>
  </conditionalFormatting>
  <conditionalFormatting sqref="N175:N193">
    <cfRule type="cellIs" dxfId="44" priority="17" stopIfTrue="1" operator="lessThan">
      <formula>0.75</formula>
    </cfRule>
  </conditionalFormatting>
  <conditionalFormatting sqref="K195:K206">
    <cfRule type="cellIs" dxfId="43" priority="16" stopIfTrue="1" operator="lessThan">
      <formula>0.75</formula>
    </cfRule>
  </conditionalFormatting>
  <conditionalFormatting sqref="N195:N206">
    <cfRule type="cellIs" dxfId="42" priority="15" stopIfTrue="1" operator="lessThan">
      <formula>0.75</formula>
    </cfRule>
  </conditionalFormatting>
  <conditionalFormatting sqref="K208:K218">
    <cfRule type="cellIs" dxfId="41" priority="14" stopIfTrue="1" operator="lessThan">
      <formula>0.75</formula>
    </cfRule>
  </conditionalFormatting>
  <conditionalFormatting sqref="N208:N218">
    <cfRule type="cellIs" dxfId="40" priority="13" stopIfTrue="1" operator="lessThan">
      <formula>0.75</formula>
    </cfRule>
  </conditionalFormatting>
  <conditionalFormatting sqref="N53">
    <cfRule type="cellIs" dxfId="39" priority="12" stopIfTrue="1" operator="lessThan">
      <formula>0.6</formula>
    </cfRule>
  </conditionalFormatting>
  <conditionalFormatting sqref="N39">
    <cfRule type="cellIs" dxfId="38" priority="11" stopIfTrue="1" operator="lessThan">
      <formula>0.6</formula>
    </cfRule>
  </conditionalFormatting>
  <conditionalFormatting sqref="H108:H123">
    <cfRule type="cellIs" dxfId="37" priority="10" stopIfTrue="1" operator="lessThan">
      <formula>0.75</formula>
    </cfRule>
  </conditionalFormatting>
  <conditionalFormatting sqref="K108:K123">
    <cfRule type="cellIs" dxfId="36" priority="9" stopIfTrue="1" operator="lessThan">
      <formula>0.75</formula>
    </cfRule>
  </conditionalFormatting>
  <conditionalFormatting sqref="N108:N123">
    <cfRule type="cellIs" dxfId="35" priority="8" stopIfTrue="1" operator="lessThan">
      <formula>0.75</formula>
    </cfRule>
  </conditionalFormatting>
  <conditionalFormatting sqref="H68:H82">
    <cfRule type="cellIs" dxfId="34" priority="7" stopIfTrue="1" operator="lessThan">
      <formula>0.75</formula>
    </cfRule>
  </conditionalFormatting>
  <conditionalFormatting sqref="K68:K82">
    <cfRule type="cellIs" dxfId="33" priority="6" stopIfTrue="1" operator="lessThan">
      <formula>1</formula>
    </cfRule>
  </conditionalFormatting>
  <conditionalFormatting sqref="N68:N82">
    <cfRule type="cellIs" dxfId="32" priority="5" stopIfTrue="1" operator="lessThan">
      <formula>0.6</formula>
    </cfRule>
  </conditionalFormatting>
  <conditionalFormatting sqref="H6:H21">
    <cfRule type="cellIs" dxfId="31" priority="4" stopIfTrue="1" operator="lessThan">
      <formula>0.75</formula>
    </cfRule>
  </conditionalFormatting>
  <conditionalFormatting sqref="K6:K21">
    <cfRule type="cellIs" dxfId="30" priority="3" stopIfTrue="1" operator="lessThan">
      <formula>1</formula>
    </cfRule>
  </conditionalFormatting>
  <conditionalFormatting sqref="N6:N21">
    <cfRule type="cellIs" dxfId="29" priority="2" stopIfTrue="1" operator="lessThan">
      <formula>0.6</formula>
    </cfRule>
  </conditionalFormatting>
  <conditionalFormatting sqref="N22">
    <cfRule type="cellIs" dxfId="28" priority="1" stopIfTrue="1" operator="lessThan">
      <formula>0.6</formula>
    </cfRule>
  </conditionalFormatting>
  <printOptions horizontalCentered="1"/>
  <pageMargins left="0.15748031496062992" right="0.23622047244094491" top="0.31496062992125984" bottom="0.23622047244094491" header="0.15748031496062992" footer="0.19685039370078741"/>
  <pageSetup paperSize="9" scale="50" orientation="landscape" r:id="rId1"/>
  <rowBreaks count="1" manualBreakCount="1">
    <brk id="222" min="1" max="17" man="1"/>
  </rowBreaks>
  <ignoredErrors>
    <ignoredError sqref="H53 E53 E67 H67:N6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222"/>
  <sheetViews>
    <sheetView view="pageBreakPreview" topLeftCell="C1" zoomScale="60" zoomScaleNormal="85" workbookViewId="0">
      <selection activeCell="F5" sqref="F5"/>
    </sheetView>
  </sheetViews>
  <sheetFormatPr defaultRowHeight="15.75"/>
  <cols>
    <col min="1" max="1" width="4.85546875" style="6" bestFit="1" customWidth="1"/>
    <col min="2" max="2" width="6.28515625" style="6" customWidth="1"/>
    <col min="3" max="3" width="27.7109375" style="21" customWidth="1"/>
    <col min="4" max="4" width="20.7109375" style="6" customWidth="1"/>
    <col min="5" max="5" width="22.140625" style="6" customWidth="1"/>
    <col min="6" max="7" width="10.85546875" style="6" customWidth="1"/>
    <col min="8" max="8" width="12.28515625" style="6" customWidth="1"/>
    <col min="9" max="10" width="10.85546875" style="6" customWidth="1"/>
    <col min="11" max="11" width="12.85546875" style="6" customWidth="1"/>
    <col min="12" max="12" width="13.5703125" style="6" customWidth="1"/>
    <col min="13" max="13" width="12.28515625" style="6" customWidth="1"/>
    <col min="14" max="14" width="14.85546875" style="6" customWidth="1"/>
    <col min="15" max="15" width="30.28515625" style="6" customWidth="1"/>
    <col min="16" max="16" width="25.42578125" style="6" customWidth="1"/>
    <col min="17" max="17" width="26" style="6" customWidth="1"/>
    <col min="18" max="18" width="16.85546875" style="6" hidden="1" customWidth="1"/>
    <col min="19" max="21" width="9.140625" style="6"/>
    <col min="22" max="22" width="10.5703125" style="6" bestFit="1" customWidth="1"/>
    <col min="23" max="200" width="9.140625" style="6"/>
    <col min="201" max="201" width="4.85546875" style="6" bestFit="1" customWidth="1"/>
    <col min="202" max="202" width="6.28515625" style="6" customWidth="1"/>
    <col min="203" max="203" width="27.7109375" style="6" customWidth="1"/>
    <col min="204" max="204" width="0" style="6" hidden="1" customWidth="1"/>
    <col min="205" max="205" width="23.7109375" style="6" customWidth="1"/>
    <col min="206" max="206" width="22.140625" style="6" customWidth="1"/>
    <col min="207" max="208" width="10.85546875" style="6" customWidth="1"/>
    <col min="209" max="209" width="12.28515625" style="6" customWidth="1"/>
    <col min="210" max="211" width="10.85546875" style="6" customWidth="1"/>
    <col min="212" max="212" width="12.85546875" style="6" customWidth="1"/>
    <col min="213" max="213" width="13.5703125" style="6" customWidth="1"/>
    <col min="214" max="214" width="12.28515625" style="6" customWidth="1"/>
    <col min="215" max="215" width="14.85546875" style="6" customWidth="1"/>
    <col min="216" max="216" width="30.28515625" style="6" customWidth="1"/>
    <col min="217" max="217" width="25.42578125" style="6" customWidth="1"/>
    <col min="218" max="218" width="26" style="6" customWidth="1"/>
    <col min="219" max="219" width="16.85546875" style="6" customWidth="1"/>
    <col min="220" max="16384" width="9.140625" style="6"/>
  </cols>
  <sheetData>
    <row r="1" spans="1:25" ht="54" customHeight="1">
      <c r="A1" s="6">
        <v>1</v>
      </c>
      <c r="B1" s="182" t="s">
        <v>415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25" ht="20.25" customHeight="1">
      <c r="A2" s="6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3" t="s">
        <v>414</v>
      </c>
      <c r="Q2" s="183"/>
      <c r="R2" s="183"/>
    </row>
    <row r="3" spans="1:25" ht="19.5" customHeight="1">
      <c r="A3" s="188">
        <v>1</v>
      </c>
      <c r="B3" s="181" t="s">
        <v>329</v>
      </c>
      <c r="C3" s="181" t="s">
        <v>330</v>
      </c>
      <c r="D3" s="181" t="s">
        <v>278</v>
      </c>
      <c r="E3" s="181" t="s">
        <v>331</v>
      </c>
      <c r="F3" s="181" t="s">
        <v>332</v>
      </c>
      <c r="G3" s="181"/>
      <c r="H3" s="181"/>
      <c r="I3" s="181"/>
      <c r="J3" s="181"/>
      <c r="K3" s="181"/>
      <c r="L3" s="181" t="s">
        <v>333</v>
      </c>
      <c r="M3" s="181"/>
      <c r="N3" s="181"/>
      <c r="O3" s="181" t="s">
        <v>334</v>
      </c>
      <c r="P3" s="8" t="s">
        <v>335</v>
      </c>
      <c r="Q3" s="181" t="s">
        <v>336</v>
      </c>
      <c r="R3" s="8" t="s">
        <v>335</v>
      </c>
    </row>
    <row r="4" spans="1:25" ht="48.75" customHeight="1">
      <c r="A4" s="188"/>
      <c r="B4" s="181"/>
      <c r="C4" s="181"/>
      <c r="D4" s="181"/>
      <c r="E4" s="181"/>
      <c r="F4" s="181" t="s">
        <v>337</v>
      </c>
      <c r="G4" s="181"/>
      <c r="H4" s="181"/>
      <c r="I4" s="181" t="s">
        <v>338</v>
      </c>
      <c r="J4" s="181"/>
      <c r="K4" s="181"/>
      <c r="L4" s="181"/>
      <c r="M4" s="181"/>
      <c r="N4" s="181"/>
      <c r="O4" s="181"/>
      <c r="P4" s="181" t="s">
        <v>339</v>
      </c>
      <c r="Q4" s="181"/>
      <c r="R4" s="181" t="s">
        <v>340</v>
      </c>
    </row>
    <row r="5" spans="1:25" ht="73.5" customHeight="1">
      <c r="A5" s="188"/>
      <c r="B5" s="181"/>
      <c r="C5" s="181"/>
      <c r="D5" s="181"/>
      <c r="E5" s="181"/>
      <c r="F5" s="87" t="s">
        <v>341</v>
      </c>
      <c r="G5" s="87" t="s">
        <v>342</v>
      </c>
      <c r="H5" s="87" t="s">
        <v>343</v>
      </c>
      <c r="I5" s="87" t="s">
        <v>341</v>
      </c>
      <c r="J5" s="87" t="s">
        <v>342</v>
      </c>
      <c r="K5" s="87" t="s">
        <v>343</v>
      </c>
      <c r="L5" s="87" t="s">
        <v>341</v>
      </c>
      <c r="M5" s="87" t="s">
        <v>342</v>
      </c>
      <c r="N5" s="87" t="s">
        <v>343</v>
      </c>
      <c r="O5" s="181"/>
      <c r="P5" s="181"/>
      <c r="Q5" s="181"/>
      <c r="R5" s="181"/>
    </row>
    <row r="6" spans="1:25" s="9" customFormat="1" ht="15.75" hidden="1" customHeight="1">
      <c r="B6" s="80">
        <v>1</v>
      </c>
      <c r="C6" s="32" t="s">
        <v>344</v>
      </c>
      <c r="D6" s="33" t="e">
        <f>+#REF!</f>
        <v>#REF!</v>
      </c>
      <c r="E6" s="33" t="e">
        <f t="shared" ref="E6:E21" si="0">+G6+J6</f>
        <v>#REF!</v>
      </c>
      <c r="F6" s="83">
        <v>3278</v>
      </c>
      <c r="G6" s="33" t="e">
        <f>+#REF!</f>
        <v>#REF!</v>
      </c>
      <c r="H6" s="70" t="e">
        <f t="shared" ref="H6:H21" si="1">+G6/F6</f>
        <v>#REF!</v>
      </c>
      <c r="I6" s="33" t="e">
        <f>+#REF!</f>
        <v>#REF!</v>
      </c>
      <c r="J6" s="33" t="e">
        <f>+#REF!</f>
        <v>#REF!</v>
      </c>
      <c r="K6" s="70" t="e">
        <f t="shared" ref="K6:K21" si="2">+J6/I6</f>
        <v>#REF!</v>
      </c>
      <c r="L6" s="33">
        <f>+КЎ!D6</f>
        <v>167</v>
      </c>
      <c r="M6" s="33">
        <f>+КЎ!G6</f>
        <v>55</v>
      </c>
      <c r="N6" s="70">
        <f t="shared" ref="N6:N21" si="3">+M6/L6</f>
        <v>0.32934131736526945</v>
      </c>
      <c r="O6" s="33">
        <v>84</v>
      </c>
      <c r="P6" s="84">
        <v>27</v>
      </c>
      <c r="Q6" s="84">
        <v>219</v>
      </c>
      <c r="R6" s="34">
        <v>45</v>
      </c>
      <c r="T6" s="92">
        <v>637</v>
      </c>
      <c r="U6" s="88" t="e">
        <f>+G6</f>
        <v>#REF!</v>
      </c>
      <c r="V6" s="91" t="e">
        <f>+U6/T6*100</f>
        <v>#REF!</v>
      </c>
      <c r="W6" s="9">
        <v>224</v>
      </c>
      <c r="X6" s="9" t="e">
        <f>+J6</f>
        <v>#REF!</v>
      </c>
      <c r="Y6" s="91" t="e">
        <f>+X6/W6*100</f>
        <v>#REF!</v>
      </c>
    </row>
    <row r="7" spans="1:25" s="9" customFormat="1" ht="15.75" hidden="1" customHeight="1">
      <c r="B7" s="80">
        <v>2</v>
      </c>
      <c r="C7" s="32" t="s">
        <v>233</v>
      </c>
      <c r="D7" s="33" t="e">
        <f>+#REF!</f>
        <v>#REF!</v>
      </c>
      <c r="E7" s="33" t="e">
        <f t="shared" si="0"/>
        <v>#REF!</v>
      </c>
      <c r="F7" s="33">
        <v>2020</v>
      </c>
      <c r="G7" s="33" t="e">
        <f>+#REF!</f>
        <v>#REF!</v>
      </c>
      <c r="H7" s="70" t="e">
        <f t="shared" si="1"/>
        <v>#REF!</v>
      </c>
      <c r="I7" s="33" t="e">
        <f>+#REF!</f>
        <v>#REF!</v>
      </c>
      <c r="J7" s="33" t="e">
        <f>+#REF!</f>
        <v>#REF!</v>
      </c>
      <c r="K7" s="70" t="e">
        <f t="shared" si="2"/>
        <v>#REF!</v>
      </c>
      <c r="L7" s="33">
        <f>+КЎ!D7</f>
        <v>135</v>
      </c>
      <c r="M7" s="33">
        <f>+КЎ!G7</f>
        <v>40</v>
      </c>
      <c r="N7" s="70">
        <f t="shared" si="3"/>
        <v>0.29629629629629628</v>
      </c>
      <c r="O7" s="33">
        <v>149</v>
      </c>
      <c r="P7" s="84">
        <v>69</v>
      </c>
      <c r="Q7" s="84">
        <v>323</v>
      </c>
      <c r="R7" s="34">
        <v>5</v>
      </c>
      <c r="T7" s="92">
        <v>411</v>
      </c>
      <c r="U7" s="88" t="e">
        <f t="shared" ref="U7:U70" si="4">+G7</f>
        <v>#REF!</v>
      </c>
      <c r="V7" s="91" t="e">
        <f t="shared" ref="V7:V70" si="5">+U7/T7*100</f>
        <v>#REF!</v>
      </c>
      <c r="W7" s="9">
        <v>247</v>
      </c>
      <c r="X7" s="9" t="e">
        <f>+J7</f>
        <v>#REF!</v>
      </c>
      <c r="Y7" s="91" t="e">
        <f t="shared" ref="Y7:Y70" si="6">+X7/W7*100</f>
        <v>#REF!</v>
      </c>
    </row>
    <row r="8" spans="1:25" s="9" customFormat="1" ht="15.75" hidden="1" customHeight="1">
      <c r="B8" s="80">
        <v>3</v>
      </c>
      <c r="C8" s="32" t="s">
        <v>234</v>
      </c>
      <c r="D8" s="33" t="e">
        <f>+#REF!</f>
        <v>#REF!</v>
      </c>
      <c r="E8" s="33" t="e">
        <f t="shared" si="0"/>
        <v>#REF!</v>
      </c>
      <c r="F8" s="33">
        <v>2619</v>
      </c>
      <c r="G8" s="33" t="e">
        <f>+#REF!</f>
        <v>#REF!</v>
      </c>
      <c r="H8" s="70" t="e">
        <f t="shared" si="1"/>
        <v>#REF!</v>
      </c>
      <c r="I8" s="33" t="e">
        <f>+#REF!</f>
        <v>#REF!</v>
      </c>
      <c r="J8" s="33" t="e">
        <f>+#REF!</f>
        <v>#REF!</v>
      </c>
      <c r="K8" s="70" t="e">
        <f t="shared" si="2"/>
        <v>#REF!</v>
      </c>
      <c r="L8" s="33">
        <f>+КЎ!D8</f>
        <v>130</v>
      </c>
      <c r="M8" s="33">
        <f>+КЎ!G8</f>
        <v>40</v>
      </c>
      <c r="N8" s="70">
        <f t="shared" si="3"/>
        <v>0.30769230769230771</v>
      </c>
      <c r="O8" s="33">
        <v>105</v>
      </c>
      <c r="P8" s="84">
        <v>65</v>
      </c>
      <c r="Q8" s="84">
        <v>94</v>
      </c>
      <c r="R8" s="34">
        <v>10</v>
      </c>
      <c r="T8" s="92">
        <v>576</v>
      </c>
      <c r="U8" s="88" t="e">
        <f t="shared" si="4"/>
        <v>#REF!</v>
      </c>
      <c r="V8" s="91" t="e">
        <f t="shared" si="5"/>
        <v>#REF!</v>
      </c>
      <c r="W8" s="9">
        <v>266</v>
      </c>
      <c r="X8" s="9" t="e">
        <f>+J8</f>
        <v>#REF!</v>
      </c>
      <c r="Y8" s="91" t="e">
        <f t="shared" si="6"/>
        <v>#REF!</v>
      </c>
    </row>
    <row r="9" spans="1:25" s="9" customFormat="1" ht="15.75" hidden="1" customHeight="1">
      <c r="B9" s="80">
        <v>4</v>
      </c>
      <c r="C9" s="32" t="s">
        <v>235</v>
      </c>
      <c r="D9" s="33" t="e">
        <f>+#REF!</f>
        <v>#REF!</v>
      </c>
      <c r="E9" s="33" t="e">
        <f t="shared" si="0"/>
        <v>#REF!</v>
      </c>
      <c r="F9" s="33">
        <v>1057</v>
      </c>
      <c r="G9" s="33" t="e">
        <f>+#REF!</f>
        <v>#REF!</v>
      </c>
      <c r="H9" s="70" t="e">
        <f t="shared" si="1"/>
        <v>#REF!</v>
      </c>
      <c r="I9" s="33" t="e">
        <f>+#REF!</f>
        <v>#REF!</v>
      </c>
      <c r="J9" s="33" t="e">
        <f>+#REF!</f>
        <v>#REF!</v>
      </c>
      <c r="K9" s="70" t="e">
        <f t="shared" si="2"/>
        <v>#REF!</v>
      </c>
      <c r="L9" s="33">
        <f>+КЎ!D9</f>
        <v>35</v>
      </c>
      <c r="M9" s="33">
        <f>+КЎ!G9</f>
        <v>5</v>
      </c>
      <c r="N9" s="70">
        <f t="shared" si="3"/>
        <v>0.14285714285714285</v>
      </c>
      <c r="O9" s="33">
        <v>12</v>
      </c>
      <c r="P9" s="84">
        <v>7</v>
      </c>
      <c r="Q9" s="84">
        <v>147</v>
      </c>
      <c r="R9" s="34"/>
      <c r="T9" s="92">
        <v>186</v>
      </c>
      <c r="U9" s="88" t="e">
        <f t="shared" si="4"/>
        <v>#REF!</v>
      </c>
      <c r="V9" s="91" t="e">
        <f t="shared" si="5"/>
        <v>#REF!</v>
      </c>
      <c r="W9" s="9">
        <v>218</v>
      </c>
      <c r="X9" s="9" t="e">
        <f t="shared" ref="X9:X72" si="7">+J9</f>
        <v>#REF!</v>
      </c>
      <c r="Y9" s="91" t="e">
        <f t="shared" si="6"/>
        <v>#REF!</v>
      </c>
    </row>
    <row r="10" spans="1:25" s="9" customFormat="1" ht="15.75" hidden="1" customHeight="1">
      <c r="B10" s="80">
        <v>5</v>
      </c>
      <c r="C10" s="32" t="s">
        <v>345</v>
      </c>
      <c r="D10" s="33" t="e">
        <f>+#REF!</f>
        <v>#REF!</v>
      </c>
      <c r="E10" s="33" t="e">
        <f t="shared" si="0"/>
        <v>#REF!</v>
      </c>
      <c r="F10" s="33">
        <v>1021</v>
      </c>
      <c r="G10" s="33" t="e">
        <f>+#REF!</f>
        <v>#REF!</v>
      </c>
      <c r="H10" s="70" t="e">
        <f t="shared" si="1"/>
        <v>#REF!</v>
      </c>
      <c r="I10" s="33" t="e">
        <f>+#REF!</f>
        <v>#REF!</v>
      </c>
      <c r="J10" s="33" t="e">
        <f>+#REF!</f>
        <v>#REF!</v>
      </c>
      <c r="K10" s="70" t="e">
        <f t="shared" si="2"/>
        <v>#REF!</v>
      </c>
      <c r="L10" s="33">
        <f>+КЎ!D10</f>
        <v>55</v>
      </c>
      <c r="M10" s="33">
        <f>+КЎ!G10</f>
        <v>15</v>
      </c>
      <c r="N10" s="70">
        <f t="shared" si="3"/>
        <v>0.27272727272727271</v>
      </c>
      <c r="O10" s="33">
        <v>52</v>
      </c>
      <c r="P10" s="84">
        <v>35</v>
      </c>
      <c r="Q10" s="84">
        <v>254</v>
      </c>
      <c r="R10" s="34">
        <v>5</v>
      </c>
      <c r="T10" s="92">
        <v>175</v>
      </c>
      <c r="U10" s="88" t="e">
        <f t="shared" si="4"/>
        <v>#REF!</v>
      </c>
      <c r="V10" s="91" t="e">
        <f t="shared" si="5"/>
        <v>#REF!</v>
      </c>
      <c r="W10" s="9">
        <v>235</v>
      </c>
      <c r="X10" s="9" t="e">
        <f t="shared" si="7"/>
        <v>#REF!</v>
      </c>
      <c r="Y10" s="91" t="e">
        <f t="shared" si="6"/>
        <v>#REF!</v>
      </c>
    </row>
    <row r="11" spans="1:25" s="9" customFormat="1" ht="15.75" hidden="1" customHeight="1">
      <c r="B11" s="80">
        <v>6</v>
      </c>
      <c r="C11" s="32" t="s">
        <v>346</v>
      </c>
      <c r="D11" s="33" t="e">
        <f>+#REF!</f>
        <v>#REF!</v>
      </c>
      <c r="E11" s="33" t="e">
        <f t="shared" si="0"/>
        <v>#REF!</v>
      </c>
      <c r="F11" s="33">
        <v>1211</v>
      </c>
      <c r="G11" s="33" t="e">
        <f>+#REF!</f>
        <v>#REF!</v>
      </c>
      <c r="H11" s="70" t="e">
        <f t="shared" si="1"/>
        <v>#REF!</v>
      </c>
      <c r="I11" s="33" t="e">
        <f>+#REF!</f>
        <v>#REF!</v>
      </c>
      <c r="J11" s="33" t="e">
        <f>+#REF!</f>
        <v>#REF!</v>
      </c>
      <c r="K11" s="70" t="e">
        <f t="shared" si="2"/>
        <v>#REF!</v>
      </c>
      <c r="L11" s="33">
        <f>+КЎ!D11</f>
        <v>62</v>
      </c>
      <c r="M11" s="33">
        <f>+КЎ!G11</f>
        <v>62</v>
      </c>
      <c r="N11" s="70">
        <f t="shared" si="3"/>
        <v>1</v>
      </c>
      <c r="O11" s="33">
        <v>94</v>
      </c>
      <c r="P11" s="84">
        <v>32</v>
      </c>
      <c r="Q11" s="84">
        <v>147</v>
      </c>
      <c r="R11" s="34">
        <v>6</v>
      </c>
      <c r="T11" s="92">
        <v>225</v>
      </c>
      <c r="U11" s="88" t="e">
        <f t="shared" si="4"/>
        <v>#REF!</v>
      </c>
      <c r="V11" s="91" t="e">
        <f t="shared" si="5"/>
        <v>#REF!</v>
      </c>
      <c r="W11" s="9">
        <v>236</v>
      </c>
      <c r="X11" s="9" t="e">
        <f t="shared" si="7"/>
        <v>#REF!</v>
      </c>
      <c r="Y11" s="91" t="e">
        <f t="shared" si="6"/>
        <v>#REF!</v>
      </c>
    </row>
    <row r="12" spans="1:25" s="9" customFormat="1" ht="15.75" hidden="1" customHeight="1">
      <c r="B12" s="80">
        <v>7</v>
      </c>
      <c r="C12" s="32" t="s">
        <v>236</v>
      </c>
      <c r="D12" s="33" t="e">
        <f>+#REF!</f>
        <v>#REF!</v>
      </c>
      <c r="E12" s="33" t="e">
        <f t="shared" si="0"/>
        <v>#REF!</v>
      </c>
      <c r="F12" s="33">
        <v>2412</v>
      </c>
      <c r="G12" s="33" t="e">
        <f>+#REF!</f>
        <v>#REF!</v>
      </c>
      <c r="H12" s="70" t="e">
        <f t="shared" si="1"/>
        <v>#REF!</v>
      </c>
      <c r="I12" s="33" t="e">
        <f>+#REF!</f>
        <v>#REF!</v>
      </c>
      <c r="J12" s="33" t="e">
        <f>+#REF!</f>
        <v>#REF!</v>
      </c>
      <c r="K12" s="70" t="e">
        <f t="shared" si="2"/>
        <v>#REF!</v>
      </c>
      <c r="L12" s="33">
        <f>+КЎ!D12</f>
        <v>100</v>
      </c>
      <c r="M12" s="33">
        <f>+КЎ!G12</f>
        <v>34</v>
      </c>
      <c r="N12" s="70">
        <f t="shared" si="3"/>
        <v>0.34</v>
      </c>
      <c r="O12" s="33">
        <v>73</v>
      </c>
      <c r="P12" s="84">
        <v>37</v>
      </c>
      <c r="Q12" s="84">
        <v>217</v>
      </c>
      <c r="R12" s="34">
        <v>14</v>
      </c>
      <c r="T12" s="92">
        <v>586</v>
      </c>
      <c r="U12" s="88" t="e">
        <f t="shared" si="4"/>
        <v>#REF!</v>
      </c>
      <c r="V12" s="91" t="e">
        <f t="shared" si="5"/>
        <v>#REF!</v>
      </c>
      <c r="W12" s="9">
        <v>395</v>
      </c>
      <c r="X12" s="9" t="e">
        <f t="shared" si="7"/>
        <v>#REF!</v>
      </c>
      <c r="Y12" s="91" t="e">
        <f t="shared" si="6"/>
        <v>#REF!</v>
      </c>
    </row>
    <row r="13" spans="1:25" s="9" customFormat="1" ht="15.75" hidden="1" customHeight="1">
      <c r="B13" s="80">
        <v>8</v>
      </c>
      <c r="C13" s="32" t="s">
        <v>280</v>
      </c>
      <c r="D13" s="33" t="e">
        <f>+#REF!</f>
        <v>#REF!</v>
      </c>
      <c r="E13" s="33" t="e">
        <f t="shared" si="0"/>
        <v>#REF!</v>
      </c>
      <c r="F13" s="33">
        <v>792</v>
      </c>
      <c r="G13" s="33" t="e">
        <f>+#REF!</f>
        <v>#REF!</v>
      </c>
      <c r="H13" s="70" t="e">
        <f t="shared" si="1"/>
        <v>#REF!</v>
      </c>
      <c r="I13" s="33" t="e">
        <f>+#REF!</f>
        <v>#REF!</v>
      </c>
      <c r="J13" s="33" t="e">
        <f>+#REF!</f>
        <v>#REF!</v>
      </c>
      <c r="K13" s="70" t="e">
        <f t="shared" si="2"/>
        <v>#REF!</v>
      </c>
      <c r="L13" s="33">
        <f>+КЎ!D13</f>
        <v>25</v>
      </c>
      <c r="M13" s="33">
        <f>+КЎ!G13</f>
        <v>19</v>
      </c>
      <c r="N13" s="70">
        <f t="shared" si="3"/>
        <v>0.76</v>
      </c>
      <c r="O13" s="33">
        <v>19</v>
      </c>
      <c r="P13" s="84">
        <v>0</v>
      </c>
      <c r="Q13" s="84">
        <v>245</v>
      </c>
      <c r="R13" s="34">
        <v>9</v>
      </c>
      <c r="T13" s="92">
        <v>157</v>
      </c>
      <c r="U13" s="88" t="e">
        <f t="shared" si="4"/>
        <v>#REF!</v>
      </c>
      <c r="V13" s="91" t="e">
        <f t="shared" si="5"/>
        <v>#REF!</v>
      </c>
      <c r="W13" s="9">
        <v>107</v>
      </c>
      <c r="X13" s="9" t="e">
        <f t="shared" si="7"/>
        <v>#REF!</v>
      </c>
      <c r="Y13" s="91" t="e">
        <f t="shared" si="6"/>
        <v>#REF!</v>
      </c>
    </row>
    <row r="14" spans="1:25" s="9" customFormat="1" ht="15.75" hidden="1" customHeight="1">
      <c r="B14" s="80">
        <v>9</v>
      </c>
      <c r="C14" s="32" t="s">
        <v>21</v>
      </c>
      <c r="D14" s="33" t="e">
        <f>+#REF!</f>
        <v>#REF!</v>
      </c>
      <c r="E14" s="33" t="e">
        <f t="shared" si="0"/>
        <v>#REF!</v>
      </c>
      <c r="F14" s="33">
        <v>976</v>
      </c>
      <c r="G14" s="33" t="e">
        <f>+#REF!</f>
        <v>#REF!</v>
      </c>
      <c r="H14" s="70" t="e">
        <f t="shared" si="1"/>
        <v>#REF!</v>
      </c>
      <c r="I14" s="33" t="e">
        <f>+#REF!</f>
        <v>#REF!</v>
      </c>
      <c r="J14" s="33" t="e">
        <f>+#REF!</f>
        <v>#REF!</v>
      </c>
      <c r="K14" s="70" t="e">
        <f t="shared" si="2"/>
        <v>#REF!</v>
      </c>
      <c r="L14" s="33">
        <f>+КЎ!D14</f>
        <v>40</v>
      </c>
      <c r="M14" s="33">
        <f>+КЎ!G14</f>
        <v>22</v>
      </c>
      <c r="N14" s="70">
        <f t="shared" si="3"/>
        <v>0.55000000000000004</v>
      </c>
      <c r="O14" s="33">
        <v>29</v>
      </c>
      <c r="P14" s="84">
        <v>7</v>
      </c>
      <c r="Q14" s="84">
        <v>224</v>
      </c>
      <c r="R14" s="34"/>
      <c r="T14" s="92">
        <v>198</v>
      </c>
      <c r="U14" s="88" t="e">
        <f t="shared" si="4"/>
        <v>#REF!</v>
      </c>
      <c r="V14" s="91" t="e">
        <f t="shared" si="5"/>
        <v>#REF!</v>
      </c>
      <c r="W14" s="9">
        <v>103</v>
      </c>
      <c r="X14" s="9" t="e">
        <f t="shared" si="7"/>
        <v>#REF!</v>
      </c>
      <c r="Y14" s="91" t="e">
        <f t="shared" si="6"/>
        <v>#REF!</v>
      </c>
    </row>
    <row r="15" spans="1:25" s="9" customFormat="1" ht="15.75" hidden="1" customHeight="1">
      <c r="B15" s="80">
        <v>10</v>
      </c>
      <c r="C15" s="32" t="s">
        <v>237</v>
      </c>
      <c r="D15" s="33" t="e">
        <f>+#REF!</f>
        <v>#REF!</v>
      </c>
      <c r="E15" s="33" t="e">
        <f t="shared" si="0"/>
        <v>#REF!</v>
      </c>
      <c r="F15" s="33">
        <v>926</v>
      </c>
      <c r="G15" s="33" t="e">
        <f>+#REF!</f>
        <v>#REF!</v>
      </c>
      <c r="H15" s="70" t="e">
        <f t="shared" si="1"/>
        <v>#REF!</v>
      </c>
      <c r="I15" s="33" t="e">
        <f>+#REF!</f>
        <v>#REF!</v>
      </c>
      <c r="J15" s="33" t="e">
        <f>+#REF!</f>
        <v>#REF!</v>
      </c>
      <c r="K15" s="70" t="e">
        <f t="shared" si="2"/>
        <v>#REF!</v>
      </c>
      <c r="L15" s="33">
        <f>+КЎ!D15</f>
        <v>35</v>
      </c>
      <c r="M15" s="33">
        <f>+КЎ!G15</f>
        <v>10</v>
      </c>
      <c r="N15" s="70">
        <f t="shared" si="3"/>
        <v>0.2857142857142857</v>
      </c>
      <c r="O15" s="33">
        <v>21</v>
      </c>
      <c r="P15" s="84">
        <v>11</v>
      </c>
      <c r="Q15" s="84">
        <v>130</v>
      </c>
      <c r="R15" s="34">
        <v>1</v>
      </c>
      <c r="T15" s="92">
        <v>183</v>
      </c>
      <c r="U15" s="88" t="e">
        <f t="shared" si="4"/>
        <v>#REF!</v>
      </c>
      <c r="V15" s="91" t="e">
        <f t="shared" si="5"/>
        <v>#REF!</v>
      </c>
      <c r="W15" s="9">
        <v>218</v>
      </c>
      <c r="X15" s="9" t="e">
        <f t="shared" si="7"/>
        <v>#REF!</v>
      </c>
      <c r="Y15" s="91" t="e">
        <f t="shared" si="6"/>
        <v>#REF!</v>
      </c>
    </row>
    <row r="16" spans="1:25" s="9" customFormat="1" ht="15.75" hidden="1" customHeight="1">
      <c r="B16" s="80">
        <v>11</v>
      </c>
      <c r="C16" s="32" t="s">
        <v>238</v>
      </c>
      <c r="D16" s="33" t="e">
        <f>+#REF!</f>
        <v>#REF!</v>
      </c>
      <c r="E16" s="33" t="e">
        <f t="shared" si="0"/>
        <v>#REF!</v>
      </c>
      <c r="F16" s="33">
        <v>2576</v>
      </c>
      <c r="G16" s="33" t="e">
        <f>+#REF!</f>
        <v>#REF!</v>
      </c>
      <c r="H16" s="70" t="e">
        <f t="shared" si="1"/>
        <v>#REF!</v>
      </c>
      <c r="I16" s="33" t="e">
        <f>+#REF!</f>
        <v>#REF!</v>
      </c>
      <c r="J16" s="33" t="e">
        <f>+#REF!</f>
        <v>#REF!</v>
      </c>
      <c r="K16" s="70" t="e">
        <f t="shared" si="2"/>
        <v>#REF!</v>
      </c>
      <c r="L16" s="33">
        <f>+КЎ!D16</f>
        <v>146</v>
      </c>
      <c r="M16" s="33">
        <f>+КЎ!G16</f>
        <v>41</v>
      </c>
      <c r="N16" s="70">
        <f t="shared" si="3"/>
        <v>0.28082191780821919</v>
      </c>
      <c r="O16" s="33">
        <v>41</v>
      </c>
      <c r="P16" s="84">
        <v>0</v>
      </c>
      <c r="Q16" s="84">
        <v>218</v>
      </c>
      <c r="R16" s="34">
        <v>1</v>
      </c>
      <c r="T16" s="92">
        <v>537</v>
      </c>
      <c r="U16" s="88" t="e">
        <f t="shared" si="4"/>
        <v>#REF!</v>
      </c>
      <c r="V16" s="91" t="e">
        <f t="shared" si="5"/>
        <v>#REF!</v>
      </c>
      <c r="W16" s="9">
        <v>250</v>
      </c>
      <c r="X16" s="9" t="e">
        <f t="shared" si="7"/>
        <v>#REF!</v>
      </c>
      <c r="Y16" s="91" t="e">
        <f t="shared" si="6"/>
        <v>#REF!</v>
      </c>
    </row>
    <row r="17" spans="1:25" s="9" customFormat="1" ht="15.75" hidden="1" customHeight="1">
      <c r="B17" s="80">
        <v>12</v>
      </c>
      <c r="C17" s="32" t="s">
        <v>239</v>
      </c>
      <c r="D17" s="33" t="e">
        <f>+#REF!</f>
        <v>#REF!</v>
      </c>
      <c r="E17" s="33" t="e">
        <f t="shared" si="0"/>
        <v>#REF!</v>
      </c>
      <c r="F17" s="33">
        <v>2132</v>
      </c>
      <c r="G17" s="33" t="e">
        <f>+#REF!</f>
        <v>#REF!</v>
      </c>
      <c r="H17" s="70" t="e">
        <f t="shared" si="1"/>
        <v>#REF!</v>
      </c>
      <c r="I17" s="33" t="e">
        <f>+#REF!</f>
        <v>#REF!</v>
      </c>
      <c r="J17" s="33" t="e">
        <f>+#REF!</f>
        <v>#REF!</v>
      </c>
      <c r="K17" s="70" t="e">
        <f t="shared" si="2"/>
        <v>#REF!</v>
      </c>
      <c r="L17" s="33">
        <f>+КЎ!D17</f>
        <v>85</v>
      </c>
      <c r="M17" s="33">
        <f>+КЎ!G17</f>
        <v>10</v>
      </c>
      <c r="N17" s="70">
        <f t="shared" si="3"/>
        <v>0.11764705882352941</v>
      </c>
      <c r="O17" s="33">
        <v>32</v>
      </c>
      <c r="P17" s="84">
        <v>22</v>
      </c>
      <c r="Q17" s="84">
        <v>216</v>
      </c>
      <c r="R17" s="34">
        <v>17</v>
      </c>
      <c r="T17" s="92">
        <v>503</v>
      </c>
      <c r="U17" s="88" t="e">
        <f t="shared" si="4"/>
        <v>#REF!</v>
      </c>
      <c r="V17" s="91" t="e">
        <f t="shared" si="5"/>
        <v>#REF!</v>
      </c>
      <c r="W17" s="9">
        <v>285</v>
      </c>
      <c r="X17" s="9" t="e">
        <f t="shared" si="7"/>
        <v>#REF!</v>
      </c>
      <c r="Y17" s="91" t="e">
        <f t="shared" si="6"/>
        <v>#REF!</v>
      </c>
    </row>
    <row r="18" spans="1:25" s="9" customFormat="1" ht="15.75" hidden="1" customHeight="1">
      <c r="B18" s="80">
        <v>13</v>
      </c>
      <c r="C18" s="32" t="s">
        <v>347</v>
      </c>
      <c r="D18" s="33" t="e">
        <f>+#REF!</f>
        <v>#REF!</v>
      </c>
      <c r="E18" s="33" t="e">
        <f t="shared" si="0"/>
        <v>#REF!</v>
      </c>
      <c r="F18" s="33">
        <v>1431</v>
      </c>
      <c r="G18" s="33" t="e">
        <f>+#REF!</f>
        <v>#REF!</v>
      </c>
      <c r="H18" s="70" t="e">
        <f t="shared" si="1"/>
        <v>#REF!</v>
      </c>
      <c r="I18" s="33" t="e">
        <f>+#REF!</f>
        <v>#REF!</v>
      </c>
      <c r="J18" s="33" t="e">
        <f>+#REF!</f>
        <v>#REF!</v>
      </c>
      <c r="K18" s="70" t="e">
        <f t="shared" si="2"/>
        <v>#REF!</v>
      </c>
      <c r="L18" s="33">
        <f>+КЎ!D18</f>
        <v>51</v>
      </c>
      <c r="M18" s="33">
        <f>+КЎ!G18</f>
        <v>20</v>
      </c>
      <c r="N18" s="70">
        <f t="shared" si="3"/>
        <v>0.39215686274509803</v>
      </c>
      <c r="O18" s="33">
        <v>39</v>
      </c>
      <c r="P18" s="84">
        <v>19</v>
      </c>
      <c r="Q18" s="84">
        <v>146</v>
      </c>
      <c r="R18" s="34">
        <v>15</v>
      </c>
      <c r="T18" s="92">
        <v>256</v>
      </c>
      <c r="U18" s="88" t="e">
        <f t="shared" si="4"/>
        <v>#REF!</v>
      </c>
      <c r="V18" s="91" t="e">
        <f t="shared" si="5"/>
        <v>#REF!</v>
      </c>
      <c r="W18" s="9">
        <v>215</v>
      </c>
      <c r="X18" s="9" t="e">
        <f t="shared" si="7"/>
        <v>#REF!</v>
      </c>
      <c r="Y18" s="91" t="e">
        <f t="shared" si="6"/>
        <v>#REF!</v>
      </c>
    </row>
    <row r="19" spans="1:25" s="9" customFormat="1" ht="15.75" hidden="1" customHeight="1">
      <c r="B19" s="80">
        <v>14</v>
      </c>
      <c r="C19" s="32" t="s">
        <v>240</v>
      </c>
      <c r="D19" s="33" t="e">
        <f>+#REF!</f>
        <v>#REF!</v>
      </c>
      <c r="E19" s="33" t="e">
        <f t="shared" si="0"/>
        <v>#REF!</v>
      </c>
      <c r="F19" s="33">
        <v>1230</v>
      </c>
      <c r="G19" s="33" t="e">
        <f>+#REF!</f>
        <v>#REF!</v>
      </c>
      <c r="H19" s="70" t="e">
        <f t="shared" si="1"/>
        <v>#REF!</v>
      </c>
      <c r="I19" s="33" t="e">
        <f>+#REF!</f>
        <v>#REF!</v>
      </c>
      <c r="J19" s="33" t="e">
        <f>+#REF!</f>
        <v>#REF!</v>
      </c>
      <c r="K19" s="70" t="e">
        <f t="shared" si="2"/>
        <v>#REF!</v>
      </c>
      <c r="L19" s="33">
        <f>+КЎ!D19</f>
        <v>75</v>
      </c>
      <c r="M19" s="33">
        <f>+КЎ!G19</f>
        <v>10</v>
      </c>
      <c r="N19" s="70">
        <f t="shared" si="3"/>
        <v>0.13333333333333333</v>
      </c>
      <c r="O19" s="33">
        <v>21</v>
      </c>
      <c r="P19" s="84">
        <v>13</v>
      </c>
      <c r="Q19" s="84">
        <v>142</v>
      </c>
      <c r="R19" s="34">
        <v>7</v>
      </c>
      <c r="T19" s="92">
        <v>250</v>
      </c>
      <c r="U19" s="88" t="e">
        <f t="shared" si="4"/>
        <v>#REF!</v>
      </c>
      <c r="V19" s="91" t="e">
        <f t="shared" si="5"/>
        <v>#REF!</v>
      </c>
      <c r="W19" s="9">
        <v>236</v>
      </c>
      <c r="X19" s="9" t="e">
        <f t="shared" si="7"/>
        <v>#REF!</v>
      </c>
      <c r="Y19" s="91" t="e">
        <f t="shared" si="6"/>
        <v>#REF!</v>
      </c>
    </row>
    <row r="20" spans="1:25" s="9" customFormat="1" ht="15.75" hidden="1" customHeight="1">
      <c r="B20" s="80">
        <v>15</v>
      </c>
      <c r="C20" s="32" t="s">
        <v>348</v>
      </c>
      <c r="D20" s="33" t="e">
        <f>+#REF!</f>
        <v>#REF!</v>
      </c>
      <c r="E20" s="33" t="e">
        <f t="shared" si="0"/>
        <v>#REF!</v>
      </c>
      <c r="F20" s="33">
        <v>1204</v>
      </c>
      <c r="G20" s="33" t="e">
        <f>+#REF!</f>
        <v>#REF!</v>
      </c>
      <c r="H20" s="70" t="e">
        <f t="shared" si="1"/>
        <v>#REF!</v>
      </c>
      <c r="I20" s="33" t="e">
        <f>+#REF!</f>
        <v>#REF!</v>
      </c>
      <c r="J20" s="33" t="e">
        <f>+#REF!</f>
        <v>#REF!</v>
      </c>
      <c r="K20" s="70" t="e">
        <f t="shared" si="2"/>
        <v>#REF!</v>
      </c>
      <c r="L20" s="33">
        <f>+КЎ!D20</f>
        <v>45</v>
      </c>
      <c r="M20" s="33">
        <f>+КЎ!G20</f>
        <v>17</v>
      </c>
      <c r="N20" s="70">
        <f t="shared" si="3"/>
        <v>0.37777777777777777</v>
      </c>
      <c r="O20" s="33">
        <v>42</v>
      </c>
      <c r="P20" s="84">
        <v>29</v>
      </c>
      <c r="Q20" s="84">
        <v>143</v>
      </c>
      <c r="R20" s="34"/>
      <c r="T20" s="92">
        <v>246</v>
      </c>
      <c r="U20" s="88" t="e">
        <f t="shared" si="4"/>
        <v>#REF!</v>
      </c>
      <c r="V20" s="91" t="e">
        <f t="shared" si="5"/>
        <v>#REF!</v>
      </c>
      <c r="W20" s="9">
        <v>225</v>
      </c>
      <c r="X20" s="9" t="e">
        <f t="shared" si="7"/>
        <v>#REF!</v>
      </c>
      <c r="Y20" s="91" t="e">
        <f t="shared" si="6"/>
        <v>#REF!</v>
      </c>
    </row>
    <row r="21" spans="1:25" s="9" customFormat="1" ht="15.75" hidden="1" customHeight="1">
      <c r="B21" s="80">
        <v>16</v>
      </c>
      <c r="C21" s="32" t="s">
        <v>241</v>
      </c>
      <c r="D21" s="33" t="e">
        <f>+#REF!</f>
        <v>#REF!</v>
      </c>
      <c r="E21" s="33" t="e">
        <f t="shared" si="0"/>
        <v>#REF!</v>
      </c>
      <c r="F21" s="33">
        <v>2022</v>
      </c>
      <c r="G21" s="33" t="e">
        <f>+#REF!</f>
        <v>#REF!</v>
      </c>
      <c r="H21" s="70" t="e">
        <f t="shared" si="1"/>
        <v>#REF!</v>
      </c>
      <c r="I21" s="33" t="e">
        <f>+#REF!</f>
        <v>#REF!</v>
      </c>
      <c r="J21" s="33" t="e">
        <f>+#REF!</f>
        <v>#REF!</v>
      </c>
      <c r="K21" s="70" t="e">
        <f t="shared" si="2"/>
        <v>#REF!</v>
      </c>
      <c r="L21" s="33">
        <f>+КЎ!D21</f>
        <v>113</v>
      </c>
      <c r="M21" s="33">
        <f>+КЎ!G21</f>
        <v>30</v>
      </c>
      <c r="N21" s="70">
        <f t="shared" si="3"/>
        <v>0.26548672566371684</v>
      </c>
      <c r="O21" s="33">
        <v>51</v>
      </c>
      <c r="P21" s="84">
        <v>28</v>
      </c>
      <c r="Q21" s="84">
        <v>605</v>
      </c>
      <c r="R21" s="34">
        <v>18</v>
      </c>
      <c r="T21" s="92">
        <v>486</v>
      </c>
      <c r="U21" s="88" t="e">
        <f t="shared" si="4"/>
        <v>#REF!</v>
      </c>
      <c r="V21" s="91" t="e">
        <f t="shared" si="5"/>
        <v>#REF!</v>
      </c>
      <c r="W21" s="9">
        <v>295</v>
      </c>
      <c r="X21" s="9" t="e">
        <f t="shared" si="7"/>
        <v>#REF!</v>
      </c>
      <c r="Y21" s="91" t="e">
        <f t="shared" si="6"/>
        <v>#REF!</v>
      </c>
    </row>
    <row r="22" spans="1:25" s="14" customFormat="1" ht="60" hidden="1" customHeight="1">
      <c r="A22" s="10">
        <v>1</v>
      </c>
      <c r="B22" s="11">
        <v>1</v>
      </c>
      <c r="C22" s="4" t="s">
        <v>29</v>
      </c>
      <c r="D22" s="12" t="e">
        <f>SUM(D6:D21)</f>
        <v>#REF!</v>
      </c>
      <c r="E22" s="12" t="e">
        <f>SUM(E6:E21)</f>
        <v>#REF!</v>
      </c>
      <c r="F22" s="12">
        <f>SUM(F6:F21)</f>
        <v>26907</v>
      </c>
      <c r="G22" s="12" t="e">
        <f>SUM(G6:G21)</f>
        <v>#REF!</v>
      </c>
      <c r="H22" s="13" t="e">
        <f>+G22/F22</f>
        <v>#REF!</v>
      </c>
      <c r="I22" s="12" t="e">
        <f>SUM(I6:I21)</f>
        <v>#REF!</v>
      </c>
      <c r="J22" s="12" t="e">
        <f>SUM(J6:J21)</f>
        <v>#REF!</v>
      </c>
      <c r="K22" s="13" t="e">
        <f>+J22/I22</f>
        <v>#REF!</v>
      </c>
      <c r="L22" s="12">
        <f>SUM(L6:L21)</f>
        <v>1299</v>
      </c>
      <c r="M22" s="12">
        <f>SUM(M6:M21)</f>
        <v>430</v>
      </c>
      <c r="N22" s="13">
        <f>+M22/L22</f>
        <v>0.33102386451116245</v>
      </c>
      <c r="O22" s="12">
        <v>864</v>
      </c>
      <c r="P22" s="12">
        <v>401</v>
      </c>
      <c r="Q22" s="12">
        <v>3470</v>
      </c>
      <c r="R22" s="12">
        <f>SUM(R6:R21)</f>
        <v>153</v>
      </c>
      <c r="T22" s="14">
        <v>5612</v>
      </c>
      <c r="U22" s="88" t="e">
        <f t="shared" si="4"/>
        <v>#REF!</v>
      </c>
      <c r="V22" s="91" t="e">
        <f t="shared" si="5"/>
        <v>#REF!</v>
      </c>
      <c r="W22" s="14">
        <v>3755</v>
      </c>
      <c r="X22" s="9" t="e">
        <f t="shared" si="7"/>
        <v>#REF!</v>
      </c>
      <c r="Y22" s="91" t="e">
        <f t="shared" si="6"/>
        <v>#REF!</v>
      </c>
    </row>
    <row r="23" spans="1:25" s="9" customFormat="1" ht="15.75" hidden="1" customHeight="1">
      <c r="A23" s="14"/>
      <c r="B23" s="31">
        <v>1</v>
      </c>
      <c r="C23" s="32" t="s">
        <v>30</v>
      </c>
      <c r="D23" s="33" t="e">
        <f>+#REF!</f>
        <v>#REF!</v>
      </c>
      <c r="E23" s="33" t="e">
        <f t="shared" ref="E23:E38" si="8">+G23+J23</f>
        <v>#REF!</v>
      </c>
      <c r="F23" s="80">
        <v>5362</v>
      </c>
      <c r="G23" s="33" t="e">
        <f>+#REF!</f>
        <v>#REF!</v>
      </c>
      <c r="H23" s="70" t="e">
        <f t="shared" ref="H23:H38" si="9">+G23/F23</f>
        <v>#REF!</v>
      </c>
      <c r="I23" s="33" t="e">
        <f>+#REF!</f>
        <v>#REF!</v>
      </c>
      <c r="J23" s="33" t="e">
        <f>+#REF!</f>
        <v>#REF!</v>
      </c>
      <c r="K23" s="70" t="e">
        <f t="shared" ref="K23:K38" si="10">+J23/I23</f>
        <v>#REF!</v>
      </c>
      <c r="L23" s="33">
        <f>+КЎ!D23</f>
        <v>210</v>
      </c>
      <c r="M23" s="33">
        <f>+КЎ!G23</f>
        <v>33</v>
      </c>
      <c r="N23" s="70">
        <f t="shared" ref="N23:N38" si="11">+M23/L23</f>
        <v>0.15714285714285714</v>
      </c>
      <c r="O23" s="33">
        <v>63</v>
      </c>
      <c r="P23" s="83">
        <v>30</v>
      </c>
      <c r="Q23" s="83">
        <v>337</v>
      </c>
      <c r="R23" s="25">
        <v>12</v>
      </c>
      <c r="T23" s="88">
        <v>1179.6399999999999</v>
      </c>
      <c r="U23" s="88" t="e">
        <f t="shared" si="4"/>
        <v>#REF!</v>
      </c>
      <c r="V23" s="91" t="e">
        <f t="shared" si="5"/>
        <v>#REF!</v>
      </c>
      <c r="W23" s="88">
        <v>640.41999999999996</v>
      </c>
      <c r="X23" s="9" t="e">
        <f t="shared" si="7"/>
        <v>#REF!</v>
      </c>
      <c r="Y23" s="91" t="e">
        <f t="shared" si="6"/>
        <v>#REF!</v>
      </c>
    </row>
    <row r="24" spans="1:25" s="9" customFormat="1" ht="15.75" hidden="1" customHeight="1">
      <c r="A24" s="14"/>
      <c r="B24" s="31">
        <v>2</v>
      </c>
      <c r="C24" s="32" t="s">
        <v>31</v>
      </c>
      <c r="D24" s="33" t="e">
        <f>+#REF!</f>
        <v>#REF!</v>
      </c>
      <c r="E24" s="33" t="e">
        <f t="shared" si="8"/>
        <v>#REF!</v>
      </c>
      <c r="F24" s="80">
        <v>1148</v>
      </c>
      <c r="G24" s="33" t="e">
        <f>+#REF!</f>
        <v>#REF!</v>
      </c>
      <c r="H24" s="70" t="e">
        <f t="shared" si="9"/>
        <v>#REF!</v>
      </c>
      <c r="I24" s="33" t="e">
        <f>+#REF!</f>
        <v>#REF!</v>
      </c>
      <c r="J24" s="33" t="e">
        <f>+#REF!</f>
        <v>#REF!</v>
      </c>
      <c r="K24" s="70" t="e">
        <f t="shared" si="10"/>
        <v>#REF!</v>
      </c>
      <c r="L24" s="33">
        <f>+КЎ!D24</f>
        <v>50</v>
      </c>
      <c r="M24" s="33">
        <f>+КЎ!G24</f>
        <v>14</v>
      </c>
      <c r="N24" s="70">
        <f t="shared" si="11"/>
        <v>0.28000000000000003</v>
      </c>
      <c r="O24" s="33">
        <v>39</v>
      </c>
      <c r="P24" s="83">
        <v>25</v>
      </c>
      <c r="Q24" s="83">
        <v>157</v>
      </c>
      <c r="R24" s="25">
        <v>0</v>
      </c>
      <c r="T24" s="9">
        <v>252.56</v>
      </c>
      <c r="U24" s="88" t="e">
        <f t="shared" si="4"/>
        <v>#REF!</v>
      </c>
      <c r="V24" s="91" t="e">
        <f t="shared" si="5"/>
        <v>#REF!</v>
      </c>
      <c r="W24" s="88">
        <v>414.70000000000005</v>
      </c>
      <c r="X24" s="9" t="e">
        <f t="shared" si="7"/>
        <v>#REF!</v>
      </c>
      <c r="Y24" s="91" t="e">
        <f t="shared" si="6"/>
        <v>#REF!</v>
      </c>
    </row>
    <row r="25" spans="1:25" s="9" customFormat="1" ht="15.75" hidden="1" customHeight="1">
      <c r="A25" s="14"/>
      <c r="B25" s="31">
        <v>3</v>
      </c>
      <c r="C25" s="32" t="s">
        <v>46</v>
      </c>
      <c r="D25" s="33" t="e">
        <f>+#REF!</f>
        <v>#REF!</v>
      </c>
      <c r="E25" s="33" t="e">
        <f t="shared" si="8"/>
        <v>#REF!</v>
      </c>
      <c r="F25" s="80">
        <v>2504</v>
      </c>
      <c r="G25" s="33" t="e">
        <f>+#REF!</f>
        <v>#REF!</v>
      </c>
      <c r="H25" s="70" t="e">
        <f t="shared" si="9"/>
        <v>#REF!</v>
      </c>
      <c r="I25" s="33" t="e">
        <f>+#REF!</f>
        <v>#REF!</v>
      </c>
      <c r="J25" s="33" t="e">
        <f>+#REF!</f>
        <v>#REF!</v>
      </c>
      <c r="K25" s="70" t="e">
        <f t="shared" si="10"/>
        <v>#REF!</v>
      </c>
      <c r="L25" s="33">
        <f>+КЎ!D25</f>
        <v>180</v>
      </c>
      <c r="M25" s="33">
        <f>+КЎ!G25</f>
        <v>51</v>
      </c>
      <c r="N25" s="70">
        <f t="shared" si="11"/>
        <v>0.28333333333333333</v>
      </c>
      <c r="O25" s="33">
        <v>59</v>
      </c>
      <c r="P25" s="83">
        <v>8</v>
      </c>
      <c r="Q25" s="83">
        <v>284</v>
      </c>
      <c r="R25" s="25">
        <v>1</v>
      </c>
      <c r="T25" s="9">
        <v>550.88</v>
      </c>
      <c r="U25" s="88" t="e">
        <f t="shared" si="4"/>
        <v>#REF!</v>
      </c>
      <c r="V25" s="91" t="e">
        <f t="shared" si="5"/>
        <v>#REF!</v>
      </c>
      <c r="W25" s="88">
        <v>737</v>
      </c>
      <c r="X25" s="9" t="e">
        <f t="shared" si="7"/>
        <v>#REF!</v>
      </c>
      <c r="Y25" s="91" t="e">
        <f t="shared" si="6"/>
        <v>#REF!</v>
      </c>
    </row>
    <row r="26" spans="1:25" s="9" customFormat="1" ht="15.75" hidden="1" customHeight="1">
      <c r="A26" s="14"/>
      <c r="B26" s="31">
        <v>4</v>
      </c>
      <c r="C26" s="32" t="s">
        <v>242</v>
      </c>
      <c r="D26" s="33" t="e">
        <f>+#REF!</f>
        <v>#REF!</v>
      </c>
      <c r="E26" s="33" t="e">
        <f t="shared" si="8"/>
        <v>#REF!</v>
      </c>
      <c r="F26" s="80">
        <v>2526</v>
      </c>
      <c r="G26" s="33" t="e">
        <f>+#REF!</f>
        <v>#REF!</v>
      </c>
      <c r="H26" s="70" t="e">
        <f t="shared" si="9"/>
        <v>#REF!</v>
      </c>
      <c r="I26" s="33" t="e">
        <f>+#REF!</f>
        <v>#REF!</v>
      </c>
      <c r="J26" s="33" t="e">
        <f>+#REF!</f>
        <v>#REF!</v>
      </c>
      <c r="K26" s="70" t="e">
        <f t="shared" si="10"/>
        <v>#REF!</v>
      </c>
      <c r="L26" s="33">
        <f>+КЎ!D26</f>
        <v>145</v>
      </c>
      <c r="M26" s="33">
        <f>+КЎ!G26</f>
        <v>15</v>
      </c>
      <c r="N26" s="70">
        <f t="shared" si="11"/>
        <v>0.10344827586206896</v>
      </c>
      <c r="O26" s="33">
        <v>17</v>
      </c>
      <c r="P26" s="83">
        <v>19</v>
      </c>
      <c r="Q26" s="83">
        <v>72</v>
      </c>
      <c r="R26" s="25">
        <v>14</v>
      </c>
      <c r="T26" s="88">
        <v>555.83000000000004</v>
      </c>
      <c r="U26" s="88" t="e">
        <f t="shared" si="4"/>
        <v>#REF!</v>
      </c>
      <c r="V26" s="91" t="e">
        <f t="shared" si="5"/>
        <v>#REF!</v>
      </c>
      <c r="W26" s="88">
        <v>626.56000000000006</v>
      </c>
      <c r="X26" s="9" t="e">
        <f t="shared" si="7"/>
        <v>#REF!</v>
      </c>
      <c r="Y26" s="91" t="e">
        <f t="shared" si="6"/>
        <v>#REF!</v>
      </c>
    </row>
    <row r="27" spans="1:25" s="9" customFormat="1" ht="15.75" hidden="1" customHeight="1">
      <c r="A27" s="14"/>
      <c r="B27" s="31">
        <v>5</v>
      </c>
      <c r="C27" s="32" t="s">
        <v>243</v>
      </c>
      <c r="D27" s="33" t="e">
        <f>+#REF!</f>
        <v>#REF!</v>
      </c>
      <c r="E27" s="33" t="e">
        <f t="shared" si="8"/>
        <v>#REF!</v>
      </c>
      <c r="F27" s="80">
        <v>1869.0000000000002</v>
      </c>
      <c r="G27" s="33" t="e">
        <f>+#REF!</f>
        <v>#REF!</v>
      </c>
      <c r="H27" s="70" t="e">
        <f t="shared" si="9"/>
        <v>#REF!</v>
      </c>
      <c r="I27" s="33" t="e">
        <f>+#REF!</f>
        <v>#REF!</v>
      </c>
      <c r="J27" s="33" t="e">
        <f>+#REF!</f>
        <v>#REF!</v>
      </c>
      <c r="K27" s="70" t="e">
        <f t="shared" si="10"/>
        <v>#REF!</v>
      </c>
      <c r="L27" s="33">
        <f>+КЎ!D27</f>
        <v>164</v>
      </c>
      <c r="M27" s="33">
        <f>+КЎ!G27</f>
        <v>48</v>
      </c>
      <c r="N27" s="70">
        <f t="shared" si="11"/>
        <v>0.29268292682926828</v>
      </c>
      <c r="O27" s="33">
        <v>99</v>
      </c>
      <c r="P27" s="83">
        <v>58</v>
      </c>
      <c r="Q27" s="83">
        <v>106</v>
      </c>
      <c r="R27" s="25">
        <v>10</v>
      </c>
      <c r="T27" s="9">
        <v>411.18</v>
      </c>
      <c r="U27" s="88" t="e">
        <f t="shared" si="4"/>
        <v>#REF!</v>
      </c>
      <c r="V27" s="91" t="e">
        <f t="shared" si="5"/>
        <v>#REF!</v>
      </c>
      <c r="W27" s="88">
        <v>1041.92</v>
      </c>
      <c r="X27" s="9" t="e">
        <f t="shared" si="7"/>
        <v>#REF!</v>
      </c>
      <c r="Y27" s="91" t="e">
        <f t="shared" si="6"/>
        <v>#REF!</v>
      </c>
    </row>
    <row r="28" spans="1:25" s="9" customFormat="1" ht="15.75" hidden="1" customHeight="1">
      <c r="A28" s="14"/>
      <c r="B28" s="31">
        <v>6</v>
      </c>
      <c r="C28" s="32" t="s">
        <v>244</v>
      </c>
      <c r="D28" s="33" t="e">
        <f>+#REF!</f>
        <v>#REF!</v>
      </c>
      <c r="E28" s="33" t="e">
        <f t="shared" si="8"/>
        <v>#REF!</v>
      </c>
      <c r="F28" s="80">
        <v>1078</v>
      </c>
      <c r="G28" s="33" t="e">
        <f>+#REF!</f>
        <v>#REF!</v>
      </c>
      <c r="H28" s="70" t="e">
        <f t="shared" si="9"/>
        <v>#REF!</v>
      </c>
      <c r="I28" s="33" t="e">
        <f>+#REF!</f>
        <v>#REF!</v>
      </c>
      <c r="J28" s="33" t="e">
        <f>+#REF!</f>
        <v>#REF!</v>
      </c>
      <c r="K28" s="70" t="e">
        <f t="shared" si="10"/>
        <v>#REF!</v>
      </c>
      <c r="L28" s="33">
        <f>+КЎ!D28</f>
        <v>74</v>
      </c>
      <c r="M28" s="33">
        <f>+КЎ!G28</f>
        <v>9</v>
      </c>
      <c r="N28" s="70">
        <f t="shared" si="11"/>
        <v>0.12162162162162163</v>
      </c>
      <c r="O28" s="33">
        <v>23</v>
      </c>
      <c r="P28" s="83">
        <v>19</v>
      </c>
      <c r="Q28" s="83">
        <v>255</v>
      </c>
      <c r="R28" s="25">
        <v>14</v>
      </c>
      <c r="T28" s="9">
        <v>237.16</v>
      </c>
      <c r="U28" s="88" t="e">
        <f t="shared" si="4"/>
        <v>#REF!</v>
      </c>
      <c r="V28" s="91" t="e">
        <f t="shared" si="5"/>
        <v>#REF!</v>
      </c>
      <c r="W28" s="88">
        <v>212.95999999999998</v>
      </c>
      <c r="X28" s="9" t="e">
        <f t="shared" si="7"/>
        <v>#REF!</v>
      </c>
      <c r="Y28" s="91" t="e">
        <f t="shared" si="6"/>
        <v>#REF!</v>
      </c>
    </row>
    <row r="29" spans="1:25" s="9" customFormat="1" ht="15.75" hidden="1" customHeight="1">
      <c r="A29" s="14"/>
      <c r="B29" s="31">
        <v>7</v>
      </c>
      <c r="C29" s="32" t="s">
        <v>245</v>
      </c>
      <c r="D29" s="33" t="e">
        <f>+#REF!</f>
        <v>#REF!</v>
      </c>
      <c r="E29" s="33" t="e">
        <f t="shared" si="8"/>
        <v>#REF!</v>
      </c>
      <c r="F29" s="80">
        <v>1268</v>
      </c>
      <c r="G29" s="33" t="e">
        <f>+#REF!</f>
        <v>#REF!</v>
      </c>
      <c r="H29" s="70" t="e">
        <f t="shared" si="9"/>
        <v>#REF!</v>
      </c>
      <c r="I29" s="33" t="e">
        <f>+#REF!</f>
        <v>#REF!</v>
      </c>
      <c r="J29" s="33" t="e">
        <f>+#REF!</f>
        <v>#REF!</v>
      </c>
      <c r="K29" s="70" t="e">
        <f t="shared" si="10"/>
        <v>#REF!</v>
      </c>
      <c r="L29" s="33">
        <f>+КЎ!D29</f>
        <v>122</v>
      </c>
      <c r="M29" s="33">
        <f>+КЎ!G29</f>
        <v>32</v>
      </c>
      <c r="N29" s="70">
        <f t="shared" si="11"/>
        <v>0.26229508196721313</v>
      </c>
      <c r="O29" s="33">
        <v>72</v>
      </c>
      <c r="P29" s="83">
        <v>41</v>
      </c>
      <c r="Q29" s="83">
        <v>183</v>
      </c>
      <c r="R29" s="25">
        <v>2</v>
      </c>
      <c r="T29" s="9">
        <v>278.95999999999998</v>
      </c>
      <c r="U29" s="88" t="e">
        <f t="shared" si="4"/>
        <v>#REF!</v>
      </c>
      <c r="V29" s="91" t="e">
        <f t="shared" si="5"/>
        <v>#REF!</v>
      </c>
      <c r="W29" s="88">
        <v>220.22</v>
      </c>
      <c r="X29" s="9" t="e">
        <f t="shared" si="7"/>
        <v>#REF!</v>
      </c>
      <c r="Y29" s="91" t="e">
        <f t="shared" si="6"/>
        <v>#REF!</v>
      </c>
    </row>
    <row r="30" spans="1:25" s="9" customFormat="1" ht="15.75" hidden="1" customHeight="1">
      <c r="A30" s="14"/>
      <c r="B30" s="31">
        <v>8</v>
      </c>
      <c r="C30" s="32" t="s">
        <v>246</v>
      </c>
      <c r="D30" s="33" t="e">
        <f>+#REF!</f>
        <v>#REF!</v>
      </c>
      <c r="E30" s="33" t="e">
        <f t="shared" si="8"/>
        <v>#REF!</v>
      </c>
      <c r="F30" s="80">
        <v>2027</v>
      </c>
      <c r="G30" s="33" t="e">
        <f>+#REF!</f>
        <v>#REF!</v>
      </c>
      <c r="H30" s="70" t="e">
        <f t="shared" si="9"/>
        <v>#REF!</v>
      </c>
      <c r="I30" s="33" t="e">
        <f>+#REF!</f>
        <v>#REF!</v>
      </c>
      <c r="J30" s="33" t="e">
        <f>+#REF!</f>
        <v>#REF!</v>
      </c>
      <c r="K30" s="70" t="e">
        <f t="shared" si="10"/>
        <v>#REF!</v>
      </c>
      <c r="L30" s="33">
        <f>+КЎ!D30</f>
        <v>170</v>
      </c>
      <c r="M30" s="33">
        <f>+КЎ!G30</f>
        <v>52</v>
      </c>
      <c r="N30" s="70">
        <f t="shared" si="11"/>
        <v>0.30588235294117649</v>
      </c>
      <c r="O30" s="33">
        <v>85</v>
      </c>
      <c r="P30" s="83">
        <v>32</v>
      </c>
      <c r="Q30" s="83">
        <v>269</v>
      </c>
      <c r="R30" s="25">
        <v>0</v>
      </c>
      <c r="T30" s="9">
        <v>445.94</v>
      </c>
      <c r="U30" s="88" t="e">
        <f t="shared" si="4"/>
        <v>#REF!</v>
      </c>
      <c r="V30" s="91" t="e">
        <f t="shared" si="5"/>
        <v>#REF!</v>
      </c>
      <c r="W30" s="88">
        <v>852.5</v>
      </c>
      <c r="X30" s="9" t="e">
        <f t="shared" si="7"/>
        <v>#REF!</v>
      </c>
      <c r="Y30" s="91" t="e">
        <f t="shared" si="6"/>
        <v>#REF!</v>
      </c>
    </row>
    <row r="31" spans="1:25" s="9" customFormat="1" ht="15.75" hidden="1" customHeight="1">
      <c r="A31" s="14"/>
      <c r="B31" s="31">
        <v>9</v>
      </c>
      <c r="C31" s="32" t="s">
        <v>247</v>
      </c>
      <c r="D31" s="33" t="e">
        <f>+#REF!</f>
        <v>#REF!</v>
      </c>
      <c r="E31" s="33" t="e">
        <f t="shared" si="8"/>
        <v>#REF!</v>
      </c>
      <c r="F31" s="80">
        <v>2345</v>
      </c>
      <c r="G31" s="33" t="e">
        <f>+#REF!</f>
        <v>#REF!</v>
      </c>
      <c r="H31" s="70" t="e">
        <f t="shared" si="9"/>
        <v>#REF!</v>
      </c>
      <c r="I31" s="33" t="e">
        <f>+#REF!</f>
        <v>#REF!</v>
      </c>
      <c r="J31" s="33" t="e">
        <f>+#REF!</f>
        <v>#REF!</v>
      </c>
      <c r="K31" s="70" t="e">
        <f t="shared" si="10"/>
        <v>#REF!</v>
      </c>
      <c r="L31" s="33">
        <f>+КЎ!D31</f>
        <v>190</v>
      </c>
      <c r="M31" s="33">
        <f>+КЎ!G31</f>
        <v>46</v>
      </c>
      <c r="N31" s="70">
        <f t="shared" si="11"/>
        <v>0.24210526315789474</v>
      </c>
      <c r="O31" s="33">
        <v>65</v>
      </c>
      <c r="P31" s="83">
        <v>22</v>
      </c>
      <c r="Q31" s="83">
        <v>68</v>
      </c>
      <c r="R31" s="25">
        <v>6</v>
      </c>
      <c r="T31" s="9">
        <v>515.9</v>
      </c>
      <c r="U31" s="88" t="e">
        <f t="shared" si="4"/>
        <v>#REF!</v>
      </c>
      <c r="V31" s="91" t="e">
        <f t="shared" si="5"/>
        <v>#REF!</v>
      </c>
      <c r="W31" s="88">
        <v>451.88</v>
      </c>
      <c r="X31" s="9" t="e">
        <f t="shared" si="7"/>
        <v>#REF!</v>
      </c>
      <c r="Y31" s="91" t="e">
        <f t="shared" si="6"/>
        <v>#REF!</v>
      </c>
    </row>
    <row r="32" spans="1:25" s="9" customFormat="1" ht="15.75" hidden="1" customHeight="1">
      <c r="A32" s="14"/>
      <c r="B32" s="31">
        <v>10</v>
      </c>
      <c r="C32" s="32" t="s">
        <v>248</v>
      </c>
      <c r="D32" s="33" t="e">
        <f>+#REF!</f>
        <v>#REF!</v>
      </c>
      <c r="E32" s="33" t="e">
        <f t="shared" si="8"/>
        <v>#REF!</v>
      </c>
      <c r="F32" s="80">
        <v>1015</v>
      </c>
      <c r="G32" s="33" t="e">
        <f>+#REF!</f>
        <v>#REF!</v>
      </c>
      <c r="H32" s="70" t="e">
        <f t="shared" si="9"/>
        <v>#REF!</v>
      </c>
      <c r="I32" s="33" t="e">
        <f>+#REF!</f>
        <v>#REF!</v>
      </c>
      <c r="J32" s="33" t="e">
        <f>+#REF!</f>
        <v>#REF!</v>
      </c>
      <c r="K32" s="70" t="e">
        <f t="shared" si="10"/>
        <v>#REF!</v>
      </c>
      <c r="L32" s="33">
        <f>+КЎ!D32</f>
        <v>63</v>
      </c>
      <c r="M32" s="33">
        <f>+КЎ!G32</f>
        <v>25</v>
      </c>
      <c r="N32" s="70">
        <f t="shared" si="11"/>
        <v>0.3968253968253968</v>
      </c>
      <c r="O32" s="33">
        <v>38</v>
      </c>
      <c r="P32" s="83">
        <v>24</v>
      </c>
      <c r="Q32" s="83">
        <v>219</v>
      </c>
      <c r="R32" s="25">
        <v>19</v>
      </c>
      <c r="T32" s="9">
        <v>223.3</v>
      </c>
      <c r="U32" s="88" t="e">
        <f t="shared" si="4"/>
        <v>#REF!</v>
      </c>
      <c r="V32" s="91" t="e">
        <f t="shared" si="5"/>
        <v>#REF!</v>
      </c>
      <c r="W32" s="88">
        <v>990</v>
      </c>
      <c r="X32" s="9" t="e">
        <f t="shared" si="7"/>
        <v>#REF!</v>
      </c>
      <c r="Y32" s="91" t="e">
        <f t="shared" si="6"/>
        <v>#REF!</v>
      </c>
    </row>
    <row r="33" spans="1:25" s="9" customFormat="1" ht="15.75" hidden="1" customHeight="1">
      <c r="A33" s="14"/>
      <c r="B33" s="31">
        <v>11</v>
      </c>
      <c r="C33" s="32" t="s">
        <v>249</v>
      </c>
      <c r="D33" s="33" t="e">
        <f>+#REF!</f>
        <v>#REF!</v>
      </c>
      <c r="E33" s="33" t="e">
        <f t="shared" si="8"/>
        <v>#REF!</v>
      </c>
      <c r="F33" s="80">
        <v>1795</v>
      </c>
      <c r="G33" s="33" t="e">
        <f>+#REF!</f>
        <v>#REF!</v>
      </c>
      <c r="H33" s="70" t="e">
        <f t="shared" si="9"/>
        <v>#REF!</v>
      </c>
      <c r="I33" s="33" t="e">
        <f>+#REF!</f>
        <v>#REF!</v>
      </c>
      <c r="J33" s="33" t="e">
        <f>+#REF!</f>
        <v>#REF!</v>
      </c>
      <c r="K33" s="70" t="e">
        <f t="shared" si="10"/>
        <v>#REF!</v>
      </c>
      <c r="L33" s="33">
        <f>+КЎ!D33</f>
        <v>170</v>
      </c>
      <c r="M33" s="33">
        <f>+КЎ!G33</f>
        <v>65</v>
      </c>
      <c r="N33" s="70">
        <f t="shared" si="11"/>
        <v>0.38235294117647056</v>
      </c>
      <c r="O33" s="33">
        <v>93</v>
      </c>
      <c r="P33" s="83">
        <v>28</v>
      </c>
      <c r="Q33" s="83">
        <v>180</v>
      </c>
      <c r="R33" s="25">
        <v>2</v>
      </c>
      <c r="T33" s="9">
        <v>394.9</v>
      </c>
      <c r="U33" s="88" t="e">
        <f t="shared" si="4"/>
        <v>#REF!</v>
      </c>
      <c r="V33" s="91" t="e">
        <f t="shared" si="5"/>
        <v>#REF!</v>
      </c>
      <c r="W33" s="88">
        <v>843.04</v>
      </c>
      <c r="X33" s="9" t="e">
        <f t="shared" si="7"/>
        <v>#REF!</v>
      </c>
      <c r="Y33" s="91" t="e">
        <f t="shared" si="6"/>
        <v>#REF!</v>
      </c>
    </row>
    <row r="34" spans="1:25" s="9" customFormat="1" ht="15.75" hidden="1" customHeight="1">
      <c r="A34" s="14"/>
      <c r="B34" s="31">
        <v>12</v>
      </c>
      <c r="C34" s="32" t="s">
        <v>250</v>
      </c>
      <c r="D34" s="33" t="e">
        <f>+#REF!</f>
        <v>#REF!</v>
      </c>
      <c r="E34" s="33" t="e">
        <f t="shared" si="8"/>
        <v>#REF!</v>
      </c>
      <c r="F34" s="80">
        <v>2007</v>
      </c>
      <c r="G34" s="33" t="e">
        <f>+#REF!</f>
        <v>#REF!</v>
      </c>
      <c r="H34" s="70" t="e">
        <f t="shared" si="9"/>
        <v>#REF!</v>
      </c>
      <c r="I34" s="33" t="e">
        <f>+#REF!</f>
        <v>#REF!</v>
      </c>
      <c r="J34" s="33" t="e">
        <f>+#REF!</f>
        <v>#REF!</v>
      </c>
      <c r="K34" s="70" t="e">
        <f t="shared" si="10"/>
        <v>#REF!</v>
      </c>
      <c r="L34" s="33">
        <f>+КЎ!D34</f>
        <v>159</v>
      </c>
      <c r="M34" s="33">
        <f>+КЎ!G34</f>
        <v>49</v>
      </c>
      <c r="N34" s="70">
        <f t="shared" si="11"/>
        <v>0.3081761006289308</v>
      </c>
      <c r="O34" s="33">
        <v>66</v>
      </c>
      <c r="P34" s="83">
        <v>19</v>
      </c>
      <c r="Q34" s="83">
        <v>153</v>
      </c>
      <c r="R34" s="25">
        <v>4</v>
      </c>
      <c r="T34" s="9">
        <v>441.54</v>
      </c>
      <c r="U34" s="88" t="e">
        <f t="shared" si="4"/>
        <v>#REF!</v>
      </c>
      <c r="V34" s="91" t="e">
        <f t="shared" si="5"/>
        <v>#REF!</v>
      </c>
      <c r="W34" s="88">
        <v>524.04</v>
      </c>
      <c r="X34" s="9" t="e">
        <f t="shared" si="7"/>
        <v>#REF!</v>
      </c>
      <c r="Y34" s="91" t="e">
        <f t="shared" si="6"/>
        <v>#REF!</v>
      </c>
    </row>
    <row r="35" spans="1:25" s="9" customFormat="1" ht="15.75" hidden="1" customHeight="1">
      <c r="A35" s="14"/>
      <c r="B35" s="31">
        <v>13</v>
      </c>
      <c r="C35" s="32" t="s">
        <v>251</v>
      </c>
      <c r="D35" s="33" t="e">
        <f>+#REF!</f>
        <v>#REF!</v>
      </c>
      <c r="E35" s="33" t="e">
        <f t="shared" si="8"/>
        <v>#REF!</v>
      </c>
      <c r="F35" s="80">
        <v>1873</v>
      </c>
      <c r="G35" s="33" t="e">
        <f>+#REF!</f>
        <v>#REF!</v>
      </c>
      <c r="H35" s="70" t="e">
        <f t="shared" si="9"/>
        <v>#REF!</v>
      </c>
      <c r="I35" s="33" t="e">
        <f>+#REF!</f>
        <v>#REF!</v>
      </c>
      <c r="J35" s="33" t="e">
        <f>+#REF!</f>
        <v>#REF!</v>
      </c>
      <c r="K35" s="70" t="e">
        <f t="shared" si="10"/>
        <v>#REF!</v>
      </c>
      <c r="L35" s="33">
        <f>+КЎ!D35</f>
        <v>170</v>
      </c>
      <c r="M35" s="33">
        <f>+КЎ!G35</f>
        <v>52</v>
      </c>
      <c r="N35" s="70">
        <f t="shared" si="11"/>
        <v>0.30588235294117649</v>
      </c>
      <c r="O35" s="33">
        <v>63</v>
      </c>
      <c r="P35" s="83">
        <v>15</v>
      </c>
      <c r="Q35" s="83">
        <v>382</v>
      </c>
      <c r="R35" s="25">
        <v>24</v>
      </c>
      <c r="T35" s="9">
        <v>412.22500000000002</v>
      </c>
      <c r="U35" s="88" t="e">
        <f t="shared" si="4"/>
        <v>#REF!</v>
      </c>
      <c r="V35" s="91" t="e">
        <f t="shared" si="5"/>
        <v>#REF!</v>
      </c>
      <c r="W35" s="88">
        <v>731.28000000000009</v>
      </c>
      <c r="X35" s="9" t="e">
        <f t="shared" si="7"/>
        <v>#REF!</v>
      </c>
      <c r="Y35" s="91" t="e">
        <f t="shared" si="6"/>
        <v>#REF!</v>
      </c>
    </row>
    <row r="36" spans="1:25" s="9" customFormat="1" ht="15.75" hidden="1" customHeight="1">
      <c r="A36" s="14"/>
      <c r="B36" s="31">
        <v>14</v>
      </c>
      <c r="C36" s="32" t="s">
        <v>252</v>
      </c>
      <c r="D36" s="33" t="e">
        <f>+#REF!</f>
        <v>#REF!</v>
      </c>
      <c r="E36" s="33" t="e">
        <f t="shared" si="8"/>
        <v>#REF!</v>
      </c>
      <c r="F36" s="80">
        <v>2244</v>
      </c>
      <c r="G36" s="33" t="e">
        <f>+#REF!</f>
        <v>#REF!</v>
      </c>
      <c r="H36" s="70" t="e">
        <f t="shared" si="9"/>
        <v>#REF!</v>
      </c>
      <c r="I36" s="33" t="e">
        <f>+#REF!</f>
        <v>#REF!</v>
      </c>
      <c r="J36" s="33" t="e">
        <f>+#REF!</f>
        <v>#REF!</v>
      </c>
      <c r="K36" s="70" t="e">
        <f t="shared" si="10"/>
        <v>#REF!</v>
      </c>
      <c r="L36" s="33">
        <f>+КЎ!D36</f>
        <v>150</v>
      </c>
      <c r="M36" s="33">
        <f>+КЎ!G36</f>
        <v>60</v>
      </c>
      <c r="N36" s="70">
        <f t="shared" si="11"/>
        <v>0.4</v>
      </c>
      <c r="O36" s="33">
        <v>91</v>
      </c>
      <c r="P36" s="83">
        <v>31</v>
      </c>
      <c r="Q36" s="83">
        <v>414</v>
      </c>
      <c r="R36" s="25">
        <v>6</v>
      </c>
      <c r="T36" s="9">
        <v>493.68</v>
      </c>
      <c r="U36" s="88" t="e">
        <f t="shared" si="4"/>
        <v>#REF!</v>
      </c>
      <c r="V36" s="91" t="e">
        <f t="shared" si="5"/>
        <v>#REF!</v>
      </c>
      <c r="W36" s="88">
        <v>1037.08</v>
      </c>
      <c r="X36" s="9" t="e">
        <f t="shared" si="7"/>
        <v>#REF!</v>
      </c>
      <c r="Y36" s="91" t="e">
        <f t="shared" si="6"/>
        <v>#REF!</v>
      </c>
    </row>
    <row r="37" spans="1:25" s="9" customFormat="1" ht="15.75" hidden="1" customHeight="1">
      <c r="A37" s="14"/>
      <c r="B37" s="31">
        <v>15</v>
      </c>
      <c r="C37" s="32" t="s">
        <v>253</v>
      </c>
      <c r="D37" s="33" t="e">
        <f>+#REF!</f>
        <v>#REF!</v>
      </c>
      <c r="E37" s="33" t="e">
        <f t="shared" si="8"/>
        <v>#REF!</v>
      </c>
      <c r="F37" s="80">
        <v>1925</v>
      </c>
      <c r="G37" s="33" t="e">
        <f>+#REF!</f>
        <v>#REF!</v>
      </c>
      <c r="H37" s="70" t="e">
        <f t="shared" si="9"/>
        <v>#REF!</v>
      </c>
      <c r="I37" s="33" t="e">
        <f>+#REF!</f>
        <v>#REF!</v>
      </c>
      <c r="J37" s="33" t="e">
        <f>+#REF!</f>
        <v>#REF!</v>
      </c>
      <c r="K37" s="70" t="e">
        <f t="shared" si="10"/>
        <v>#REF!</v>
      </c>
      <c r="L37" s="33">
        <f>+КЎ!D37</f>
        <v>115</v>
      </c>
      <c r="M37" s="33">
        <f>+КЎ!G37</f>
        <v>54</v>
      </c>
      <c r="N37" s="70">
        <f t="shared" si="11"/>
        <v>0.46956521739130436</v>
      </c>
      <c r="O37" s="33">
        <v>80</v>
      </c>
      <c r="P37" s="83">
        <v>27</v>
      </c>
      <c r="Q37" s="83">
        <v>81</v>
      </c>
      <c r="R37" s="25">
        <v>1</v>
      </c>
      <c r="T37" s="9">
        <v>423.5</v>
      </c>
      <c r="U37" s="88" t="e">
        <f t="shared" si="4"/>
        <v>#REF!</v>
      </c>
      <c r="V37" s="91" t="e">
        <f t="shared" si="5"/>
        <v>#REF!</v>
      </c>
      <c r="W37" s="88">
        <v>487.29999999999995</v>
      </c>
      <c r="X37" s="9" t="e">
        <f t="shared" si="7"/>
        <v>#REF!</v>
      </c>
      <c r="Y37" s="91" t="e">
        <f t="shared" si="6"/>
        <v>#REF!</v>
      </c>
    </row>
    <row r="38" spans="1:25" s="9" customFormat="1" ht="15.75" hidden="1" customHeight="1">
      <c r="A38" s="14"/>
      <c r="B38" s="31">
        <v>16</v>
      </c>
      <c r="C38" s="32" t="s">
        <v>254</v>
      </c>
      <c r="D38" s="33" t="e">
        <f>+#REF!</f>
        <v>#REF!</v>
      </c>
      <c r="E38" s="33" t="e">
        <f t="shared" si="8"/>
        <v>#REF!</v>
      </c>
      <c r="F38" s="80">
        <v>1760</v>
      </c>
      <c r="G38" s="33" t="e">
        <f>+#REF!</f>
        <v>#REF!</v>
      </c>
      <c r="H38" s="70" t="e">
        <f t="shared" si="9"/>
        <v>#REF!</v>
      </c>
      <c r="I38" s="33" t="e">
        <f>+#REF!</f>
        <v>#REF!</v>
      </c>
      <c r="J38" s="33" t="e">
        <f>+#REF!</f>
        <v>#REF!</v>
      </c>
      <c r="K38" s="70" t="e">
        <f t="shared" si="10"/>
        <v>#REF!</v>
      </c>
      <c r="L38" s="33">
        <f>+КЎ!D38</f>
        <v>150</v>
      </c>
      <c r="M38" s="33">
        <f>+КЎ!G38</f>
        <v>58</v>
      </c>
      <c r="N38" s="70">
        <f t="shared" si="11"/>
        <v>0.38666666666666666</v>
      </c>
      <c r="O38" s="33">
        <v>58</v>
      </c>
      <c r="P38" s="83">
        <v>0</v>
      </c>
      <c r="Q38" s="83">
        <v>431</v>
      </c>
      <c r="R38" s="25">
        <v>1</v>
      </c>
      <c r="T38" s="9">
        <v>386.98</v>
      </c>
      <c r="U38" s="88" t="e">
        <f t="shared" si="4"/>
        <v>#REF!</v>
      </c>
      <c r="V38" s="91" t="e">
        <f t="shared" si="5"/>
        <v>#REF!</v>
      </c>
      <c r="W38" s="88">
        <v>348.26</v>
      </c>
      <c r="X38" s="9" t="e">
        <f t="shared" si="7"/>
        <v>#REF!</v>
      </c>
      <c r="Y38" s="91" t="e">
        <f t="shared" si="6"/>
        <v>#REF!</v>
      </c>
    </row>
    <row r="39" spans="1:25" s="17" customFormat="1" ht="60" hidden="1" customHeight="1">
      <c r="A39" s="10">
        <v>1</v>
      </c>
      <c r="B39" s="15">
        <v>2</v>
      </c>
      <c r="C39" s="5" t="s">
        <v>349</v>
      </c>
      <c r="D39" s="16" t="e">
        <f>SUM(D23:D38)</f>
        <v>#REF!</v>
      </c>
      <c r="E39" s="16" t="e">
        <f>SUM(E23:E38)</f>
        <v>#REF!</v>
      </c>
      <c r="F39" s="16">
        <f>SUM(F23:F38)</f>
        <v>32746</v>
      </c>
      <c r="G39" s="16" t="e">
        <f>SUM(G23:G38)</f>
        <v>#REF!</v>
      </c>
      <c r="H39" s="13" t="e">
        <f>+G39/F39</f>
        <v>#REF!</v>
      </c>
      <c r="I39" s="16" t="e">
        <f>SUM(I23:I38)</f>
        <v>#REF!</v>
      </c>
      <c r="J39" s="16" t="e">
        <f>SUM(J23:J38)</f>
        <v>#REF!</v>
      </c>
      <c r="K39" s="13" t="e">
        <f>+J39/I39</f>
        <v>#REF!</v>
      </c>
      <c r="L39" s="16">
        <f>SUM(L23:L38)</f>
        <v>2282</v>
      </c>
      <c r="M39" s="16">
        <f>SUM(M23:M38)</f>
        <v>663</v>
      </c>
      <c r="N39" s="13">
        <f>+M39/L39</f>
        <v>0.29053461875547765</v>
      </c>
      <c r="O39" s="16">
        <v>1011</v>
      </c>
      <c r="P39" s="16">
        <v>398</v>
      </c>
      <c r="Q39" s="16">
        <v>3591</v>
      </c>
      <c r="R39" s="16">
        <f>SUM(R23:R38)</f>
        <v>116</v>
      </c>
      <c r="T39" s="17">
        <v>7204.1749999999993</v>
      </c>
      <c r="U39" s="88" t="e">
        <f t="shared" si="4"/>
        <v>#REF!</v>
      </c>
      <c r="V39" s="91" t="e">
        <f t="shared" si="5"/>
        <v>#REF!</v>
      </c>
      <c r="W39" s="17">
        <v>10159.16</v>
      </c>
      <c r="X39" s="9" t="e">
        <f t="shared" si="7"/>
        <v>#REF!</v>
      </c>
      <c r="Y39" s="91" t="e">
        <f t="shared" si="6"/>
        <v>#REF!</v>
      </c>
    </row>
    <row r="40" spans="1:25" s="9" customFormat="1" hidden="1">
      <c r="B40" s="31">
        <v>1</v>
      </c>
      <c r="C40" s="32" t="s">
        <v>47</v>
      </c>
      <c r="D40" s="33" t="e">
        <f>+#REF!</f>
        <v>#REF!</v>
      </c>
      <c r="E40" s="33" t="e">
        <f t="shared" ref="E40:E52" si="12">+G40+J40</f>
        <v>#REF!</v>
      </c>
      <c r="F40" s="33">
        <v>2643</v>
      </c>
      <c r="G40" s="33" t="e">
        <f>+#REF!</f>
        <v>#REF!</v>
      </c>
      <c r="H40" s="70" t="e">
        <f t="shared" ref="H40:H52" si="13">+G40/F40</f>
        <v>#REF!</v>
      </c>
      <c r="I40" s="33" t="e">
        <f>+#REF!</f>
        <v>#REF!</v>
      </c>
      <c r="J40" s="33" t="e">
        <f>+#REF!</f>
        <v>#REF!</v>
      </c>
      <c r="K40" s="70" t="e">
        <f t="shared" ref="K40:K52" si="14">+J40/I40</f>
        <v>#REF!</v>
      </c>
      <c r="L40" s="33">
        <f>+КЎ!D40</f>
        <v>240</v>
      </c>
      <c r="M40" s="33">
        <f>+КЎ!G40</f>
        <v>26</v>
      </c>
      <c r="N40" s="70">
        <f t="shared" ref="N40:N52" si="15">+M40/L40</f>
        <v>0.10833333333333334</v>
      </c>
      <c r="O40" s="33">
        <v>44</v>
      </c>
      <c r="P40" s="80">
        <v>20</v>
      </c>
      <c r="Q40" s="80">
        <v>226</v>
      </c>
      <c r="R40" s="2">
        <v>2</v>
      </c>
      <c r="T40" s="9">
        <v>449</v>
      </c>
      <c r="U40" s="88" t="e">
        <f t="shared" si="4"/>
        <v>#REF!</v>
      </c>
      <c r="V40" s="91" t="e">
        <f t="shared" si="5"/>
        <v>#REF!</v>
      </c>
      <c r="W40" s="9">
        <v>364</v>
      </c>
      <c r="X40" s="9" t="e">
        <f t="shared" si="7"/>
        <v>#REF!</v>
      </c>
      <c r="Y40" s="91" t="e">
        <f t="shared" si="6"/>
        <v>#REF!</v>
      </c>
    </row>
    <row r="41" spans="1:25" s="9" customFormat="1" hidden="1">
      <c r="B41" s="31">
        <v>2</v>
      </c>
      <c r="C41" s="32" t="s">
        <v>48</v>
      </c>
      <c r="D41" s="33" t="e">
        <f>+#REF!</f>
        <v>#REF!</v>
      </c>
      <c r="E41" s="33" t="e">
        <f t="shared" si="12"/>
        <v>#REF!</v>
      </c>
      <c r="F41" s="33">
        <v>555</v>
      </c>
      <c r="G41" s="33" t="e">
        <f>+#REF!</f>
        <v>#REF!</v>
      </c>
      <c r="H41" s="70" t="e">
        <f t="shared" si="13"/>
        <v>#REF!</v>
      </c>
      <c r="I41" s="33" t="e">
        <f>+#REF!</f>
        <v>#REF!</v>
      </c>
      <c r="J41" s="33" t="e">
        <f>+#REF!</f>
        <v>#REF!</v>
      </c>
      <c r="K41" s="70" t="e">
        <f t="shared" si="14"/>
        <v>#REF!</v>
      </c>
      <c r="L41" s="33">
        <f>+КЎ!D41</f>
        <v>50</v>
      </c>
      <c r="M41" s="33">
        <f>+КЎ!G41</f>
        <v>20</v>
      </c>
      <c r="N41" s="70">
        <f t="shared" si="15"/>
        <v>0.4</v>
      </c>
      <c r="O41" s="33">
        <v>38</v>
      </c>
      <c r="P41" s="80">
        <v>18</v>
      </c>
      <c r="Q41" s="80">
        <v>122</v>
      </c>
      <c r="R41" s="2"/>
      <c r="T41" s="9">
        <v>94</v>
      </c>
      <c r="U41" s="88" t="e">
        <f t="shared" si="4"/>
        <v>#REF!</v>
      </c>
      <c r="V41" s="91" t="e">
        <f t="shared" si="5"/>
        <v>#REF!</v>
      </c>
      <c r="W41" s="9">
        <v>76</v>
      </c>
      <c r="X41" s="9" t="e">
        <f t="shared" si="7"/>
        <v>#REF!</v>
      </c>
      <c r="Y41" s="91" t="e">
        <f t="shared" si="6"/>
        <v>#REF!</v>
      </c>
    </row>
    <row r="42" spans="1:25" s="9" customFormat="1" hidden="1">
      <c r="B42" s="31">
        <v>3</v>
      </c>
      <c r="C42" s="32" t="s">
        <v>49</v>
      </c>
      <c r="D42" s="33" t="e">
        <f>+#REF!</f>
        <v>#REF!</v>
      </c>
      <c r="E42" s="33" t="e">
        <f t="shared" si="12"/>
        <v>#REF!</v>
      </c>
      <c r="F42" s="33">
        <v>1488</v>
      </c>
      <c r="G42" s="33" t="e">
        <f>+#REF!</f>
        <v>#REF!</v>
      </c>
      <c r="H42" s="70" t="e">
        <f t="shared" si="13"/>
        <v>#REF!</v>
      </c>
      <c r="I42" s="33" t="e">
        <f>+#REF!</f>
        <v>#REF!</v>
      </c>
      <c r="J42" s="33" t="e">
        <f>+#REF!</f>
        <v>#REF!</v>
      </c>
      <c r="K42" s="70" t="e">
        <f t="shared" si="14"/>
        <v>#REF!</v>
      </c>
      <c r="L42" s="33">
        <f>+КЎ!D42</f>
        <v>126</v>
      </c>
      <c r="M42" s="33">
        <f>+КЎ!G42</f>
        <v>21</v>
      </c>
      <c r="N42" s="70">
        <f t="shared" si="15"/>
        <v>0.16666666666666666</v>
      </c>
      <c r="O42" s="33">
        <v>49</v>
      </c>
      <c r="P42" s="80">
        <v>29</v>
      </c>
      <c r="Q42" s="80">
        <v>82</v>
      </c>
      <c r="R42" s="2">
        <v>68</v>
      </c>
      <c r="T42" s="9">
        <v>253</v>
      </c>
      <c r="U42" s="88" t="e">
        <f t="shared" si="4"/>
        <v>#REF!</v>
      </c>
      <c r="V42" s="91" t="e">
        <f t="shared" si="5"/>
        <v>#REF!</v>
      </c>
      <c r="W42" s="9">
        <v>205</v>
      </c>
      <c r="X42" s="9" t="e">
        <f t="shared" si="7"/>
        <v>#REF!</v>
      </c>
      <c r="Y42" s="91" t="e">
        <f t="shared" si="6"/>
        <v>#REF!</v>
      </c>
    </row>
    <row r="43" spans="1:25" s="9" customFormat="1" hidden="1">
      <c r="B43" s="31">
        <v>4</v>
      </c>
      <c r="C43" s="32" t="s">
        <v>50</v>
      </c>
      <c r="D43" s="33" t="e">
        <f>+#REF!</f>
        <v>#REF!</v>
      </c>
      <c r="E43" s="33" t="e">
        <f t="shared" si="12"/>
        <v>#REF!</v>
      </c>
      <c r="F43" s="33">
        <v>1251</v>
      </c>
      <c r="G43" s="33" t="e">
        <f>+#REF!</f>
        <v>#REF!</v>
      </c>
      <c r="H43" s="70" t="e">
        <f t="shared" si="13"/>
        <v>#REF!</v>
      </c>
      <c r="I43" s="33" t="e">
        <f>+#REF!</f>
        <v>#REF!</v>
      </c>
      <c r="J43" s="33" t="e">
        <f>+#REF!</f>
        <v>#REF!</v>
      </c>
      <c r="K43" s="70" t="e">
        <f t="shared" si="14"/>
        <v>#REF!</v>
      </c>
      <c r="L43" s="33">
        <f>+КЎ!D43</f>
        <v>88</v>
      </c>
      <c r="M43" s="33">
        <f>+КЎ!G43</f>
        <v>25</v>
      </c>
      <c r="N43" s="70">
        <f t="shared" si="15"/>
        <v>0.28409090909090912</v>
      </c>
      <c r="O43" s="33">
        <v>48</v>
      </c>
      <c r="P43" s="80">
        <v>24</v>
      </c>
      <c r="Q43" s="80">
        <v>265</v>
      </c>
      <c r="R43" s="2">
        <v>16</v>
      </c>
      <c r="T43" s="9">
        <v>213</v>
      </c>
      <c r="U43" s="88" t="e">
        <f t="shared" si="4"/>
        <v>#REF!</v>
      </c>
      <c r="V43" s="91" t="e">
        <f t="shared" si="5"/>
        <v>#REF!</v>
      </c>
      <c r="W43" s="9">
        <v>172</v>
      </c>
      <c r="X43" s="9" t="e">
        <f t="shared" si="7"/>
        <v>#REF!</v>
      </c>
      <c r="Y43" s="91" t="e">
        <f t="shared" si="6"/>
        <v>#REF!</v>
      </c>
    </row>
    <row r="44" spans="1:25" s="9" customFormat="1" hidden="1">
      <c r="B44" s="31">
        <v>5</v>
      </c>
      <c r="C44" s="32" t="s">
        <v>51</v>
      </c>
      <c r="D44" s="33" t="e">
        <f>+#REF!</f>
        <v>#REF!</v>
      </c>
      <c r="E44" s="33" t="e">
        <f t="shared" si="12"/>
        <v>#REF!</v>
      </c>
      <c r="F44" s="33">
        <v>1525</v>
      </c>
      <c r="G44" s="33" t="e">
        <f>+#REF!</f>
        <v>#REF!</v>
      </c>
      <c r="H44" s="70" t="e">
        <f t="shared" si="13"/>
        <v>#REF!</v>
      </c>
      <c r="I44" s="33" t="e">
        <f>+#REF!</f>
        <v>#REF!</v>
      </c>
      <c r="J44" s="33" t="e">
        <f>+#REF!</f>
        <v>#REF!</v>
      </c>
      <c r="K44" s="70" t="e">
        <f t="shared" si="14"/>
        <v>#REF!</v>
      </c>
      <c r="L44" s="33">
        <f>+КЎ!D44</f>
        <v>136</v>
      </c>
      <c r="M44" s="33">
        <f>+КЎ!G44</f>
        <v>38</v>
      </c>
      <c r="N44" s="70">
        <f t="shared" si="15"/>
        <v>0.27941176470588236</v>
      </c>
      <c r="O44" s="33">
        <v>66</v>
      </c>
      <c r="P44" s="80">
        <v>28</v>
      </c>
      <c r="Q44" s="80">
        <v>297</v>
      </c>
      <c r="R44" s="2">
        <v>1</v>
      </c>
      <c r="T44" s="9">
        <v>259</v>
      </c>
      <c r="U44" s="88" t="e">
        <f t="shared" si="4"/>
        <v>#REF!</v>
      </c>
      <c r="V44" s="91" t="e">
        <f t="shared" si="5"/>
        <v>#REF!</v>
      </c>
      <c r="W44" s="9">
        <v>210</v>
      </c>
      <c r="X44" s="9" t="e">
        <f t="shared" si="7"/>
        <v>#REF!</v>
      </c>
      <c r="Y44" s="91" t="e">
        <f t="shared" si="6"/>
        <v>#REF!</v>
      </c>
    </row>
    <row r="45" spans="1:25" s="9" customFormat="1" hidden="1">
      <c r="B45" s="31">
        <v>6</v>
      </c>
      <c r="C45" s="32" t="s">
        <v>52</v>
      </c>
      <c r="D45" s="33" t="e">
        <f>+#REF!</f>
        <v>#REF!</v>
      </c>
      <c r="E45" s="33" t="e">
        <f t="shared" si="12"/>
        <v>#REF!</v>
      </c>
      <c r="F45" s="33">
        <v>666</v>
      </c>
      <c r="G45" s="33" t="e">
        <f>+#REF!</f>
        <v>#REF!</v>
      </c>
      <c r="H45" s="70" t="e">
        <f t="shared" si="13"/>
        <v>#REF!</v>
      </c>
      <c r="I45" s="33" t="e">
        <f>+#REF!</f>
        <v>#REF!</v>
      </c>
      <c r="J45" s="33" t="e">
        <f>+#REF!</f>
        <v>#REF!</v>
      </c>
      <c r="K45" s="70" t="e">
        <f t="shared" si="14"/>
        <v>#REF!</v>
      </c>
      <c r="L45" s="33">
        <f>+КЎ!D45</f>
        <v>75</v>
      </c>
      <c r="M45" s="33">
        <f>+КЎ!G45</f>
        <v>15</v>
      </c>
      <c r="N45" s="70">
        <f t="shared" si="15"/>
        <v>0.2</v>
      </c>
      <c r="O45" s="33">
        <v>26</v>
      </c>
      <c r="P45" s="80">
        <v>11</v>
      </c>
      <c r="Q45" s="80">
        <v>189</v>
      </c>
      <c r="R45" s="2"/>
      <c r="T45" s="9">
        <v>113</v>
      </c>
      <c r="U45" s="88" t="e">
        <f t="shared" si="4"/>
        <v>#REF!</v>
      </c>
      <c r="V45" s="91" t="e">
        <f t="shared" si="5"/>
        <v>#REF!</v>
      </c>
      <c r="W45" s="9">
        <v>92</v>
      </c>
      <c r="X45" s="9" t="e">
        <f t="shared" si="7"/>
        <v>#REF!</v>
      </c>
      <c r="Y45" s="91" t="e">
        <f t="shared" si="6"/>
        <v>#REF!</v>
      </c>
    </row>
    <row r="46" spans="1:25" s="9" customFormat="1" hidden="1">
      <c r="B46" s="31">
        <v>7</v>
      </c>
      <c r="C46" s="32" t="s">
        <v>53</v>
      </c>
      <c r="D46" s="33" t="e">
        <f>+#REF!</f>
        <v>#REF!</v>
      </c>
      <c r="E46" s="33" t="e">
        <f t="shared" si="12"/>
        <v>#REF!</v>
      </c>
      <c r="F46" s="33">
        <v>883</v>
      </c>
      <c r="G46" s="33" t="e">
        <f>+#REF!</f>
        <v>#REF!</v>
      </c>
      <c r="H46" s="70" t="e">
        <f t="shared" si="13"/>
        <v>#REF!</v>
      </c>
      <c r="I46" s="33" t="e">
        <f>+#REF!</f>
        <v>#REF!</v>
      </c>
      <c r="J46" s="33" t="e">
        <f>+#REF!</f>
        <v>#REF!</v>
      </c>
      <c r="K46" s="70" t="e">
        <f t="shared" si="14"/>
        <v>#REF!</v>
      </c>
      <c r="L46" s="33">
        <f>+КЎ!D46</f>
        <v>87</v>
      </c>
      <c r="M46" s="33">
        <f>+КЎ!G46</f>
        <v>15</v>
      </c>
      <c r="N46" s="70">
        <f t="shared" si="15"/>
        <v>0.17241379310344829</v>
      </c>
      <c r="O46" s="33">
        <v>21</v>
      </c>
      <c r="P46" s="80">
        <v>9</v>
      </c>
      <c r="Q46" s="80">
        <v>120</v>
      </c>
      <c r="R46" s="2">
        <v>6</v>
      </c>
      <c r="T46" s="9">
        <v>150</v>
      </c>
      <c r="U46" s="88" t="e">
        <f t="shared" si="4"/>
        <v>#REF!</v>
      </c>
      <c r="V46" s="91" t="e">
        <f t="shared" si="5"/>
        <v>#REF!</v>
      </c>
      <c r="W46" s="9">
        <v>122</v>
      </c>
      <c r="X46" s="9" t="e">
        <f t="shared" si="7"/>
        <v>#REF!</v>
      </c>
      <c r="Y46" s="91" t="e">
        <f t="shared" si="6"/>
        <v>#REF!</v>
      </c>
    </row>
    <row r="47" spans="1:25" s="9" customFormat="1" hidden="1">
      <c r="B47" s="31">
        <v>8</v>
      </c>
      <c r="C47" s="32" t="s">
        <v>54</v>
      </c>
      <c r="D47" s="33" t="e">
        <f>+#REF!</f>
        <v>#REF!</v>
      </c>
      <c r="E47" s="33" t="e">
        <f t="shared" si="12"/>
        <v>#REF!</v>
      </c>
      <c r="F47" s="33">
        <v>1085</v>
      </c>
      <c r="G47" s="33" t="e">
        <f>+#REF!</f>
        <v>#REF!</v>
      </c>
      <c r="H47" s="70" t="e">
        <f t="shared" si="13"/>
        <v>#REF!</v>
      </c>
      <c r="I47" s="33" t="e">
        <f>+#REF!</f>
        <v>#REF!</v>
      </c>
      <c r="J47" s="33" t="e">
        <f>+#REF!</f>
        <v>#REF!</v>
      </c>
      <c r="K47" s="70" t="e">
        <f t="shared" si="14"/>
        <v>#REF!</v>
      </c>
      <c r="L47" s="33">
        <f>+КЎ!D47</f>
        <v>88</v>
      </c>
      <c r="M47" s="33">
        <f>+КЎ!G47</f>
        <v>15</v>
      </c>
      <c r="N47" s="70">
        <f t="shared" si="15"/>
        <v>0.17045454545454544</v>
      </c>
      <c r="O47" s="33">
        <v>38</v>
      </c>
      <c r="P47" s="80">
        <v>30</v>
      </c>
      <c r="Q47" s="80">
        <v>232</v>
      </c>
      <c r="R47" s="2">
        <v>22</v>
      </c>
      <c r="T47" s="9">
        <v>184</v>
      </c>
      <c r="U47" s="88" t="e">
        <f t="shared" si="4"/>
        <v>#REF!</v>
      </c>
      <c r="V47" s="91" t="e">
        <f t="shared" si="5"/>
        <v>#REF!</v>
      </c>
      <c r="W47" s="9">
        <v>150</v>
      </c>
      <c r="X47" s="9" t="e">
        <f t="shared" si="7"/>
        <v>#REF!</v>
      </c>
      <c r="Y47" s="91" t="e">
        <f t="shared" si="6"/>
        <v>#REF!</v>
      </c>
    </row>
    <row r="48" spans="1:25" s="9" customFormat="1" hidden="1">
      <c r="B48" s="31">
        <v>9</v>
      </c>
      <c r="C48" s="32" t="s">
        <v>55</v>
      </c>
      <c r="D48" s="33" t="e">
        <f>+#REF!</f>
        <v>#REF!</v>
      </c>
      <c r="E48" s="33" t="e">
        <f t="shared" si="12"/>
        <v>#REF!</v>
      </c>
      <c r="F48" s="33">
        <v>1231</v>
      </c>
      <c r="G48" s="33" t="e">
        <f>+#REF!</f>
        <v>#REF!</v>
      </c>
      <c r="H48" s="70" t="e">
        <f t="shared" si="13"/>
        <v>#REF!</v>
      </c>
      <c r="I48" s="33" t="e">
        <f>+#REF!</f>
        <v>#REF!</v>
      </c>
      <c r="J48" s="33" t="e">
        <f>+#REF!</f>
        <v>#REF!</v>
      </c>
      <c r="K48" s="70" t="e">
        <f t="shared" si="14"/>
        <v>#REF!</v>
      </c>
      <c r="L48" s="33">
        <f>+КЎ!D48</f>
        <v>124</v>
      </c>
      <c r="M48" s="33">
        <f>+КЎ!G48</f>
        <v>34</v>
      </c>
      <c r="N48" s="70">
        <f t="shared" si="15"/>
        <v>0.27419354838709675</v>
      </c>
      <c r="O48" s="33">
        <v>75</v>
      </c>
      <c r="P48" s="80">
        <v>43</v>
      </c>
      <c r="Q48" s="80">
        <v>402</v>
      </c>
      <c r="R48" s="2">
        <v>9</v>
      </c>
      <c r="T48" s="9">
        <v>209</v>
      </c>
      <c r="U48" s="88" t="e">
        <f t="shared" si="4"/>
        <v>#REF!</v>
      </c>
      <c r="V48" s="91" t="e">
        <f t="shared" si="5"/>
        <v>#REF!</v>
      </c>
      <c r="W48" s="9">
        <v>170</v>
      </c>
      <c r="X48" s="9" t="e">
        <f t="shared" si="7"/>
        <v>#REF!</v>
      </c>
      <c r="Y48" s="91" t="e">
        <f t="shared" si="6"/>
        <v>#REF!</v>
      </c>
    </row>
    <row r="49" spans="1:25" s="9" customFormat="1" hidden="1">
      <c r="B49" s="31">
        <v>10</v>
      </c>
      <c r="C49" s="32" t="s">
        <v>56</v>
      </c>
      <c r="D49" s="33" t="e">
        <f>+#REF!</f>
        <v>#REF!</v>
      </c>
      <c r="E49" s="33" t="e">
        <f t="shared" si="12"/>
        <v>#REF!</v>
      </c>
      <c r="F49" s="33">
        <v>1620</v>
      </c>
      <c r="G49" s="33" t="e">
        <f>+#REF!</f>
        <v>#REF!</v>
      </c>
      <c r="H49" s="70" t="e">
        <f t="shared" si="13"/>
        <v>#REF!</v>
      </c>
      <c r="I49" s="33" t="e">
        <f>+#REF!</f>
        <v>#REF!</v>
      </c>
      <c r="J49" s="33" t="e">
        <f>+#REF!</f>
        <v>#REF!</v>
      </c>
      <c r="K49" s="70" t="e">
        <f t="shared" si="14"/>
        <v>#REF!</v>
      </c>
      <c r="L49" s="33">
        <f>+КЎ!D49</f>
        <v>150</v>
      </c>
      <c r="M49" s="33">
        <f>+КЎ!G49</f>
        <v>43</v>
      </c>
      <c r="N49" s="70">
        <f t="shared" si="15"/>
        <v>0.28666666666666668</v>
      </c>
      <c r="O49" s="33">
        <v>74</v>
      </c>
      <c r="P49" s="80">
        <v>32</v>
      </c>
      <c r="Q49" s="80">
        <v>288</v>
      </c>
      <c r="R49" s="2">
        <v>2</v>
      </c>
      <c r="T49" s="9">
        <v>275</v>
      </c>
      <c r="U49" s="88" t="e">
        <f t="shared" si="4"/>
        <v>#REF!</v>
      </c>
      <c r="V49" s="91" t="e">
        <f t="shared" si="5"/>
        <v>#REF!</v>
      </c>
      <c r="W49" s="9">
        <v>223</v>
      </c>
      <c r="X49" s="9" t="e">
        <f t="shared" si="7"/>
        <v>#REF!</v>
      </c>
      <c r="Y49" s="91" t="e">
        <f t="shared" si="6"/>
        <v>#REF!</v>
      </c>
    </row>
    <row r="50" spans="1:25" s="9" customFormat="1" hidden="1">
      <c r="B50" s="31">
        <v>11</v>
      </c>
      <c r="C50" s="32" t="s">
        <v>57</v>
      </c>
      <c r="D50" s="33" t="e">
        <f>+#REF!</f>
        <v>#REF!</v>
      </c>
      <c r="E50" s="33" t="e">
        <f t="shared" si="12"/>
        <v>#REF!</v>
      </c>
      <c r="F50" s="33">
        <v>1474</v>
      </c>
      <c r="G50" s="33" t="e">
        <f>+#REF!</f>
        <v>#REF!</v>
      </c>
      <c r="H50" s="70" t="e">
        <f t="shared" si="13"/>
        <v>#REF!</v>
      </c>
      <c r="I50" s="33" t="e">
        <f>+#REF!</f>
        <v>#REF!</v>
      </c>
      <c r="J50" s="33" t="e">
        <f>+#REF!</f>
        <v>#REF!</v>
      </c>
      <c r="K50" s="70" t="e">
        <f t="shared" si="14"/>
        <v>#REF!</v>
      </c>
      <c r="L50" s="33">
        <f>+КЎ!D50</f>
        <v>124</v>
      </c>
      <c r="M50" s="33">
        <f>+КЎ!G50</f>
        <v>40</v>
      </c>
      <c r="N50" s="70">
        <f t="shared" si="15"/>
        <v>0.32258064516129031</v>
      </c>
      <c r="O50" s="33">
        <v>47</v>
      </c>
      <c r="P50" s="80">
        <v>6</v>
      </c>
      <c r="Q50" s="80">
        <v>241</v>
      </c>
      <c r="R50" s="2"/>
      <c r="T50" s="9">
        <v>251</v>
      </c>
      <c r="U50" s="88" t="e">
        <f t="shared" si="4"/>
        <v>#REF!</v>
      </c>
      <c r="V50" s="91" t="e">
        <f t="shared" si="5"/>
        <v>#REF!</v>
      </c>
      <c r="W50" s="9">
        <v>203</v>
      </c>
      <c r="X50" s="9" t="e">
        <f t="shared" si="7"/>
        <v>#REF!</v>
      </c>
      <c r="Y50" s="91" t="e">
        <f t="shared" si="6"/>
        <v>#REF!</v>
      </c>
    </row>
    <row r="51" spans="1:25" s="9" customFormat="1" hidden="1">
      <c r="B51" s="31">
        <v>12</v>
      </c>
      <c r="C51" s="32" t="s">
        <v>58</v>
      </c>
      <c r="D51" s="33" t="e">
        <f>+#REF!</f>
        <v>#REF!</v>
      </c>
      <c r="E51" s="33" t="e">
        <f t="shared" si="12"/>
        <v>#REF!</v>
      </c>
      <c r="F51" s="33">
        <v>422</v>
      </c>
      <c r="G51" s="33" t="e">
        <f>+#REF!</f>
        <v>#REF!</v>
      </c>
      <c r="H51" s="70" t="e">
        <f t="shared" si="13"/>
        <v>#REF!</v>
      </c>
      <c r="I51" s="33" t="e">
        <f>+#REF!</f>
        <v>#REF!</v>
      </c>
      <c r="J51" s="33" t="e">
        <f>+#REF!</f>
        <v>#REF!</v>
      </c>
      <c r="K51" s="70" t="e">
        <f t="shared" si="14"/>
        <v>#REF!</v>
      </c>
      <c r="L51" s="33">
        <f>+КЎ!D51</f>
        <v>35</v>
      </c>
      <c r="M51" s="33">
        <f>+КЎ!G51</f>
        <v>10</v>
      </c>
      <c r="N51" s="70">
        <f t="shared" si="15"/>
        <v>0.2857142857142857</v>
      </c>
      <c r="O51" s="33">
        <v>26</v>
      </c>
      <c r="P51" s="80">
        <v>16</v>
      </c>
      <c r="Q51" s="80">
        <v>141</v>
      </c>
      <c r="R51" s="2"/>
      <c r="T51" s="9">
        <v>72</v>
      </c>
      <c r="U51" s="88" t="e">
        <f t="shared" si="4"/>
        <v>#REF!</v>
      </c>
      <c r="V51" s="91" t="e">
        <f t="shared" si="5"/>
        <v>#REF!</v>
      </c>
      <c r="W51" s="9">
        <v>58</v>
      </c>
      <c r="X51" s="9" t="e">
        <f t="shared" si="7"/>
        <v>#REF!</v>
      </c>
      <c r="Y51" s="91" t="e">
        <f t="shared" si="6"/>
        <v>#REF!</v>
      </c>
    </row>
    <row r="52" spans="1:25" s="9" customFormat="1" hidden="1">
      <c r="B52" s="31">
        <v>13</v>
      </c>
      <c r="C52" s="32" t="s">
        <v>59</v>
      </c>
      <c r="D52" s="33" t="e">
        <f>+#REF!</f>
        <v>#REF!</v>
      </c>
      <c r="E52" s="33" t="e">
        <f t="shared" si="12"/>
        <v>#REF!</v>
      </c>
      <c r="F52" s="33">
        <v>2736</v>
      </c>
      <c r="G52" s="33" t="e">
        <f>+#REF!</f>
        <v>#REF!</v>
      </c>
      <c r="H52" s="70" t="e">
        <f t="shared" si="13"/>
        <v>#REF!</v>
      </c>
      <c r="I52" s="33" t="e">
        <f>+#REF!</f>
        <v>#REF!</v>
      </c>
      <c r="J52" s="33" t="e">
        <f>+#REF!</f>
        <v>#REF!</v>
      </c>
      <c r="K52" s="70" t="e">
        <f t="shared" si="14"/>
        <v>#REF!</v>
      </c>
      <c r="L52" s="33">
        <f>+КЎ!D52</f>
        <v>262</v>
      </c>
      <c r="M52" s="33">
        <f>+КЎ!G52</f>
        <v>42</v>
      </c>
      <c r="N52" s="70">
        <f t="shared" si="15"/>
        <v>0.16030534351145037</v>
      </c>
      <c r="O52" s="33">
        <v>54</v>
      </c>
      <c r="P52" s="80">
        <v>18</v>
      </c>
      <c r="Q52" s="80">
        <v>323</v>
      </c>
      <c r="R52" s="2">
        <v>49</v>
      </c>
      <c r="T52" s="9">
        <v>465</v>
      </c>
      <c r="U52" s="88" t="e">
        <f t="shared" si="4"/>
        <v>#REF!</v>
      </c>
      <c r="V52" s="91" t="e">
        <f t="shared" si="5"/>
        <v>#REF!</v>
      </c>
      <c r="W52" s="9">
        <v>377</v>
      </c>
      <c r="X52" s="9" t="e">
        <f t="shared" si="7"/>
        <v>#REF!</v>
      </c>
      <c r="Y52" s="91" t="e">
        <f t="shared" si="6"/>
        <v>#REF!</v>
      </c>
    </row>
    <row r="53" spans="1:25" s="14" customFormat="1" ht="60" hidden="1" customHeight="1">
      <c r="A53" s="10">
        <v>1</v>
      </c>
      <c r="B53" s="11">
        <v>3</v>
      </c>
      <c r="C53" s="5" t="s">
        <v>350</v>
      </c>
      <c r="D53" s="18" t="e">
        <f>SUM(D40:D52)</f>
        <v>#REF!</v>
      </c>
      <c r="E53" s="18" t="e">
        <f>SUM(E40:E52)</f>
        <v>#REF!</v>
      </c>
      <c r="F53" s="18">
        <f>SUM(F40:F52)</f>
        <v>17579</v>
      </c>
      <c r="G53" s="18" t="e">
        <f>SUM(G40:G52)</f>
        <v>#REF!</v>
      </c>
      <c r="H53" s="13" t="e">
        <f>+G53/F53</f>
        <v>#REF!</v>
      </c>
      <c r="I53" s="18" t="e">
        <f>SUM(I40:I52)</f>
        <v>#REF!</v>
      </c>
      <c r="J53" s="18" t="e">
        <f>SUM(J40:J52)</f>
        <v>#REF!</v>
      </c>
      <c r="K53" s="13" t="e">
        <f>+J53/I53</f>
        <v>#REF!</v>
      </c>
      <c r="L53" s="18">
        <f>SUM(L40:L52)</f>
        <v>1585</v>
      </c>
      <c r="M53" s="18">
        <f>SUM(M40:M52)</f>
        <v>344</v>
      </c>
      <c r="N53" s="13">
        <f>+M53/L53</f>
        <v>0.21703470031545741</v>
      </c>
      <c r="O53" s="18">
        <v>606</v>
      </c>
      <c r="P53" s="18">
        <v>284</v>
      </c>
      <c r="Q53" s="18">
        <v>2928</v>
      </c>
      <c r="R53" s="18">
        <f>SUM(R40:R52)</f>
        <v>175</v>
      </c>
      <c r="T53" s="14">
        <v>2987</v>
      </c>
      <c r="U53" s="88" t="e">
        <f t="shared" si="4"/>
        <v>#REF!</v>
      </c>
      <c r="V53" s="91" t="e">
        <f t="shared" si="5"/>
        <v>#REF!</v>
      </c>
      <c r="W53" s="14">
        <v>2422</v>
      </c>
      <c r="X53" s="9" t="e">
        <f t="shared" si="7"/>
        <v>#REF!</v>
      </c>
      <c r="Y53" s="91" t="e">
        <f t="shared" si="6"/>
        <v>#REF!</v>
      </c>
    </row>
    <row r="54" spans="1:25" s="19" customFormat="1" hidden="1">
      <c r="B54" s="31">
        <v>1</v>
      </c>
      <c r="C54" s="32" t="s">
        <v>281</v>
      </c>
      <c r="D54" s="33" t="e">
        <f>+#REF!</f>
        <v>#REF!</v>
      </c>
      <c r="E54" s="33" t="e">
        <f t="shared" ref="E54:E66" si="16">+G54+J54</f>
        <v>#REF!</v>
      </c>
      <c r="F54" s="33">
        <v>542</v>
      </c>
      <c r="G54" s="33" t="e">
        <f>+#REF!</f>
        <v>#REF!</v>
      </c>
      <c r="H54" s="70" t="e">
        <f t="shared" ref="H54:H66" si="17">+G54/F54</f>
        <v>#REF!</v>
      </c>
      <c r="I54" s="33" t="e">
        <f>+#REF!</f>
        <v>#REF!</v>
      </c>
      <c r="J54" s="33" t="e">
        <f>+#REF!</f>
        <v>#REF!</v>
      </c>
      <c r="K54" s="70" t="e">
        <f t="shared" ref="K54:K66" si="18">+J54/I54</f>
        <v>#REF!</v>
      </c>
      <c r="L54" s="33">
        <f>+КЎ!D54</f>
        <v>80</v>
      </c>
      <c r="M54" s="33">
        <f>+КЎ!G54</f>
        <v>22</v>
      </c>
      <c r="N54" s="70">
        <f t="shared" ref="N54:N66" si="19">+M54/L54</f>
        <v>0.27500000000000002</v>
      </c>
      <c r="O54" s="33">
        <v>59</v>
      </c>
      <c r="P54" s="33">
        <v>37</v>
      </c>
      <c r="Q54" s="81">
        <v>361</v>
      </c>
      <c r="R54" s="1">
        <v>29</v>
      </c>
      <c r="T54" s="19">
        <v>110</v>
      </c>
      <c r="U54" s="88" t="e">
        <f t="shared" si="4"/>
        <v>#REF!</v>
      </c>
      <c r="V54" s="91" t="e">
        <f t="shared" si="5"/>
        <v>#REF!</v>
      </c>
      <c r="W54" s="19">
        <v>226</v>
      </c>
      <c r="X54" s="9" t="e">
        <f t="shared" si="7"/>
        <v>#REF!</v>
      </c>
      <c r="Y54" s="91" t="e">
        <f t="shared" si="6"/>
        <v>#REF!</v>
      </c>
    </row>
    <row r="55" spans="1:25" s="19" customFormat="1" hidden="1">
      <c r="B55" s="31">
        <v>2</v>
      </c>
      <c r="C55" s="32" t="s">
        <v>351</v>
      </c>
      <c r="D55" s="33" t="e">
        <f>+#REF!</f>
        <v>#REF!</v>
      </c>
      <c r="E55" s="33" t="e">
        <f t="shared" si="16"/>
        <v>#REF!</v>
      </c>
      <c r="F55" s="33">
        <v>1078</v>
      </c>
      <c r="G55" s="33" t="e">
        <f>+#REF!</f>
        <v>#REF!</v>
      </c>
      <c r="H55" s="70" t="e">
        <f t="shared" si="17"/>
        <v>#REF!</v>
      </c>
      <c r="I55" s="33" t="e">
        <f>+#REF!</f>
        <v>#REF!</v>
      </c>
      <c r="J55" s="33" t="e">
        <f>+#REF!</f>
        <v>#REF!</v>
      </c>
      <c r="K55" s="70" t="e">
        <f t="shared" si="18"/>
        <v>#REF!</v>
      </c>
      <c r="L55" s="33">
        <f>+КЎ!D55</f>
        <v>110</v>
      </c>
      <c r="M55" s="33">
        <f>+КЎ!G55</f>
        <v>33</v>
      </c>
      <c r="N55" s="70">
        <f t="shared" si="19"/>
        <v>0.3</v>
      </c>
      <c r="O55" s="33">
        <v>46</v>
      </c>
      <c r="P55" s="33">
        <v>1</v>
      </c>
      <c r="Q55" s="81">
        <v>292</v>
      </c>
      <c r="R55" s="1">
        <v>58</v>
      </c>
      <c r="T55" s="19">
        <v>215</v>
      </c>
      <c r="U55" s="88" t="e">
        <f t="shared" si="4"/>
        <v>#REF!</v>
      </c>
      <c r="V55" s="91" t="e">
        <f t="shared" si="5"/>
        <v>#REF!</v>
      </c>
      <c r="W55" s="19">
        <v>275</v>
      </c>
      <c r="X55" s="9" t="e">
        <f t="shared" si="7"/>
        <v>#REF!</v>
      </c>
      <c r="Y55" s="91" t="e">
        <f t="shared" si="6"/>
        <v>#REF!</v>
      </c>
    </row>
    <row r="56" spans="1:25" s="19" customFormat="1" hidden="1">
      <c r="B56" s="31">
        <v>3</v>
      </c>
      <c r="C56" s="32" t="s">
        <v>282</v>
      </c>
      <c r="D56" s="33" t="e">
        <f>+#REF!</f>
        <v>#REF!</v>
      </c>
      <c r="E56" s="33" t="e">
        <f t="shared" si="16"/>
        <v>#REF!</v>
      </c>
      <c r="F56" s="33">
        <v>1124</v>
      </c>
      <c r="G56" s="33" t="e">
        <f>+#REF!</f>
        <v>#REF!</v>
      </c>
      <c r="H56" s="70" t="e">
        <f t="shared" si="17"/>
        <v>#REF!</v>
      </c>
      <c r="I56" s="33" t="e">
        <f>+#REF!</f>
        <v>#REF!</v>
      </c>
      <c r="J56" s="33" t="e">
        <f>+#REF!</f>
        <v>#REF!</v>
      </c>
      <c r="K56" s="70" t="e">
        <f t="shared" si="18"/>
        <v>#REF!</v>
      </c>
      <c r="L56" s="33">
        <f>+КЎ!D56</f>
        <v>144</v>
      </c>
      <c r="M56" s="33">
        <f>+КЎ!G56</f>
        <v>32</v>
      </c>
      <c r="N56" s="70">
        <f t="shared" si="19"/>
        <v>0.22222222222222221</v>
      </c>
      <c r="O56" s="33">
        <v>56</v>
      </c>
      <c r="P56" s="33">
        <v>24</v>
      </c>
      <c r="Q56" s="81">
        <v>303</v>
      </c>
      <c r="R56" s="1">
        <v>47</v>
      </c>
      <c r="T56" s="19">
        <v>230</v>
      </c>
      <c r="U56" s="88" t="e">
        <f t="shared" si="4"/>
        <v>#REF!</v>
      </c>
      <c r="V56" s="91" t="e">
        <f t="shared" si="5"/>
        <v>#REF!</v>
      </c>
      <c r="W56" s="19">
        <v>354</v>
      </c>
      <c r="X56" s="9" t="e">
        <f t="shared" si="7"/>
        <v>#REF!</v>
      </c>
      <c r="Y56" s="91" t="e">
        <f t="shared" si="6"/>
        <v>#REF!</v>
      </c>
    </row>
    <row r="57" spans="1:25" s="19" customFormat="1" hidden="1">
      <c r="B57" s="31">
        <v>4</v>
      </c>
      <c r="C57" s="32" t="s">
        <v>283</v>
      </c>
      <c r="D57" s="33" t="e">
        <f>+#REF!</f>
        <v>#REF!</v>
      </c>
      <c r="E57" s="33" t="e">
        <f t="shared" si="16"/>
        <v>#REF!</v>
      </c>
      <c r="F57" s="33">
        <v>689</v>
      </c>
      <c r="G57" s="33" t="e">
        <f>+#REF!</f>
        <v>#REF!</v>
      </c>
      <c r="H57" s="70" t="e">
        <f t="shared" si="17"/>
        <v>#REF!</v>
      </c>
      <c r="I57" s="33" t="e">
        <f>+#REF!</f>
        <v>#REF!</v>
      </c>
      <c r="J57" s="33" t="e">
        <f>+#REF!</f>
        <v>#REF!</v>
      </c>
      <c r="K57" s="70" t="e">
        <f t="shared" si="18"/>
        <v>#REF!</v>
      </c>
      <c r="L57" s="33">
        <f>+КЎ!D57</f>
        <v>122</v>
      </c>
      <c r="M57" s="33">
        <f>+КЎ!G57</f>
        <v>26</v>
      </c>
      <c r="N57" s="70">
        <f t="shared" si="19"/>
        <v>0.21311475409836064</v>
      </c>
      <c r="O57" s="33">
        <v>40</v>
      </c>
      <c r="P57" s="33">
        <v>13</v>
      </c>
      <c r="Q57" s="81">
        <v>529</v>
      </c>
      <c r="R57" s="1">
        <v>12</v>
      </c>
      <c r="T57" s="19">
        <v>140</v>
      </c>
      <c r="U57" s="88" t="e">
        <f t="shared" si="4"/>
        <v>#REF!</v>
      </c>
      <c r="V57" s="91" t="e">
        <f t="shared" si="5"/>
        <v>#REF!</v>
      </c>
      <c r="W57" s="19">
        <v>328</v>
      </c>
      <c r="X57" s="9" t="e">
        <f t="shared" si="7"/>
        <v>#REF!</v>
      </c>
      <c r="Y57" s="91" t="e">
        <f t="shared" si="6"/>
        <v>#REF!</v>
      </c>
    </row>
    <row r="58" spans="1:25" s="19" customFormat="1" hidden="1">
      <c r="B58" s="31">
        <v>5</v>
      </c>
      <c r="C58" s="32" t="s">
        <v>65</v>
      </c>
      <c r="D58" s="33" t="e">
        <f>+#REF!</f>
        <v>#REF!</v>
      </c>
      <c r="E58" s="33" t="e">
        <f t="shared" si="16"/>
        <v>#REF!</v>
      </c>
      <c r="F58" s="33">
        <v>1217</v>
      </c>
      <c r="G58" s="33" t="e">
        <f>+#REF!</f>
        <v>#REF!</v>
      </c>
      <c r="H58" s="70" t="e">
        <f t="shared" si="17"/>
        <v>#REF!</v>
      </c>
      <c r="I58" s="33" t="e">
        <f>+#REF!</f>
        <v>#REF!</v>
      </c>
      <c r="J58" s="33" t="e">
        <f>+#REF!</f>
        <v>#REF!</v>
      </c>
      <c r="K58" s="70" t="e">
        <f t="shared" si="18"/>
        <v>#REF!</v>
      </c>
      <c r="L58" s="33">
        <f>+КЎ!D58</f>
        <v>140</v>
      </c>
      <c r="M58" s="33">
        <f>+КЎ!G58</f>
        <v>39</v>
      </c>
      <c r="N58" s="70">
        <f t="shared" si="19"/>
        <v>0.27857142857142858</v>
      </c>
      <c r="O58" s="33">
        <v>95</v>
      </c>
      <c r="P58" s="33">
        <v>56</v>
      </c>
      <c r="Q58" s="81">
        <v>367</v>
      </c>
      <c r="R58" s="1">
        <v>15</v>
      </c>
      <c r="T58" s="19">
        <v>245</v>
      </c>
      <c r="U58" s="88" t="e">
        <f t="shared" si="4"/>
        <v>#REF!</v>
      </c>
      <c r="V58" s="91" t="e">
        <f t="shared" si="5"/>
        <v>#REF!</v>
      </c>
      <c r="W58" s="19">
        <v>396</v>
      </c>
      <c r="X58" s="9" t="e">
        <f t="shared" si="7"/>
        <v>#REF!</v>
      </c>
      <c r="Y58" s="91" t="e">
        <f t="shared" si="6"/>
        <v>#REF!</v>
      </c>
    </row>
    <row r="59" spans="1:25" s="19" customFormat="1" hidden="1">
      <c r="B59" s="31">
        <v>6</v>
      </c>
      <c r="C59" s="32" t="s">
        <v>284</v>
      </c>
      <c r="D59" s="33" t="e">
        <f>+#REF!</f>
        <v>#REF!</v>
      </c>
      <c r="E59" s="33" t="e">
        <f t="shared" si="16"/>
        <v>#REF!</v>
      </c>
      <c r="F59" s="33">
        <v>678</v>
      </c>
      <c r="G59" s="33" t="e">
        <f>+#REF!</f>
        <v>#REF!</v>
      </c>
      <c r="H59" s="70" t="e">
        <f t="shared" si="17"/>
        <v>#REF!</v>
      </c>
      <c r="I59" s="33" t="e">
        <f>+#REF!</f>
        <v>#REF!</v>
      </c>
      <c r="J59" s="33" t="e">
        <f>+#REF!</f>
        <v>#REF!</v>
      </c>
      <c r="K59" s="70" t="e">
        <f t="shared" si="18"/>
        <v>#REF!</v>
      </c>
      <c r="L59" s="33">
        <f>+КЎ!D59</f>
        <v>110</v>
      </c>
      <c r="M59" s="33">
        <f>+КЎ!G59</f>
        <v>22</v>
      </c>
      <c r="N59" s="70">
        <f t="shared" si="19"/>
        <v>0.2</v>
      </c>
      <c r="O59" s="33">
        <v>38</v>
      </c>
      <c r="P59" s="33">
        <v>16</v>
      </c>
      <c r="Q59" s="81">
        <v>129</v>
      </c>
      <c r="R59" s="1">
        <v>13</v>
      </c>
      <c r="T59" s="19">
        <v>135</v>
      </c>
      <c r="U59" s="88" t="e">
        <f t="shared" si="4"/>
        <v>#REF!</v>
      </c>
      <c r="V59" s="91" t="e">
        <f t="shared" si="5"/>
        <v>#REF!</v>
      </c>
      <c r="W59" s="19">
        <v>213</v>
      </c>
      <c r="X59" s="9" t="e">
        <f t="shared" si="7"/>
        <v>#REF!</v>
      </c>
      <c r="Y59" s="91" t="e">
        <f t="shared" si="6"/>
        <v>#REF!</v>
      </c>
    </row>
    <row r="60" spans="1:25" s="19" customFormat="1" hidden="1">
      <c r="B60" s="31">
        <v>7</v>
      </c>
      <c r="C60" s="32" t="s">
        <v>285</v>
      </c>
      <c r="D60" s="33" t="e">
        <f>+#REF!</f>
        <v>#REF!</v>
      </c>
      <c r="E60" s="33" t="e">
        <f t="shared" si="16"/>
        <v>#REF!</v>
      </c>
      <c r="F60" s="33">
        <v>740</v>
      </c>
      <c r="G60" s="33" t="e">
        <f>+#REF!</f>
        <v>#REF!</v>
      </c>
      <c r="H60" s="70" t="e">
        <f t="shared" si="17"/>
        <v>#REF!</v>
      </c>
      <c r="I60" s="33" t="e">
        <f>+#REF!</f>
        <v>#REF!</v>
      </c>
      <c r="J60" s="33" t="e">
        <f>+#REF!</f>
        <v>#REF!</v>
      </c>
      <c r="K60" s="70" t="e">
        <f t="shared" si="18"/>
        <v>#REF!</v>
      </c>
      <c r="L60" s="33">
        <f>+КЎ!D60</f>
        <v>110</v>
      </c>
      <c r="M60" s="33">
        <f>+КЎ!G60</f>
        <v>37</v>
      </c>
      <c r="N60" s="70">
        <f t="shared" si="19"/>
        <v>0.33636363636363636</v>
      </c>
      <c r="O60" s="33">
        <v>65</v>
      </c>
      <c r="P60" s="33">
        <v>24</v>
      </c>
      <c r="Q60" s="81">
        <v>318</v>
      </c>
      <c r="R60" s="1">
        <v>37</v>
      </c>
      <c r="T60" s="19">
        <v>148</v>
      </c>
      <c r="U60" s="88" t="e">
        <f t="shared" si="4"/>
        <v>#REF!</v>
      </c>
      <c r="V60" s="91" t="e">
        <f t="shared" si="5"/>
        <v>#REF!</v>
      </c>
      <c r="W60" s="19">
        <v>187</v>
      </c>
      <c r="X60" s="9" t="e">
        <f t="shared" si="7"/>
        <v>#REF!</v>
      </c>
      <c r="Y60" s="91" t="e">
        <f t="shared" si="6"/>
        <v>#REF!</v>
      </c>
    </row>
    <row r="61" spans="1:25" s="19" customFormat="1" hidden="1">
      <c r="B61" s="31">
        <v>8</v>
      </c>
      <c r="C61" s="32" t="s">
        <v>286</v>
      </c>
      <c r="D61" s="33" t="e">
        <f>+#REF!</f>
        <v>#REF!</v>
      </c>
      <c r="E61" s="33" t="e">
        <f t="shared" si="16"/>
        <v>#REF!</v>
      </c>
      <c r="F61" s="33">
        <v>1184</v>
      </c>
      <c r="G61" s="33" t="e">
        <f>+#REF!</f>
        <v>#REF!</v>
      </c>
      <c r="H61" s="70" t="e">
        <f t="shared" si="17"/>
        <v>#REF!</v>
      </c>
      <c r="I61" s="33" t="e">
        <f>+#REF!</f>
        <v>#REF!</v>
      </c>
      <c r="J61" s="33" t="e">
        <f>+#REF!</f>
        <v>#REF!</v>
      </c>
      <c r="K61" s="70" t="e">
        <f t="shared" si="18"/>
        <v>#REF!</v>
      </c>
      <c r="L61" s="33">
        <f>+КЎ!D61</f>
        <v>130</v>
      </c>
      <c r="M61" s="33">
        <f>+КЎ!G61</f>
        <v>67</v>
      </c>
      <c r="N61" s="70">
        <f t="shared" si="19"/>
        <v>0.51538461538461533</v>
      </c>
      <c r="O61" s="33">
        <v>89</v>
      </c>
      <c r="P61" s="33">
        <v>21</v>
      </c>
      <c r="Q61" s="81">
        <v>329</v>
      </c>
      <c r="R61" s="1">
        <v>5</v>
      </c>
      <c r="T61" s="19">
        <v>240</v>
      </c>
      <c r="U61" s="88" t="e">
        <f t="shared" si="4"/>
        <v>#REF!</v>
      </c>
      <c r="V61" s="91" t="e">
        <f t="shared" si="5"/>
        <v>#REF!</v>
      </c>
      <c r="W61" s="19">
        <v>367</v>
      </c>
      <c r="X61" s="9" t="e">
        <f t="shared" si="7"/>
        <v>#REF!</v>
      </c>
      <c r="Y61" s="91" t="e">
        <f t="shared" si="6"/>
        <v>#REF!</v>
      </c>
    </row>
    <row r="62" spans="1:25" s="19" customFormat="1" hidden="1">
      <c r="B62" s="31">
        <v>9</v>
      </c>
      <c r="C62" s="32" t="s">
        <v>256</v>
      </c>
      <c r="D62" s="33" t="e">
        <f>+#REF!</f>
        <v>#REF!</v>
      </c>
      <c r="E62" s="33" t="e">
        <f t="shared" si="16"/>
        <v>#REF!</v>
      </c>
      <c r="F62" s="33">
        <v>745</v>
      </c>
      <c r="G62" s="33" t="e">
        <f>+#REF!</f>
        <v>#REF!</v>
      </c>
      <c r="H62" s="70" t="e">
        <f t="shared" si="17"/>
        <v>#REF!</v>
      </c>
      <c r="I62" s="33" t="e">
        <f>+#REF!</f>
        <v>#REF!</v>
      </c>
      <c r="J62" s="33" t="e">
        <f>+#REF!</f>
        <v>#REF!</v>
      </c>
      <c r="K62" s="70" t="e">
        <f t="shared" si="18"/>
        <v>#REF!</v>
      </c>
      <c r="L62" s="33">
        <f>+КЎ!D62</f>
        <v>120</v>
      </c>
      <c r="M62" s="33">
        <f>+КЎ!G62</f>
        <v>47</v>
      </c>
      <c r="N62" s="70">
        <f t="shared" si="19"/>
        <v>0.39166666666666666</v>
      </c>
      <c r="O62" s="33">
        <v>64</v>
      </c>
      <c r="P62" s="33">
        <v>14</v>
      </c>
      <c r="Q62" s="81">
        <v>247</v>
      </c>
      <c r="R62" s="1">
        <v>20</v>
      </c>
      <c r="T62" s="19">
        <v>150</v>
      </c>
      <c r="U62" s="88" t="e">
        <f t="shared" si="4"/>
        <v>#REF!</v>
      </c>
      <c r="V62" s="91" t="e">
        <f t="shared" si="5"/>
        <v>#REF!</v>
      </c>
      <c r="W62" s="19">
        <v>360</v>
      </c>
      <c r="X62" s="9" t="e">
        <f t="shared" si="7"/>
        <v>#REF!</v>
      </c>
      <c r="Y62" s="91" t="e">
        <f t="shared" si="6"/>
        <v>#REF!</v>
      </c>
    </row>
    <row r="63" spans="1:25" s="19" customFormat="1" hidden="1">
      <c r="B63" s="31">
        <v>10</v>
      </c>
      <c r="C63" s="32" t="s">
        <v>287</v>
      </c>
      <c r="D63" s="33" t="e">
        <f>+#REF!</f>
        <v>#REF!</v>
      </c>
      <c r="E63" s="33" t="e">
        <f t="shared" si="16"/>
        <v>#REF!</v>
      </c>
      <c r="F63" s="33">
        <v>840</v>
      </c>
      <c r="G63" s="33" t="e">
        <f>+#REF!</f>
        <v>#REF!</v>
      </c>
      <c r="H63" s="70" t="e">
        <f t="shared" si="17"/>
        <v>#REF!</v>
      </c>
      <c r="I63" s="33" t="e">
        <f>+#REF!</f>
        <v>#REF!</v>
      </c>
      <c r="J63" s="33" t="e">
        <f>+#REF!</f>
        <v>#REF!</v>
      </c>
      <c r="K63" s="70" t="e">
        <f t="shared" si="18"/>
        <v>#REF!</v>
      </c>
      <c r="L63" s="33">
        <f>+КЎ!D63</f>
        <v>112</v>
      </c>
      <c r="M63" s="33">
        <f>+КЎ!G63</f>
        <v>31</v>
      </c>
      <c r="N63" s="70">
        <f t="shared" si="19"/>
        <v>0.2767857142857143</v>
      </c>
      <c r="O63" s="33">
        <v>46</v>
      </c>
      <c r="P63" s="33">
        <v>15</v>
      </c>
      <c r="Q63" s="81">
        <v>249</v>
      </c>
      <c r="R63" s="1">
        <v>8</v>
      </c>
      <c r="T63" s="19">
        <v>170</v>
      </c>
      <c r="U63" s="88" t="e">
        <f t="shared" si="4"/>
        <v>#REF!</v>
      </c>
      <c r="V63" s="91" t="e">
        <f t="shared" si="5"/>
        <v>#REF!</v>
      </c>
      <c r="W63" s="19">
        <v>324</v>
      </c>
      <c r="X63" s="9" t="e">
        <f t="shared" si="7"/>
        <v>#REF!</v>
      </c>
      <c r="Y63" s="91" t="e">
        <f t="shared" si="6"/>
        <v>#REF!</v>
      </c>
    </row>
    <row r="64" spans="1:25" s="19" customFormat="1" hidden="1">
      <c r="B64" s="31">
        <v>11</v>
      </c>
      <c r="C64" s="32" t="s">
        <v>288</v>
      </c>
      <c r="D64" s="33" t="e">
        <f>+#REF!</f>
        <v>#REF!</v>
      </c>
      <c r="E64" s="33" t="e">
        <f t="shared" si="16"/>
        <v>#REF!</v>
      </c>
      <c r="F64" s="33">
        <v>960</v>
      </c>
      <c r="G64" s="33" t="e">
        <f>+#REF!</f>
        <v>#REF!</v>
      </c>
      <c r="H64" s="70" t="e">
        <f t="shared" si="17"/>
        <v>#REF!</v>
      </c>
      <c r="I64" s="33" t="e">
        <f>+#REF!</f>
        <v>#REF!</v>
      </c>
      <c r="J64" s="33" t="e">
        <f>+#REF!</f>
        <v>#REF!</v>
      </c>
      <c r="K64" s="70" t="e">
        <f t="shared" si="18"/>
        <v>#REF!</v>
      </c>
      <c r="L64" s="33">
        <f>+КЎ!D64</f>
        <v>112</v>
      </c>
      <c r="M64" s="33">
        <f>+КЎ!G64</f>
        <v>26</v>
      </c>
      <c r="N64" s="70">
        <f t="shared" si="19"/>
        <v>0.23214285714285715</v>
      </c>
      <c r="O64" s="33">
        <v>72</v>
      </c>
      <c r="P64" s="33">
        <v>24</v>
      </c>
      <c r="Q64" s="81">
        <v>1043</v>
      </c>
      <c r="R64" s="1">
        <v>19</v>
      </c>
      <c r="T64" s="19">
        <v>200</v>
      </c>
      <c r="U64" s="88" t="e">
        <f t="shared" si="4"/>
        <v>#REF!</v>
      </c>
      <c r="V64" s="91" t="e">
        <f t="shared" si="5"/>
        <v>#REF!</v>
      </c>
      <c r="W64" s="19">
        <v>403</v>
      </c>
      <c r="X64" s="9" t="e">
        <f t="shared" si="7"/>
        <v>#REF!</v>
      </c>
      <c r="Y64" s="91" t="e">
        <f t="shared" si="6"/>
        <v>#REF!</v>
      </c>
    </row>
    <row r="65" spans="1:256" s="19" customFormat="1" hidden="1">
      <c r="B65" s="31">
        <v>12</v>
      </c>
      <c r="C65" s="32" t="s">
        <v>289</v>
      </c>
      <c r="D65" s="33" t="e">
        <f>+#REF!</f>
        <v>#REF!</v>
      </c>
      <c r="E65" s="33" t="e">
        <f t="shared" si="16"/>
        <v>#REF!</v>
      </c>
      <c r="F65" s="33">
        <v>454</v>
      </c>
      <c r="G65" s="33" t="e">
        <f>+#REF!</f>
        <v>#REF!</v>
      </c>
      <c r="H65" s="70" t="e">
        <f t="shared" si="17"/>
        <v>#REF!</v>
      </c>
      <c r="I65" s="33" t="e">
        <f>+#REF!</f>
        <v>#REF!</v>
      </c>
      <c r="J65" s="33" t="e">
        <f>+#REF!</f>
        <v>#REF!</v>
      </c>
      <c r="K65" s="70" t="e">
        <f t="shared" si="18"/>
        <v>#REF!</v>
      </c>
      <c r="L65" s="33">
        <f>+КЎ!D65</f>
        <v>70</v>
      </c>
      <c r="M65" s="33">
        <f>+КЎ!G65</f>
        <v>24</v>
      </c>
      <c r="N65" s="70">
        <f t="shared" si="19"/>
        <v>0.34285714285714286</v>
      </c>
      <c r="O65" s="33">
        <v>62</v>
      </c>
      <c r="P65" s="33">
        <v>20</v>
      </c>
      <c r="Q65" s="81">
        <v>268</v>
      </c>
      <c r="R65" s="1">
        <v>13</v>
      </c>
      <c r="T65" s="19">
        <v>90</v>
      </c>
      <c r="U65" s="88" t="e">
        <f t="shared" si="4"/>
        <v>#REF!</v>
      </c>
      <c r="V65" s="91" t="e">
        <f t="shared" si="5"/>
        <v>#REF!</v>
      </c>
      <c r="W65" s="19">
        <v>187</v>
      </c>
      <c r="X65" s="9" t="e">
        <f t="shared" si="7"/>
        <v>#REF!</v>
      </c>
      <c r="Y65" s="91" t="e">
        <f t="shared" si="6"/>
        <v>#REF!</v>
      </c>
    </row>
    <row r="66" spans="1:256" s="19" customFormat="1" hidden="1">
      <c r="B66" s="31">
        <v>13</v>
      </c>
      <c r="C66" s="32" t="s">
        <v>257</v>
      </c>
      <c r="D66" s="33" t="e">
        <f>+#REF!</f>
        <v>#REF!</v>
      </c>
      <c r="E66" s="33" t="e">
        <f t="shared" si="16"/>
        <v>#REF!</v>
      </c>
      <c r="F66" s="33">
        <v>1450</v>
      </c>
      <c r="G66" s="33" t="e">
        <f>+#REF!</f>
        <v>#REF!</v>
      </c>
      <c r="H66" s="70" t="e">
        <f t="shared" si="17"/>
        <v>#REF!</v>
      </c>
      <c r="I66" s="33" t="e">
        <f>+#REF!</f>
        <v>#REF!</v>
      </c>
      <c r="J66" s="33" t="e">
        <f>+#REF!</f>
        <v>#REF!</v>
      </c>
      <c r="K66" s="70" t="e">
        <f t="shared" si="18"/>
        <v>#REF!</v>
      </c>
      <c r="L66" s="33">
        <f>+КЎ!D66</f>
        <v>165</v>
      </c>
      <c r="M66" s="33">
        <f>+КЎ!G66</f>
        <v>60</v>
      </c>
      <c r="N66" s="70">
        <f t="shared" si="19"/>
        <v>0.36363636363636365</v>
      </c>
      <c r="O66" s="33">
        <v>107</v>
      </c>
      <c r="P66" s="33">
        <v>48</v>
      </c>
      <c r="Q66" s="81">
        <v>205</v>
      </c>
      <c r="R66" s="1">
        <v>27</v>
      </c>
      <c r="T66" s="19">
        <v>290</v>
      </c>
      <c r="U66" s="88" t="e">
        <f t="shared" si="4"/>
        <v>#REF!</v>
      </c>
      <c r="V66" s="91" t="e">
        <f t="shared" si="5"/>
        <v>#REF!</v>
      </c>
      <c r="W66" s="19">
        <v>396</v>
      </c>
      <c r="X66" s="9" t="e">
        <f t="shared" si="7"/>
        <v>#REF!</v>
      </c>
      <c r="Y66" s="91" t="e">
        <f t="shared" si="6"/>
        <v>#REF!</v>
      </c>
    </row>
    <row r="67" spans="1:256" s="14" customFormat="1" ht="60" hidden="1" customHeight="1">
      <c r="A67" s="10">
        <v>1</v>
      </c>
      <c r="B67" s="11">
        <v>4</v>
      </c>
      <c r="C67" s="4" t="s">
        <v>352</v>
      </c>
      <c r="D67" s="18" t="e">
        <f>SUM(D54:D66)</f>
        <v>#REF!</v>
      </c>
      <c r="E67" s="18" t="e">
        <f>SUM(E54:E66)</f>
        <v>#REF!</v>
      </c>
      <c r="F67" s="18">
        <f>SUM(F54:F66)</f>
        <v>11701</v>
      </c>
      <c r="G67" s="18" t="e">
        <f>SUM(G54:G66)</f>
        <v>#REF!</v>
      </c>
      <c r="H67" s="13" t="e">
        <f>+G67/F67</f>
        <v>#REF!</v>
      </c>
      <c r="I67" s="18" t="e">
        <f>SUM(I54:I66)</f>
        <v>#REF!</v>
      </c>
      <c r="J67" s="18" t="e">
        <f>SUM(J54:J66)</f>
        <v>#REF!</v>
      </c>
      <c r="K67" s="13" t="e">
        <f>+J67/I67</f>
        <v>#REF!</v>
      </c>
      <c r="L67" s="18">
        <f>SUM(L54:L66)</f>
        <v>1525</v>
      </c>
      <c r="M67" s="18">
        <f>SUM(M54:M66)</f>
        <v>466</v>
      </c>
      <c r="N67" s="13">
        <f>+M67/L67</f>
        <v>0.30557377049180329</v>
      </c>
      <c r="O67" s="18">
        <v>839</v>
      </c>
      <c r="P67" s="18">
        <v>313</v>
      </c>
      <c r="Q67" s="18">
        <v>4640</v>
      </c>
      <c r="R67" s="18">
        <f>SUM(R54:R66)</f>
        <v>303</v>
      </c>
      <c r="T67" s="14">
        <v>2363</v>
      </c>
      <c r="U67" s="88" t="e">
        <f t="shared" si="4"/>
        <v>#REF!</v>
      </c>
      <c r="V67" s="91" t="e">
        <f t="shared" si="5"/>
        <v>#REF!</v>
      </c>
      <c r="W67" s="14">
        <v>4016</v>
      </c>
      <c r="X67" s="9" t="e">
        <f t="shared" si="7"/>
        <v>#REF!</v>
      </c>
      <c r="Y67" s="91" t="e">
        <f t="shared" si="6"/>
        <v>#REF!</v>
      </c>
    </row>
    <row r="68" spans="1:256" s="19" customFormat="1" ht="36.75" customHeight="1">
      <c r="A68" s="19">
        <v>2</v>
      </c>
      <c r="B68" s="31">
        <v>1</v>
      </c>
      <c r="C68" s="42" t="s">
        <v>75</v>
      </c>
      <c r="D68" s="45" t="e">
        <f>+#REF!</f>
        <v>#REF!</v>
      </c>
      <c r="E68" s="45" t="e">
        <f t="shared" ref="E68:E82" si="20">+G68+J68</f>
        <v>#REF!</v>
      </c>
      <c r="F68" s="45">
        <v>2256</v>
      </c>
      <c r="G68" s="45" t="e">
        <f>+#REF!</f>
        <v>#REF!</v>
      </c>
      <c r="H68" s="105" t="e">
        <f t="shared" ref="H68:H82" si="21">+G68/F68</f>
        <v>#REF!</v>
      </c>
      <c r="I68" s="45" t="e">
        <f>+#REF!</f>
        <v>#REF!</v>
      </c>
      <c r="J68" s="45" t="e">
        <f>+#REF!</f>
        <v>#REF!</v>
      </c>
      <c r="K68" s="105" t="e">
        <f t="shared" ref="K68:K82" si="22">+J68/I68</f>
        <v>#REF!</v>
      </c>
      <c r="L68" s="45">
        <f>+КЎ!D68</f>
        <v>338</v>
      </c>
      <c r="M68" s="45">
        <f>+КЎ!G68</f>
        <v>53</v>
      </c>
      <c r="N68" s="105">
        <f t="shared" ref="N68:N82" si="23">+M68/L68</f>
        <v>0.15680473372781065</v>
      </c>
      <c r="O68" s="45">
        <v>64</v>
      </c>
      <c r="P68" s="106">
        <v>6</v>
      </c>
      <c r="Q68" s="106">
        <v>300</v>
      </c>
      <c r="R68" s="85">
        <v>299</v>
      </c>
      <c r="T68" s="19">
        <v>541</v>
      </c>
      <c r="U68" s="88" t="e">
        <f t="shared" si="4"/>
        <v>#REF!</v>
      </c>
      <c r="V68" s="91" t="e">
        <f t="shared" si="5"/>
        <v>#REF!</v>
      </c>
      <c r="W68" s="19">
        <v>527</v>
      </c>
      <c r="X68" s="9" t="e">
        <f t="shared" si="7"/>
        <v>#REF!</v>
      </c>
      <c r="Y68" s="91" t="e">
        <f t="shared" si="6"/>
        <v>#REF!</v>
      </c>
    </row>
    <row r="69" spans="1:256" s="19" customFormat="1" ht="36.75" customHeight="1">
      <c r="A69" s="19">
        <v>2</v>
      </c>
      <c r="B69" s="31">
        <v>2</v>
      </c>
      <c r="C69" s="42" t="s">
        <v>76</v>
      </c>
      <c r="D69" s="45" t="e">
        <f>+#REF!</f>
        <v>#REF!</v>
      </c>
      <c r="E69" s="45" t="e">
        <f t="shared" si="20"/>
        <v>#REF!</v>
      </c>
      <c r="F69" s="45">
        <v>1433</v>
      </c>
      <c r="G69" s="45" t="e">
        <f>+#REF!</f>
        <v>#REF!</v>
      </c>
      <c r="H69" s="105" t="e">
        <f t="shared" si="21"/>
        <v>#REF!</v>
      </c>
      <c r="I69" s="45" t="e">
        <f>+#REF!</f>
        <v>#REF!</v>
      </c>
      <c r="J69" s="45" t="e">
        <f>+#REF!</f>
        <v>#REF!</v>
      </c>
      <c r="K69" s="105" t="e">
        <f t="shared" si="22"/>
        <v>#REF!</v>
      </c>
      <c r="L69" s="45">
        <f>+КЎ!D69</f>
        <v>181</v>
      </c>
      <c r="M69" s="45">
        <f>+КЎ!G69</f>
        <v>30</v>
      </c>
      <c r="N69" s="105">
        <f t="shared" si="23"/>
        <v>0.16574585635359115</v>
      </c>
      <c r="O69" s="45">
        <v>68</v>
      </c>
      <c r="P69" s="106">
        <v>23</v>
      </c>
      <c r="Q69" s="106">
        <v>606</v>
      </c>
      <c r="R69" s="85">
        <v>606</v>
      </c>
      <c r="T69" s="19">
        <v>274</v>
      </c>
      <c r="U69" s="88" t="e">
        <f t="shared" si="4"/>
        <v>#REF!</v>
      </c>
      <c r="V69" s="91" t="e">
        <f t="shared" si="5"/>
        <v>#REF!</v>
      </c>
      <c r="W69" s="19">
        <v>367</v>
      </c>
      <c r="X69" s="9" t="e">
        <f t="shared" si="7"/>
        <v>#REF!</v>
      </c>
      <c r="Y69" s="91" t="e">
        <f t="shared" si="6"/>
        <v>#REF!</v>
      </c>
    </row>
    <row r="70" spans="1:256" s="19" customFormat="1" ht="36.75" customHeight="1">
      <c r="A70" s="110">
        <v>2</v>
      </c>
      <c r="B70" s="31">
        <v>3</v>
      </c>
      <c r="C70" s="32" t="s">
        <v>77</v>
      </c>
      <c r="D70" s="33" t="e">
        <f>+#REF!</f>
        <v>#REF!</v>
      </c>
      <c r="E70" s="33" t="e">
        <f t="shared" si="20"/>
        <v>#REF!</v>
      </c>
      <c r="F70" s="33">
        <v>1179</v>
      </c>
      <c r="G70" s="33" t="e">
        <f>+#REF!</f>
        <v>#REF!</v>
      </c>
      <c r="H70" s="70" t="e">
        <f t="shared" si="21"/>
        <v>#REF!</v>
      </c>
      <c r="I70" s="33" t="e">
        <f>+#REF!</f>
        <v>#REF!</v>
      </c>
      <c r="J70" s="33" t="e">
        <f>+#REF!</f>
        <v>#REF!</v>
      </c>
      <c r="K70" s="70" t="e">
        <f t="shared" si="22"/>
        <v>#REF!</v>
      </c>
      <c r="L70" s="33">
        <f>+КЎ!D70</f>
        <v>222</v>
      </c>
      <c r="M70" s="33">
        <f>+КЎ!G70</f>
        <v>20</v>
      </c>
      <c r="N70" s="70">
        <f t="shared" si="23"/>
        <v>9.0090090090090086E-2</v>
      </c>
      <c r="O70" s="33">
        <v>50</v>
      </c>
      <c r="P70" s="85">
        <v>14</v>
      </c>
      <c r="Q70" s="85">
        <v>224</v>
      </c>
      <c r="R70" s="85">
        <v>224</v>
      </c>
      <c r="S70" s="110"/>
      <c r="T70" s="110">
        <v>257</v>
      </c>
      <c r="U70" s="111" t="e">
        <f t="shared" si="4"/>
        <v>#REF!</v>
      </c>
      <c r="V70" s="112" t="e">
        <f t="shared" si="5"/>
        <v>#REF!</v>
      </c>
      <c r="W70" s="110">
        <v>346</v>
      </c>
      <c r="X70" s="92" t="e">
        <f t="shared" si="7"/>
        <v>#REF!</v>
      </c>
      <c r="Y70" s="112" t="e">
        <f t="shared" si="6"/>
        <v>#REF!</v>
      </c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</row>
    <row r="71" spans="1:256" s="19" customFormat="1" ht="36.75" customHeight="1">
      <c r="A71" s="19">
        <v>2</v>
      </c>
      <c r="B71" s="31">
        <v>4</v>
      </c>
      <c r="C71" s="42" t="s">
        <v>78</v>
      </c>
      <c r="D71" s="45" t="e">
        <f>+#REF!</f>
        <v>#REF!</v>
      </c>
      <c r="E71" s="45" t="e">
        <f t="shared" si="20"/>
        <v>#REF!</v>
      </c>
      <c r="F71" s="45">
        <v>1118</v>
      </c>
      <c r="G71" s="45" t="e">
        <f>+#REF!</f>
        <v>#REF!</v>
      </c>
      <c r="H71" s="105" t="e">
        <f t="shared" si="21"/>
        <v>#REF!</v>
      </c>
      <c r="I71" s="45" t="e">
        <f>+#REF!</f>
        <v>#REF!</v>
      </c>
      <c r="J71" s="45" t="e">
        <f>+#REF!</f>
        <v>#REF!</v>
      </c>
      <c r="K71" s="105" t="e">
        <f t="shared" si="22"/>
        <v>#REF!</v>
      </c>
      <c r="L71" s="45">
        <f>+КЎ!D71</f>
        <v>182</v>
      </c>
      <c r="M71" s="45">
        <f>+КЎ!G71</f>
        <v>19</v>
      </c>
      <c r="N71" s="105">
        <f t="shared" si="23"/>
        <v>0.1043956043956044</v>
      </c>
      <c r="O71" s="45">
        <v>53</v>
      </c>
      <c r="P71" s="106">
        <v>12</v>
      </c>
      <c r="Q71" s="106">
        <v>312</v>
      </c>
      <c r="R71" s="85">
        <v>312</v>
      </c>
      <c r="T71" s="19">
        <v>280</v>
      </c>
      <c r="U71" s="88" t="e">
        <f t="shared" ref="U71:U134" si="24">+G71</f>
        <v>#REF!</v>
      </c>
      <c r="V71" s="91" t="e">
        <f t="shared" ref="V71:V134" si="25">+U71/T71*100</f>
        <v>#REF!</v>
      </c>
      <c r="W71" s="19">
        <v>444</v>
      </c>
      <c r="X71" s="9" t="e">
        <f t="shared" si="7"/>
        <v>#REF!</v>
      </c>
      <c r="Y71" s="91" t="e">
        <f t="shared" ref="Y71:Y134" si="26">+X71/W71*100</f>
        <v>#REF!</v>
      </c>
    </row>
    <row r="72" spans="1:256" s="19" customFormat="1" ht="36.75" customHeight="1">
      <c r="A72" s="19">
        <v>2</v>
      </c>
      <c r="B72" s="31">
        <v>5</v>
      </c>
      <c r="C72" s="42" t="s">
        <v>353</v>
      </c>
      <c r="D72" s="45" t="e">
        <f>+#REF!</f>
        <v>#REF!</v>
      </c>
      <c r="E72" s="45" t="e">
        <f t="shared" si="20"/>
        <v>#REF!</v>
      </c>
      <c r="F72" s="45">
        <v>1544</v>
      </c>
      <c r="G72" s="45" t="e">
        <f>+#REF!</f>
        <v>#REF!</v>
      </c>
      <c r="H72" s="105" t="e">
        <f t="shared" si="21"/>
        <v>#REF!</v>
      </c>
      <c r="I72" s="45" t="e">
        <f>+#REF!</f>
        <v>#REF!</v>
      </c>
      <c r="J72" s="45" t="e">
        <f>+#REF!</f>
        <v>#REF!</v>
      </c>
      <c r="K72" s="105" t="e">
        <f t="shared" si="22"/>
        <v>#REF!</v>
      </c>
      <c r="L72" s="45">
        <f>+КЎ!D72</f>
        <v>178</v>
      </c>
      <c r="M72" s="45">
        <f>+КЎ!G72</f>
        <v>28</v>
      </c>
      <c r="N72" s="105">
        <f t="shared" si="23"/>
        <v>0.15730337078651685</v>
      </c>
      <c r="O72" s="45">
        <v>28</v>
      </c>
      <c r="P72" s="106">
        <v>28</v>
      </c>
      <c r="Q72" s="106">
        <v>172</v>
      </c>
      <c r="R72" s="85">
        <v>172</v>
      </c>
      <c r="T72" s="19">
        <v>402</v>
      </c>
      <c r="U72" s="88" t="e">
        <f t="shared" si="24"/>
        <v>#REF!</v>
      </c>
      <c r="V72" s="91" t="e">
        <f t="shared" si="25"/>
        <v>#REF!</v>
      </c>
      <c r="W72" s="19">
        <v>517</v>
      </c>
      <c r="X72" s="9" t="e">
        <f t="shared" si="7"/>
        <v>#REF!</v>
      </c>
      <c r="Y72" s="91" t="e">
        <f t="shared" si="26"/>
        <v>#REF!</v>
      </c>
    </row>
    <row r="73" spans="1:256" s="19" customFormat="1" ht="36.75" customHeight="1">
      <c r="A73" s="19">
        <v>2</v>
      </c>
      <c r="B73" s="31">
        <v>6</v>
      </c>
      <c r="C73" s="42" t="s">
        <v>290</v>
      </c>
      <c r="D73" s="45" t="e">
        <f>+#REF!</f>
        <v>#REF!</v>
      </c>
      <c r="E73" s="45" t="e">
        <f t="shared" si="20"/>
        <v>#REF!</v>
      </c>
      <c r="F73" s="45">
        <v>1247</v>
      </c>
      <c r="G73" s="45" t="e">
        <f>+#REF!</f>
        <v>#REF!</v>
      </c>
      <c r="H73" s="105" t="e">
        <f t="shared" si="21"/>
        <v>#REF!</v>
      </c>
      <c r="I73" s="45" t="e">
        <f>+#REF!</f>
        <v>#REF!</v>
      </c>
      <c r="J73" s="45" t="e">
        <f>+#REF!</f>
        <v>#REF!</v>
      </c>
      <c r="K73" s="105" t="e">
        <f t="shared" si="22"/>
        <v>#REF!</v>
      </c>
      <c r="L73" s="45">
        <f>+КЎ!D73</f>
        <v>228</v>
      </c>
      <c r="M73" s="45">
        <f>+КЎ!G73</f>
        <v>15</v>
      </c>
      <c r="N73" s="105">
        <f t="shared" si="23"/>
        <v>6.5789473684210523E-2</v>
      </c>
      <c r="O73" s="45">
        <v>28</v>
      </c>
      <c r="P73" s="106">
        <v>16</v>
      </c>
      <c r="Q73" s="106">
        <v>672</v>
      </c>
      <c r="R73" s="85">
        <v>572</v>
      </c>
      <c r="T73" s="19">
        <v>249</v>
      </c>
      <c r="U73" s="88" t="e">
        <f t="shared" si="24"/>
        <v>#REF!</v>
      </c>
      <c r="V73" s="91" t="e">
        <f t="shared" si="25"/>
        <v>#REF!</v>
      </c>
      <c r="W73" s="19">
        <v>285</v>
      </c>
      <c r="X73" s="9" t="e">
        <f t="shared" ref="X73:X136" si="27">+J73</f>
        <v>#REF!</v>
      </c>
      <c r="Y73" s="91" t="e">
        <f t="shared" si="26"/>
        <v>#REF!</v>
      </c>
    </row>
    <row r="74" spans="1:256" s="19" customFormat="1" ht="36.75" customHeight="1">
      <c r="A74" s="19">
        <v>2</v>
      </c>
      <c r="B74" s="31">
        <v>7</v>
      </c>
      <c r="C74" s="42" t="s">
        <v>81</v>
      </c>
      <c r="D74" s="45" t="e">
        <f>+#REF!</f>
        <v>#REF!</v>
      </c>
      <c r="E74" s="45" t="e">
        <f t="shared" si="20"/>
        <v>#REF!</v>
      </c>
      <c r="F74" s="45">
        <v>1791</v>
      </c>
      <c r="G74" s="45" t="e">
        <f>+#REF!</f>
        <v>#REF!</v>
      </c>
      <c r="H74" s="105" t="e">
        <f t="shared" si="21"/>
        <v>#REF!</v>
      </c>
      <c r="I74" s="45" t="e">
        <f>+#REF!</f>
        <v>#REF!</v>
      </c>
      <c r="J74" s="45" t="e">
        <f>+#REF!</f>
        <v>#REF!</v>
      </c>
      <c r="K74" s="105" t="e">
        <f t="shared" si="22"/>
        <v>#REF!</v>
      </c>
      <c r="L74" s="45">
        <f>+КЎ!D74</f>
        <v>190</v>
      </c>
      <c r="M74" s="45">
        <f>+КЎ!G74</f>
        <v>29</v>
      </c>
      <c r="N74" s="105">
        <f t="shared" si="23"/>
        <v>0.15263157894736842</v>
      </c>
      <c r="O74" s="45">
        <v>42</v>
      </c>
      <c r="P74" s="106">
        <v>22</v>
      </c>
      <c r="Q74" s="106">
        <v>279</v>
      </c>
      <c r="R74" s="85">
        <v>279</v>
      </c>
      <c r="T74" s="19">
        <v>485</v>
      </c>
      <c r="U74" s="88" t="e">
        <f t="shared" si="24"/>
        <v>#REF!</v>
      </c>
      <c r="V74" s="91" t="e">
        <f t="shared" si="25"/>
        <v>#REF!</v>
      </c>
      <c r="W74" s="19">
        <v>306</v>
      </c>
      <c r="X74" s="9" t="e">
        <f t="shared" si="27"/>
        <v>#REF!</v>
      </c>
      <c r="Y74" s="91" t="e">
        <f t="shared" si="26"/>
        <v>#REF!</v>
      </c>
    </row>
    <row r="75" spans="1:256" s="19" customFormat="1" ht="36.75" customHeight="1">
      <c r="A75" s="19">
        <v>2</v>
      </c>
      <c r="B75" s="31">
        <v>8</v>
      </c>
      <c r="C75" s="42" t="s">
        <v>82</v>
      </c>
      <c r="D75" s="45" t="e">
        <f>+#REF!</f>
        <v>#REF!</v>
      </c>
      <c r="E75" s="45" t="e">
        <f t="shared" si="20"/>
        <v>#REF!</v>
      </c>
      <c r="F75" s="45">
        <v>1301</v>
      </c>
      <c r="G75" s="45" t="e">
        <f>+#REF!</f>
        <v>#REF!</v>
      </c>
      <c r="H75" s="105" t="e">
        <f t="shared" si="21"/>
        <v>#REF!</v>
      </c>
      <c r="I75" s="45" t="e">
        <f>+#REF!</f>
        <v>#REF!</v>
      </c>
      <c r="J75" s="45" t="e">
        <f>+#REF!</f>
        <v>#REF!</v>
      </c>
      <c r="K75" s="105" t="e">
        <f t="shared" si="22"/>
        <v>#REF!</v>
      </c>
      <c r="L75" s="45">
        <f>+КЎ!D75</f>
        <v>213</v>
      </c>
      <c r="M75" s="45">
        <f>+КЎ!G75</f>
        <v>33</v>
      </c>
      <c r="N75" s="105">
        <f t="shared" si="23"/>
        <v>0.15492957746478872</v>
      </c>
      <c r="O75" s="45">
        <v>72</v>
      </c>
      <c r="P75" s="106">
        <v>15</v>
      </c>
      <c r="Q75" s="106">
        <v>201</v>
      </c>
      <c r="R75" s="85">
        <v>201</v>
      </c>
      <c r="T75" s="19">
        <v>310</v>
      </c>
      <c r="U75" s="88" t="e">
        <f t="shared" si="24"/>
        <v>#REF!</v>
      </c>
      <c r="V75" s="91" t="e">
        <f t="shared" si="25"/>
        <v>#REF!</v>
      </c>
      <c r="W75" s="19">
        <v>417</v>
      </c>
      <c r="X75" s="9" t="e">
        <f t="shared" si="27"/>
        <v>#REF!</v>
      </c>
      <c r="Y75" s="91" t="e">
        <f t="shared" si="26"/>
        <v>#REF!</v>
      </c>
    </row>
    <row r="76" spans="1:256" s="19" customFormat="1" ht="36.75" customHeight="1">
      <c r="A76" s="19">
        <v>2</v>
      </c>
      <c r="B76" s="31">
        <v>9</v>
      </c>
      <c r="C76" s="42" t="s">
        <v>83</v>
      </c>
      <c r="D76" s="45" t="e">
        <f>+#REF!</f>
        <v>#REF!</v>
      </c>
      <c r="E76" s="45" t="e">
        <f t="shared" si="20"/>
        <v>#REF!</v>
      </c>
      <c r="F76" s="45">
        <v>1007</v>
      </c>
      <c r="G76" s="45" t="e">
        <f>+#REF!</f>
        <v>#REF!</v>
      </c>
      <c r="H76" s="105" t="e">
        <f t="shared" si="21"/>
        <v>#REF!</v>
      </c>
      <c r="I76" s="45" t="e">
        <f>+#REF!</f>
        <v>#REF!</v>
      </c>
      <c r="J76" s="45" t="e">
        <f>+#REF!</f>
        <v>#REF!</v>
      </c>
      <c r="K76" s="105" t="e">
        <f t="shared" si="22"/>
        <v>#REF!</v>
      </c>
      <c r="L76" s="45">
        <f>+КЎ!D76</f>
        <v>218</v>
      </c>
      <c r="M76" s="45">
        <f>+КЎ!G76</f>
        <v>34</v>
      </c>
      <c r="N76" s="105">
        <f t="shared" si="23"/>
        <v>0.15596330275229359</v>
      </c>
      <c r="O76" s="45">
        <v>43</v>
      </c>
      <c r="P76" s="106">
        <v>2</v>
      </c>
      <c r="Q76" s="106">
        <v>130</v>
      </c>
      <c r="R76" s="85">
        <v>130</v>
      </c>
      <c r="T76" s="19">
        <v>215</v>
      </c>
      <c r="U76" s="88" t="e">
        <f t="shared" si="24"/>
        <v>#REF!</v>
      </c>
      <c r="V76" s="91" t="e">
        <f t="shared" si="25"/>
        <v>#REF!</v>
      </c>
      <c r="W76" s="19">
        <v>239</v>
      </c>
      <c r="X76" s="9" t="e">
        <f t="shared" si="27"/>
        <v>#REF!</v>
      </c>
      <c r="Y76" s="91" t="e">
        <f t="shared" si="26"/>
        <v>#REF!</v>
      </c>
    </row>
    <row r="77" spans="1:256" s="19" customFormat="1" ht="36.75" customHeight="1">
      <c r="A77" s="19">
        <v>2</v>
      </c>
      <c r="B77" s="31">
        <v>10</v>
      </c>
      <c r="C77" s="42" t="s">
        <v>84</v>
      </c>
      <c r="D77" s="45" t="e">
        <f>+#REF!</f>
        <v>#REF!</v>
      </c>
      <c r="E77" s="45" t="e">
        <f t="shared" si="20"/>
        <v>#REF!</v>
      </c>
      <c r="F77" s="45">
        <v>1071</v>
      </c>
      <c r="G77" s="45" t="e">
        <f>+#REF!</f>
        <v>#REF!</v>
      </c>
      <c r="H77" s="105" t="e">
        <f t="shared" si="21"/>
        <v>#REF!</v>
      </c>
      <c r="I77" s="45" t="e">
        <f>+#REF!</f>
        <v>#REF!</v>
      </c>
      <c r="J77" s="45" t="e">
        <f>+#REF!</f>
        <v>#REF!</v>
      </c>
      <c r="K77" s="105" t="e">
        <f t="shared" si="22"/>
        <v>#REF!</v>
      </c>
      <c r="L77" s="45">
        <f>+КЎ!D77</f>
        <v>178</v>
      </c>
      <c r="M77" s="45">
        <f>+КЎ!G77</f>
        <v>21</v>
      </c>
      <c r="N77" s="105">
        <f t="shared" si="23"/>
        <v>0.11797752808988764</v>
      </c>
      <c r="O77" s="45">
        <v>34</v>
      </c>
      <c r="P77" s="106">
        <v>14</v>
      </c>
      <c r="Q77" s="106">
        <v>256</v>
      </c>
      <c r="R77" s="85">
        <v>245</v>
      </c>
      <c r="T77" s="19">
        <v>210</v>
      </c>
      <c r="U77" s="88" t="e">
        <f t="shared" si="24"/>
        <v>#REF!</v>
      </c>
      <c r="V77" s="91" t="e">
        <f t="shared" si="25"/>
        <v>#REF!</v>
      </c>
      <c r="W77" s="19">
        <v>338</v>
      </c>
      <c r="X77" s="9" t="e">
        <f t="shared" si="27"/>
        <v>#REF!</v>
      </c>
      <c r="Y77" s="91" t="e">
        <f t="shared" si="26"/>
        <v>#REF!</v>
      </c>
    </row>
    <row r="78" spans="1:256" s="19" customFormat="1" ht="36.75" customHeight="1">
      <c r="A78" s="19">
        <v>2</v>
      </c>
      <c r="B78" s="31">
        <v>11</v>
      </c>
      <c r="C78" s="42" t="s">
        <v>85</v>
      </c>
      <c r="D78" s="45" t="e">
        <f>+#REF!</f>
        <v>#REF!</v>
      </c>
      <c r="E78" s="45" t="e">
        <f t="shared" si="20"/>
        <v>#REF!</v>
      </c>
      <c r="F78" s="45">
        <v>1235</v>
      </c>
      <c r="G78" s="45" t="e">
        <f>+#REF!</f>
        <v>#REF!</v>
      </c>
      <c r="H78" s="105" t="e">
        <f t="shared" si="21"/>
        <v>#REF!</v>
      </c>
      <c r="I78" s="45" t="e">
        <f>+#REF!</f>
        <v>#REF!</v>
      </c>
      <c r="J78" s="45" t="e">
        <f>+#REF!</f>
        <v>#REF!</v>
      </c>
      <c r="K78" s="105" t="e">
        <f t="shared" si="22"/>
        <v>#REF!</v>
      </c>
      <c r="L78" s="45">
        <f>+КЎ!D78</f>
        <v>160</v>
      </c>
      <c r="M78" s="45">
        <f>+КЎ!G78</f>
        <v>19</v>
      </c>
      <c r="N78" s="105">
        <f t="shared" si="23"/>
        <v>0.11874999999999999</v>
      </c>
      <c r="O78" s="45">
        <v>30</v>
      </c>
      <c r="P78" s="106">
        <v>17</v>
      </c>
      <c r="Q78" s="106">
        <v>244</v>
      </c>
      <c r="R78" s="85">
        <v>128</v>
      </c>
      <c r="T78" s="19">
        <v>296</v>
      </c>
      <c r="U78" s="88" t="e">
        <f t="shared" si="24"/>
        <v>#REF!</v>
      </c>
      <c r="V78" s="91" t="e">
        <f t="shared" si="25"/>
        <v>#REF!</v>
      </c>
      <c r="W78" s="19">
        <v>437</v>
      </c>
      <c r="X78" s="9" t="e">
        <f t="shared" si="27"/>
        <v>#REF!</v>
      </c>
      <c r="Y78" s="91" t="e">
        <f t="shared" si="26"/>
        <v>#REF!</v>
      </c>
    </row>
    <row r="79" spans="1:256" s="19" customFormat="1" ht="36.75" customHeight="1">
      <c r="A79" s="19">
        <v>2</v>
      </c>
      <c r="B79" s="31">
        <v>12</v>
      </c>
      <c r="C79" s="42" t="s">
        <v>86</v>
      </c>
      <c r="D79" s="45" t="e">
        <f>+#REF!</f>
        <v>#REF!</v>
      </c>
      <c r="E79" s="45" t="e">
        <f t="shared" si="20"/>
        <v>#REF!</v>
      </c>
      <c r="F79" s="45">
        <v>2546</v>
      </c>
      <c r="G79" s="45" t="e">
        <f>+#REF!</f>
        <v>#REF!</v>
      </c>
      <c r="H79" s="105" t="e">
        <f t="shared" si="21"/>
        <v>#REF!</v>
      </c>
      <c r="I79" s="45" t="e">
        <f>+#REF!</f>
        <v>#REF!</v>
      </c>
      <c r="J79" s="45" t="e">
        <f>+#REF!</f>
        <v>#REF!</v>
      </c>
      <c r="K79" s="105" t="e">
        <f t="shared" si="22"/>
        <v>#REF!</v>
      </c>
      <c r="L79" s="45">
        <f>+КЎ!D79</f>
        <v>208</v>
      </c>
      <c r="M79" s="45">
        <f>+КЎ!G79</f>
        <v>19</v>
      </c>
      <c r="N79" s="105">
        <f t="shared" si="23"/>
        <v>9.1346153846153841E-2</v>
      </c>
      <c r="O79" s="45">
        <v>37</v>
      </c>
      <c r="P79" s="106">
        <v>15</v>
      </c>
      <c r="Q79" s="106">
        <v>445</v>
      </c>
      <c r="R79" s="85">
        <v>438</v>
      </c>
      <c r="T79" s="19">
        <v>492</v>
      </c>
      <c r="U79" s="88" t="e">
        <f t="shared" si="24"/>
        <v>#REF!</v>
      </c>
      <c r="V79" s="91" t="e">
        <f t="shared" si="25"/>
        <v>#REF!</v>
      </c>
      <c r="W79" s="19">
        <v>540</v>
      </c>
      <c r="X79" s="9" t="e">
        <f t="shared" si="27"/>
        <v>#REF!</v>
      </c>
      <c r="Y79" s="91" t="e">
        <f t="shared" si="26"/>
        <v>#REF!</v>
      </c>
    </row>
    <row r="80" spans="1:256" s="19" customFormat="1" ht="36.75" customHeight="1">
      <c r="A80" s="19">
        <v>2</v>
      </c>
      <c r="B80" s="31">
        <v>13</v>
      </c>
      <c r="C80" s="42" t="s">
        <v>87</v>
      </c>
      <c r="D80" s="45" t="e">
        <f>+#REF!</f>
        <v>#REF!</v>
      </c>
      <c r="E80" s="45" t="e">
        <f t="shared" si="20"/>
        <v>#REF!</v>
      </c>
      <c r="F80" s="45">
        <v>1403</v>
      </c>
      <c r="G80" s="45" t="e">
        <f>+#REF!</f>
        <v>#REF!</v>
      </c>
      <c r="H80" s="105" t="e">
        <f t="shared" si="21"/>
        <v>#REF!</v>
      </c>
      <c r="I80" s="45" t="e">
        <f>+#REF!</f>
        <v>#REF!</v>
      </c>
      <c r="J80" s="45" t="e">
        <f>+#REF!</f>
        <v>#REF!</v>
      </c>
      <c r="K80" s="105" t="e">
        <f t="shared" si="22"/>
        <v>#REF!</v>
      </c>
      <c r="L80" s="45">
        <f>+КЎ!D80</f>
        <v>268</v>
      </c>
      <c r="M80" s="45">
        <f>+КЎ!G80</f>
        <v>76</v>
      </c>
      <c r="N80" s="105">
        <f t="shared" si="23"/>
        <v>0.28358208955223879</v>
      </c>
      <c r="O80" s="45">
        <v>100</v>
      </c>
      <c r="P80" s="106">
        <v>23</v>
      </c>
      <c r="Q80" s="106">
        <v>325</v>
      </c>
      <c r="R80" s="85">
        <v>325</v>
      </c>
      <c r="T80" s="19">
        <v>287</v>
      </c>
      <c r="U80" s="88" t="e">
        <f t="shared" si="24"/>
        <v>#REF!</v>
      </c>
      <c r="V80" s="91" t="e">
        <f t="shared" si="25"/>
        <v>#REF!</v>
      </c>
      <c r="W80" s="19">
        <v>282</v>
      </c>
      <c r="X80" s="9" t="e">
        <f t="shared" si="27"/>
        <v>#REF!</v>
      </c>
      <c r="Y80" s="91" t="e">
        <f t="shared" si="26"/>
        <v>#REF!</v>
      </c>
    </row>
    <row r="81" spans="1:25" s="19" customFormat="1" ht="36.75" customHeight="1">
      <c r="A81" s="19">
        <v>2</v>
      </c>
      <c r="B81" s="31">
        <v>14</v>
      </c>
      <c r="C81" s="42" t="s">
        <v>88</v>
      </c>
      <c r="D81" s="45" t="e">
        <f>+#REF!</f>
        <v>#REF!</v>
      </c>
      <c r="E81" s="45" t="e">
        <f t="shared" si="20"/>
        <v>#REF!</v>
      </c>
      <c r="F81" s="45">
        <v>1331</v>
      </c>
      <c r="G81" s="45" t="e">
        <f>+#REF!</f>
        <v>#REF!</v>
      </c>
      <c r="H81" s="105" t="e">
        <f t="shared" si="21"/>
        <v>#REF!</v>
      </c>
      <c r="I81" s="45" t="e">
        <f>+#REF!</f>
        <v>#REF!</v>
      </c>
      <c r="J81" s="45" t="e">
        <f>+#REF!</f>
        <v>#REF!</v>
      </c>
      <c r="K81" s="105" t="e">
        <f t="shared" si="22"/>
        <v>#REF!</v>
      </c>
      <c r="L81" s="45">
        <f>+КЎ!D81</f>
        <v>238</v>
      </c>
      <c r="M81" s="45">
        <f>+КЎ!G81</f>
        <v>102</v>
      </c>
      <c r="N81" s="105">
        <f t="shared" si="23"/>
        <v>0.42857142857142855</v>
      </c>
      <c r="O81" s="45">
        <v>138</v>
      </c>
      <c r="P81" s="106">
        <v>20</v>
      </c>
      <c r="Q81" s="106">
        <v>514</v>
      </c>
      <c r="R81" s="85">
        <v>511</v>
      </c>
      <c r="T81" s="19">
        <v>271</v>
      </c>
      <c r="U81" s="88" t="e">
        <f t="shared" si="24"/>
        <v>#REF!</v>
      </c>
      <c r="V81" s="91" t="e">
        <f t="shared" si="25"/>
        <v>#REF!</v>
      </c>
      <c r="W81" s="19">
        <v>374</v>
      </c>
      <c r="X81" s="9" t="e">
        <f t="shared" si="27"/>
        <v>#REF!</v>
      </c>
      <c r="Y81" s="91" t="e">
        <f t="shared" si="26"/>
        <v>#REF!</v>
      </c>
    </row>
    <row r="82" spans="1:25" s="19" customFormat="1" ht="36.75" customHeight="1">
      <c r="A82" s="19">
        <v>2</v>
      </c>
      <c r="B82" s="31">
        <v>15</v>
      </c>
      <c r="C82" s="42" t="s">
        <v>89</v>
      </c>
      <c r="D82" s="45" t="e">
        <f>+#REF!</f>
        <v>#REF!</v>
      </c>
      <c r="E82" s="45" t="e">
        <f t="shared" si="20"/>
        <v>#REF!</v>
      </c>
      <c r="F82" s="45">
        <v>1400</v>
      </c>
      <c r="G82" s="45" t="e">
        <f>+#REF!</f>
        <v>#REF!</v>
      </c>
      <c r="H82" s="105" t="e">
        <f t="shared" si="21"/>
        <v>#REF!</v>
      </c>
      <c r="I82" s="45" t="e">
        <f>+#REF!</f>
        <v>#REF!</v>
      </c>
      <c r="J82" s="45" t="e">
        <f>+#REF!</f>
        <v>#REF!</v>
      </c>
      <c r="K82" s="105" t="e">
        <f t="shared" si="22"/>
        <v>#REF!</v>
      </c>
      <c r="L82" s="45">
        <f>+КЎ!D82</f>
        <v>208</v>
      </c>
      <c r="M82" s="45">
        <f>+КЎ!G82</f>
        <v>83</v>
      </c>
      <c r="N82" s="105">
        <f t="shared" si="23"/>
        <v>0.39903846153846156</v>
      </c>
      <c r="O82" s="45">
        <v>106</v>
      </c>
      <c r="P82" s="106">
        <v>12</v>
      </c>
      <c r="Q82" s="106">
        <v>409</v>
      </c>
      <c r="R82" s="85">
        <v>135</v>
      </c>
      <c r="T82" s="19">
        <v>297</v>
      </c>
      <c r="U82" s="88" t="e">
        <f t="shared" si="24"/>
        <v>#REF!</v>
      </c>
      <c r="V82" s="91" t="e">
        <f t="shared" si="25"/>
        <v>#REF!</v>
      </c>
      <c r="W82" s="19">
        <v>315</v>
      </c>
      <c r="X82" s="9" t="e">
        <f t="shared" si="27"/>
        <v>#REF!</v>
      </c>
      <c r="Y82" s="91" t="e">
        <f t="shared" si="26"/>
        <v>#REF!</v>
      </c>
    </row>
    <row r="83" spans="1:25" s="14" customFormat="1" ht="60" customHeight="1">
      <c r="A83" s="10">
        <v>2</v>
      </c>
      <c r="B83" s="11">
        <v>5</v>
      </c>
      <c r="C83" s="107" t="s">
        <v>354</v>
      </c>
      <c r="D83" s="108" t="e">
        <f>SUM(D68:D82)</f>
        <v>#REF!</v>
      </c>
      <c r="E83" s="108" t="e">
        <f>SUM(E68:E82)</f>
        <v>#REF!</v>
      </c>
      <c r="F83" s="108">
        <f>SUM(F68:F82)</f>
        <v>21862</v>
      </c>
      <c r="G83" s="108" t="e">
        <f>SUM(G68:G82)</f>
        <v>#REF!</v>
      </c>
      <c r="H83" s="109" t="e">
        <f>+G83/F83</f>
        <v>#REF!</v>
      </c>
      <c r="I83" s="108" t="e">
        <f>SUM(I68:I82)</f>
        <v>#REF!</v>
      </c>
      <c r="J83" s="108" t="e">
        <f>SUM(J68:J82)</f>
        <v>#REF!</v>
      </c>
      <c r="K83" s="109" t="e">
        <f>+J83/I83</f>
        <v>#REF!</v>
      </c>
      <c r="L83" s="108">
        <f>SUM(L68:L82)</f>
        <v>3210</v>
      </c>
      <c r="M83" s="108">
        <f>SUM(M68:M82)</f>
        <v>581</v>
      </c>
      <c r="N83" s="109">
        <f>+M83/L83</f>
        <v>0.18099688473520248</v>
      </c>
      <c r="O83" s="108">
        <v>893</v>
      </c>
      <c r="P83" s="108">
        <v>239</v>
      </c>
      <c r="Q83" s="108">
        <v>5089</v>
      </c>
      <c r="R83" s="18">
        <f>SUM(R68:R82)</f>
        <v>4577</v>
      </c>
      <c r="T83" s="14">
        <v>4866</v>
      </c>
      <c r="U83" s="88" t="e">
        <f t="shared" si="24"/>
        <v>#REF!</v>
      </c>
      <c r="V83" s="91" t="e">
        <f t="shared" si="25"/>
        <v>#REF!</v>
      </c>
      <c r="W83" s="14">
        <v>5734</v>
      </c>
      <c r="X83" s="9" t="e">
        <f t="shared" si="27"/>
        <v>#REF!</v>
      </c>
      <c r="Y83" s="91" t="e">
        <f t="shared" si="26"/>
        <v>#REF!</v>
      </c>
    </row>
    <row r="84" spans="1:25" s="19" customFormat="1" hidden="1">
      <c r="B84" s="31">
        <v>1</v>
      </c>
      <c r="C84" s="32" t="s">
        <v>91</v>
      </c>
      <c r="D84" s="33" t="e">
        <f>+#REF!</f>
        <v>#REF!</v>
      </c>
      <c r="E84" s="33" t="e">
        <f>+G84+J84</f>
        <v>#REF!</v>
      </c>
      <c r="F84" s="33">
        <v>2225</v>
      </c>
      <c r="G84" s="33" t="e">
        <f>+#REF!</f>
        <v>#REF!</v>
      </c>
      <c r="H84" s="70" t="e">
        <f>+G84/F84</f>
        <v>#REF!</v>
      </c>
      <c r="I84" s="33" t="e">
        <f>+#REF!</f>
        <v>#REF!</v>
      </c>
      <c r="J84" s="33" t="e">
        <f>+#REF!</f>
        <v>#REF!</v>
      </c>
      <c r="K84" s="70" t="e">
        <f>+J84/I84</f>
        <v>#REF!</v>
      </c>
      <c r="L84" s="33">
        <f>+КЎ!D84</f>
        <v>267</v>
      </c>
      <c r="M84" s="33">
        <f>+КЎ!G84</f>
        <v>34</v>
      </c>
      <c r="N84" s="70">
        <f>+M84/L84</f>
        <v>0.12734082397003746</v>
      </c>
      <c r="O84" s="33">
        <v>46</v>
      </c>
      <c r="P84" s="33">
        <v>14</v>
      </c>
      <c r="Q84" s="33">
        <v>174</v>
      </c>
      <c r="R84" s="1">
        <v>35</v>
      </c>
      <c r="T84" s="19">
        <v>516</v>
      </c>
      <c r="U84" s="88" t="e">
        <f t="shared" si="24"/>
        <v>#REF!</v>
      </c>
      <c r="V84" s="91" t="e">
        <f t="shared" si="25"/>
        <v>#REF!</v>
      </c>
      <c r="W84" s="19">
        <v>110</v>
      </c>
      <c r="X84" s="9" t="e">
        <f t="shared" si="27"/>
        <v>#REF!</v>
      </c>
      <c r="Y84" s="91" t="e">
        <f t="shared" si="26"/>
        <v>#REF!</v>
      </c>
    </row>
    <row r="85" spans="1:25" s="19" customFormat="1" hidden="1">
      <c r="B85" s="31">
        <v>2</v>
      </c>
      <c r="C85" s="32" t="s">
        <v>92</v>
      </c>
      <c r="D85" s="33" t="e">
        <f>+#REF!</f>
        <v>#REF!</v>
      </c>
      <c r="E85" s="33" t="e">
        <f t="shared" ref="E85:E93" si="28">+G85+J85</f>
        <v>#REF!</v>
      </c>
      <c r="F85" s="33">
        <v>1455</v>
      </c>
      <c r="G85" s="33" t="e">
        <f>+#REF!</f>
        <v>#REF!</v>
      </c>
      <c r="H85" s="70" t="e">
        <f t="shared" ref="H85:H106" si="29">+G85/F85</f>
        <v>#REF!</v>
      </c>
      <c r="I85" s="33" t="e">
        <f>+#REF!</f>
        <v>#REF!</v>
      </c>
      <c r="J85" s="33" t="e">
        <f>+#REF!</f>
        <v>#REF!</v>
      </c>
      <c r="K85" s="70" t="e">
        <f t="shared" ref="K85:K106" si="30">+J85/I85</f>
        <v>#REF!</v>
      </c>
      <c r="L85" s="33">
        <f>+КЎ!D85</f>
        <v>169</v>
      </c>
      <c r="M85" s="33">
        <f>+КЎ!G85</f>
        <v>25</v>
      </c>
      <c r="N85" s="70">
        <f t="shared" ref="N85:N106" si="31">+M85/L85</f>
        <v>0.14792899408284024</v>
      </c>
      <c r="O85" s="33">
        <v>36</v>
      </c>
      <c r="P85" s="33">
        <v>10</v>
      </c>
      <c r="Q85" s="33">
        <v>130</v>
      </c>
      <c r="R85" s="1">
        <v>22</v>
      </c>
      <c r="T85" s="19">
        <v>287</v>
      </c>
      <c r="U85" s="88" t="e">
        <f t="shared" si="24"/>
        <v>#REF!</v>
      </c>
      <c r="V85" s="91" t="e">
        <f t="shared" si="25"/>
        <v>#REF!</v>
      </c>
      <c r="W85" s="19">
        <v>172</v>
      </c>
      <c r="X85" s="9" t="e">
        <f t="shared" si="27"/>
        <v>#REF!</v>
      </c>
      <c r="Y85" s="91" t="e">
        <f t="shared" si="26"/>
        <v>#REF!</v>
      </c>
    </row>
    <row r="86" spans="1:25" s="19" customFormat="1" hidden="1">
      <c r="B86" s="31">
        <v>3</v>
      </c>
      <c r="C86" s="32" t="s">
        <v>93</v>
      </c>
      <c r="D86" s="33" t="e">
        <f>+#REF!</f>
        <v>#REF!</v>
      </c>
      <c r="E86" s="33" t="e">
        <f t="shared" si="28"/>
        <v>#REF!</v>
      </c>
      <c r="F86" s="33">
        <v>1045</v>
      </c>
      <c r="G86" s="33" t="e">
        <f>+#REF!</f>
        <v>#REF!</v>
      </c>
      <c r="H86" s="70" t="e">
        <f t="shared" si="29"/>
        <v>#REF!</v>
      </c>
      <c r="I86" s="33" t="e">
        <f>+#REF!</f>
        <v>#REF!</v>
      </c>
      <c r="J86" s="33" t="e">
        <f>+#REF!</f>
        <v>#REF!</v>
      </c>
      <c r="K86" s="70" t="e">
        <f t="shared" si="30"/>
        <v>#REF!</v>
      </c>
      <c r="L86" s="33">
        <f>+КЎ!D86</f>
        <v>102</v>
      </c>
      <c r="M86" s="33">
        <f>+КЎ!G86</f>
        <v>17</v>
      </c>
      <c r="N86" s="70">
        <f t="shared" si="31"/>
        <v>0.16666666666666666</v>
      </c>
      <c r="O86" s="33">
        <v>20</v>
      </c>
      <c r="P86" s="33">
        <v>6</v>
      </c>
      <c r="Q86" s="33">
        <v>21</v>
      </c>
      <c r="R86" s="1">
        <v>18</v>
      </c>
      <c r="T86" s="19">
        <v>208</v>
      </c>
      <c r="U86" s="88" t="e">
        <f t="shared" si="24"/>
        <v>#REF!</v>
      </c>
      <c r="V86" s="91" t="e">
        <f t="shared" si="25"/>
        <v>#REF!</v>
      </c>
      <c r="W86" s="19">
        <v>430</v>
      </c>
      <c r="X86" s="9" t="e">
        <f t="shared" si="27"/>
        <v>#REF!</v>
      </c>
      <c r="Y86" s="91" t="e">
        <f t="shared" si="26"/>
        <v>#REF!</v>
      </c>
    </row>
    <row r="87" spans="1:25" s="19" customFormat="1" hidden="1">
      <c r="B87" s="31">
        <v>4</v>
      </c>
      <c r="C87" s="32" t="s">
        <v>94</v>
      </c>
      <c r="D87" s="33" t="e">
        <f>+#REF!</f>
        <v>#REF!</v>
      </c>
      <c r="E87" s="33" t="e">
        <f t="shared" si="28"/>
        <v>#REF!</v>
      </c>
      <c r="F87" s="33">
        <v>1030</v>
      </c>
      <c r="G87" s="33" t="e">
        <f>+#REF!</f>
        <v>#REF!</v>
      </c>
      <c r="H87" s="70" t="e">
        <f t="shared" si="29"/>
        <v>#REF!</v>
      </c>
      <c r="I87" s="33" t="e">
        <f>+#REF!</f>
        <v>#REF!</v>
      </c>
      <c r="J87" s="33" t="e">
        <f>+#REF!</f>
        <v>#REF!</v>
      </c>
      <c r="K87" s="70" t="e">
        <f t="shared" si="30"/>
        <v>#REF!</v>
      </c>
      <c r="L87" s="33">
        <f>+КЎ!D87</f>
        <v>231</v>
      </c>
      <c r="M87" s="33">
        <f>+КЎ!G87</f>
        <v>56</v>
      </c>
      <c r="N87" s="70">
        <f t="shared" si="31"/>
        <v>0.24242424242424243</v>
      </c>
      <c r="O87" s="33">
        <v>57</v>
      </c>
      <c r="P87" s="33">
        <v>3</v>
      </c>
      <c r="Q87" s="33">
        <v>166</v>
      </c>
      <c r="R87" s="1">
        <v>11</v>
      </c>
      <c r="T87" s="19">
        <v>200</v>
      </c>
      <c r="U87" s="88" t="e">
        <f t="shared" si="24"/>
        <v>#REF!</v>
      </c>
      <c r="V87" s="91" t="e">
        <f t="shared" si="25"/>
        <v>#REF!</v>
      </c>
      <c r="W87" s="19">
        <v>400</v>
      </c>
      <c r="X87" s="9" t="e">
        <f t="shared" si="27"/>
        <v>#REF!</v>
      </c>
      <c r="Y87" s="91" t="e">
        <f t="shared" si="26"/>
        <v>#REF!</v>
      </c>
    </row>
    <row r="88" spans="1:25" s="19" customFormat="1" hidden="1">
      <c r="B88" s="31">
        <v>5</v>
      </c>
      <c r="C88" s="32" t="s">
        <v>95</v>
      </c>
      <c r="D88" s="33" t="e">
        <f>+#REF!</f>
        <v>#REF!</v>
      </c>
      <c r="E88" s="33" t="e">
        <f t="shared" si="28"/>
        <v>#REF!</v>
      </c>
      <c r="F88" s="33">
        <v>995</v>
      </c>
      <c r="G88" s="33" t="e">
        <f>+#REF!</f>
        <v>#REF!</v>
      </c>
      <c r="H88" s="70" t="e">
        <f t="shared" si="29"/>
        <v>#REF!</v>
      </c>
      <c r="I88" s="33" t="e">
        <f>+#REF!</f>
        <v>#REF!</v>
      </c>
      <c r="J88" s="33" t="e">
        <f>+#REF!</f>
        <v>#REF!</v>
      </c>
      <c r="K88" s="70" t="e">
        <f t="shared" si="30"/>
        <v>#REF!</v>
      </c>
      <c r="L88" s="33">
        <f>+КЎ!D88</f>
        <v>262</v>
      </c>
      <c r="M88" s="33">
        <f>+КЎ!G88</f>
        <v>32</v>
      </c>
      <c r="N88" s="70">
        <f t="shared" si="31"/>
        <v>0.12213740458015267</v>
      </c>
      <c r="O88" s="33">
        <v>52</v>
      </c>
      <c r="P88" s="33">
        <v>30</v>
      </c>
      <c r="Q88" s="33">
        <v>369</v>
      </c>
      <c r="R88" s="1">
        <v>22</v>
      </c>
      <c r="T88" s="19">
        <v>215</v>
      </c>
      <c r="U88" s="88" t="e">
        <f t="shared" si="24"/>
        <v>#REF!</v>
      </c>
      <c r="V88" s="91" t="e">
        <f t="shared" si="25"/>
        <v>#REF!</v>
      </c>
      <c r="W88" s="19">
        <v>232</v>
      </c>
      <c r="X88" s="9" t="e">
        <f t="shared" si="27"/>
        <v>#REF!</v>
      </c>
      <c r="Y88" s="91" t="e">
        <f t="shared" si="26"/>
        <v>#REF!</v>
      </c>
    </row>
    <row r="89" spans="1:25" s="19" customFormat="1" hidden="1">
      <c r="B89" s="31">
        <v>6</v>
      </c>
      <c r="C89" s="32" t="s">
        <v>96</v>
      </c>
      <c r="D89" s="33" t="e">
        <f>+#REF!</f>
        <v>#REF!</v>
      </c>
      <c r="E89" s="33" t="e">
        <f t="shared" si="28"/>
        <v>#REF!</v>
      </c>
      <c r="F89" s="33">
        <v>538</v>
      </c>
      <c r="G89" s="33" t="e">
        <f>+#REF!</f>
        <v>#REF!</v>
      </c>
      <c r="H89" s="70" t="e">
        <f t="shared" si="29"/>
        <v>#REF!</v>
      </c>
      <c r="I89" s="33" t="e">
        <f>+#REF!</f>
        <v>#REF!</v>
      </c>
      <c r="J89" s="33" t="e">
        <f>+#REF!</f>
        <v>#REF!</v>
      </c>
      <c r="K89" s="70" t="e">
        <f t="shared" si="30"/>
        <v>#REF!</v>
      </c>
      <c r="L89" s="33">
        <f>+КЎ!D89</f>
        <v>96</v>
      </c>
      <c r="M89" s="33">
        <f>+КЎ!G89</f>
        <v>0</v>
      </c>
      <c r="N89" s="70">
        <f t="shared" si="31"/>
        <v>0</v>
      </c>
      <c r="O89" s="33">
        <v>3</v>
      </c>
      <c r="P89" s="33">
        <v>9</v>
      </c>
      <c r="Q89" s="33">
        <v>9</v>
      </c>
      <c r="R89" s="1">
        <v>14</v>
      </c>
      <c r="T89" s="19">
        <v>116</v>
      </c>
      <c r="U89" s="88" t="e">
        <f t="shared" si="24"/>
        <v>#REF!</v>
      </c>
      <c r="V89" s="91" t="e">
        <f t="shared" si="25"/>
        <v>#REF!</v>
      </c>
      <c r="W89" s="19">
        <v>350</v>
      </c>
      <c r="X89" s="9" t="e">
        <f t="shared" si="27"/>
        <v>#REF!</v>
      </c>
      <c r="Y89" s="91" t="e">
        <f t="shared" si="26"/>
        <v>#REF!</v>
      </c>
    </row>
    <row r="90" spans="1:25" s="19" customFormat="1" hidden="1">
      <c r="B90" s="31">
        <v>7</v>
      </c>
      <c r="C90" s="32" t="s">
        <v>97</v>
      </c>
      <c r="D90" s="33" t="e">
        <f>+#REF!</f>
        <v>#REF!</v>
      </c>
      <c r="E90" s="33" t="e">
        <f t="shared" si="28"/>
        <v>#REF!</v>
      </c>
      <c r="F90" s="33">
        <v>860</v>
      </c>
      <c r="G90" s="33" t="e">
        <f>+#REF!</f>
        <v>#REF!</v>
      </c>
      <c r="H90" s="70" t="e">
        <f t="shared" si="29"/>
        <v>#REF!</v>
      </c>
      <c r="I90" s="33" t="e">
        <f>+#REF!</f>
        <v>#REF!</v>
      </c>
      <c r="J90" s="33" t="e">
        <f>+#REF!</f>
        <v>#REF!</v>
      </c>
      <c r="K90" s="70" t="e">
        <f t="shared" si="30"/>
        <v>#REF!</v>
      </c>
      <c r="L90" s="33">
        <f>+КЎ!D90</f>
        <v>181</v>
      </c>
      <c r="M90" s="33">
        <f>+КЎ!G90</f>
        <v>25</v>
      </c>
      <c r="N90" s="70">
        <f t="shared" si="31"/>
        <v>0.13812154696132597</v>
      </c>
      <c r="O90" s="33">
        <v>27</v>
      </c>
      <c r="P90" s="33">
        <v>10</v>
      </c>
      <c r="Q90" s="33">
        <v>279</v>
      </c>
      <c r="R90" s="1">
        <v>23</v>
      </c>
      <c r="T90" s="19">
        <v>190</v>
      </c>
      <c r="U90" s="88" t="e">
        <f t="shared" si="24"/>
        <v>#REF!</v>
      </c>
      <c r="V90" s="91" t="e">
        <f t="shared" si="25"/>
        <v>#REF!</v>
      </c>
      <c r="W90" s="19">
        <v>198</v>
      </c>
      <c r="X90" s="9" t="e">
        <f t="shared" si="27"/>
        <v>#REF!</v>
      </c>
      <c r="Y90" s="91" t="e">
        <f t="shared" si="26"/>
        <v>#REF!</v>
      </c>
    </row>
    <row r="91" spans="1:25" s="19" customFormat="1" hidden="1">
      <c r="B91" s="31">
        <v>8</v>
      </c>
      <c r="C91" s="32" t="s">
        <v>98</v>
      </c>
      <c r="D91" s="33" t="e">
        <f>+#REF!</f>
        <v>#REF!</v>
      </c>
      <c r="E91" s="33" t="e">
        <f t="shared" si="28"/>
        <v>#REF!</v>
      </c>
      <c r="F91" s="33">
        <v>1214</v>
      </c>
      <c r="G91" s="33" t="e">
        <f>+#REF!</f>
        <v>#REF!</v>
      </c>
      <c r="H91" s="70" t="e">
        <f t="shared" si="29"/>
        <v>#REF!</v>
      </c>
      <c r="I91" s="33" t="e">
        <f>+#REF!</f>
        <v>#REF!</v>
      </c>
      <c r="J91" s="33" t="e">
        <f>+#REF!</f>
        <v>#REF!</v>
      </c>
      <c r="K91" s="70" t="e">
        <f t="shared" si="30"/>
        <v>#REF!</v>
      </c>
      <c r="L91" s="33">
        <f>+КЎ!D91</f>
        <v>192</v>
      </c>
      <c r="M91" s="33">
        <f>+КЎ!G91</f>
        <v>59</v>
      </c>
      <c r="N91" s="70">
        <f t="shared" si="31"/>
        <v>0.30729166666666669</v>
      </c>
      <c r="O91" s="33">
        <v>65</v>
      </c>
      <c r="P91" s="33">
        <v>8</v>
      </c>
      <c r="Q91" s="33">
        <v>272</v>
      </c>
      <c r="R91" s="1">
        <v>38</v>
      </c>
      <c r="T91" s="19">
        <v>235</v>
      </c>
      <c r="U91" s="88" t="e">
        <f t="shared" si="24"/>
        <v>#REF!</v>
      </c>
      <c r="V91" s="91" t="e">
        <f t="shared" si="25"/>
        <v>#REF!</v>
      </c>
      <c r="W91" s="19">
        <v>253</v>
      </c>
      <c r="X91" s="9" t="e">
        <f t="shared" si="27"/>
        <v>#REF!</v>
      </c>
      <c r="Y91" s="91" t="e">
        <f t="shared" si="26"/>
        <v>#REF!</v>
      </c>
    </row>
    <row r="92" spans="1:25" s="19" customFormat="1" hidden="1">
      <c r="B92" s="31">
        <v>9</v>
      </c>
      <c r="C92" s="32" t="s">
        <v>99</v>
      </c>
      <c r="D92" s="33" t="e">
        <f>+#REF!</f>
        <v>#REF!</v>
      </c>
      <c r="E92" s="33" t="e">
        <f t="shared" si="28"/>
        <v>#REF!</v>
      </c>
      <c r="F92" s="33">
        <v>450</v>
      </c>
      <c r="G92" s="33" t="e">
        <f>+#REF!</f>
        <v>#REF!</v>
      </c>
      <c r="H92" s="70" t="e">
        <f t="shared" si="29"/>
        <v>#REF!</v>
      </c>
      <c r="I92" s="33" t="e">
        <f>+#REF!</f>
        <v>#REF!</v>
      </c>
      <c r="J92" s="33" t="e">
        <f>+#REF!</f>
        <v>#REF!</v>
      </c>
      <c r="K92" s="70" t="e">
        <f t="shared" si="30"/>
        <v>#REF!</v>
      </c>
      <c r="L92" s="33">
        <f>+КЎ!D92</f>
        <v>30</v>
      </c>
      <c r="M92" s="33">
        <f>+КЎ!G92</f>
        <v>0</v>
      </c>
      <c r="N92" s="70">
        <f t="shared" si="31"/>
        <v>0</v>
      </c>
      <c r="O92" s="33">
        <v>16</v>
      </c>
      <c r="P92" s="33">
        <v>14</v>
      </c>
      <c r="Q92" s="33">
        <v>20</v>
      </c>
      <c r="R92" s="1">
        <v>0</v>
      </c>
      <c r="T92" s="19">
        <v>110</v>
      </c>
      <c r="U92" s="88" t="e">
        <f t="shared" si="24"/>
        <v>#REF!</v>
      </c>
      <c r="V92" s="91" t="e">
        <f t="shared" si="25"/>
        <v>#REF!</v>
      </c>
      <c r="W92" s="19">
        <v>350</v>
      </c>
      <c r="X92" s="9" t="e">
        <f t="shared" si="27"/>
        <v>#REF!</v>
      </c>
      <c r="Y92" s="91" t="e">
        <f t="shared" si="26"/>
        <v>#REF!</v>
      </c>
    </row>
    <row r="93" spans="1:25" s="19" customFormat="1" hidden="1">
      <c r="B93" s="31">
        <v>10</v>
      </c>
      <c r="C93" s="32" t="s">
        <v>100</v>
      </c>
      <c r="D93" s="33" t="e">
        <f>+#REF!</f>
        <v>#REF!</v>
      </c>
      <c r="E93" s="33" t="e">
        <f t="shared" si="28"/>
        <v>#REF!</v>
      </c>
      <c r="F93" s="33">
        <v>1204</v>
      </c>
      <c r="G93" s="33" t="e">
        <f>+#REF!</f>
        <v>#REF!</v>
      </c>
      <c r="H93" s="70" t="e">
        <f t="shared" si="29"/>
        <v>#REF!</v>
      </c>
      <c r="I93" s="33" t="e">
        <f>+#REF!</f>
        <v>#REF!</v>
      </c>
      <c r="J93" s="33" t="e">
        <f>+#REF!</f>
        <v>#REF!</v>
      </c>
      <c r="K93" s="70" t="e">
        <f t="shared" si="30"/>
        <v>#REF!</v>
      </c>
      <c r="L93" s="33">
        <f>+КЎ!D93</f>
        <v>274</v>
      </c>
      <c r="M93" s="33">
        <f>+КЎ!G93</f>
        <v>47</v>
      </c>
      <c r="N93" s="70">
        <f t="shared" si="31"/>
        <v>0.17153284671532848</v>
      </c>
      <c r="O93" s="33">
        <v>58</v>
      </c>
      <c r="P93" s="33">
        <v>8</v>
      </c>
      <c r="Q93" s="33">
        <v>282</v>
      </c>
      <c r="R93" s="1">
        <v>46</v>
      </c>
      <c r="T93" s="19">
        <v>245</v>
      </c>
      <c r="U93" s="88" t="e">
        <f t="shared" si="24"/>
        <v>#REF!</v>
      </c>
      <c r="V93" s="91" t="e">
        <f t="shared" si="25"/>
        <v>#REF!</v>
      </c>
      <c r="W93" s="19">
        <v>216</v>
      </c>
      <c r="X93" s="9" t="e">
        <f t="shared" si="27"/>
        <v>#REF!</v>
      </c>
      <c r="Y93" s="91" t="e">
        <f t="shared" si="26"/>
        <v>#REF!</v>
      </c>
    </row>
    <row r="94" spans="1:25" s="17" customFormat="1" ht="60" hidden="1" customHeight="1">
      <c r="A94" s="10">
        <v>1</v>
      </c>
      <c r="B94" s="11">
        <v>6</v>
      </c>
      <c r="C94" s="4" t="s">
        <v>356</v>
      </c>
      <c r="D94" s="18" t="e">
        <f>SUM(D84:D93)</f>
        <v>#REF!</v>
      </c>
      <c r="E94" s="18" t="e">
        <f>SUM(E84:E93)</f>
        <v>#REF!</v>
      </c>
      <c r="F94" s="18">
        <f>SUM(F84:F93)</f>
        <v>11016</v>
      </c>
      <c r="G94" s="18" t="e">
        <f>SUM(G84:G93)</f>
        <v>#REF!</v>
      </c>
      <c r="H94" s="13" t="e">
        <f>+G94/F94</f>
        <v>#REF!</v>
      </c>
      <c r="I94" s="18" t="e">
        <f>SUM(I84:I93)</f>
        <v>#REF!</v>
      </c>
      <c r="J94" s="18" t="e">
        <f>SUM(J84:J93)</f>
        <v>#REF!</v>
      </c>
      <c r="K94" s="13" t="e">
        <f>+J94/I94</f>
        <v>#REF!</v>
      </c>
      <c r="L94" s="18">
        <f>SUM(L84:L93)</f>
        <v>1804</v>
      </c>
      <c r="M94" s="18">
        <f>SUM(M84:M93)</f>
        <v>295</v>
      </c>
      <c r="N94" s="13">
        <f>+M94/L94</f>
        <v>0.16352549889135254</v>
      </c>
      <c r="O94" s="18">
        <v>380</v>
      </c>
      <c r="P94" s="18">
        <v>112</v>
      </c>
      <c r="Q94" s="18">
        <v>1722</v>
      </c>
      <c r="R94" s="18">
        <f>SUM(R84:R93)</f>
        <v>229</v>
      </c>
      <c r="T94" s="17">
        <v>2322</v>
      </c>
      <c r="U94" s="88" t="e">
        <f t="shared" si="24"/>
        <v>#REF!</v>
      </c>
      <c r="V94" s="91" t="e">
        <f t="shared" si="25"/>
        <v>#REF!</v>
      </c>
      <c r="W94" s="17">
        <v>2711</v>
      </c>
      <c r="X94" s="9" t="e">
        <f t="shared" si="27"/>
        <v>#REF!</v>
      </c>
      <c r="Y94" s="91" t="e">
        <f t="shared" si="26"/>
        <v>#REF!</v>
      </c>
    </row>
    <row r="95" spans="1:25" s="19" customFormat="1" hidden="1">
      <c r="B95" s="27">
        <v>1</v>
      </c>
      <c r="C95" s="24" t="s">
        <v>102</v>
      </c>
      <c r="D95" s="1" t="e">
        <f>+#REF!</f>
        <v>#REF!</v>
      </c>
      <c r="E95" s="1" t="e">
        <f t="shared" ref="E95:E106" si="32">+G95+J95</f>
        <v>#REF!</v>
      </c>
      <c r="F95" s="1">
        <v>3414.1651376146792</v>
      </c>
      <c r="G95" s="1" t="e">
        <f>+#REF!</f>
        <v>#REF!</v>
      </c>
      <c r="H95" s="26" t="e">
        <f t="shared" si="29"/>
        <v>#REF!</v>
      </c>
      <c r="I95" s="1" t="e">
        <f>+#REF!</f>
        <v>#REF!</v>
      </c>
      <c r="J95" s="1" t="e">
        <f>+#REF!</f>
        <v>#REF!</v>
      </c>
      <c r="K95" s="26" t="e">
        <f t="shared" si="30"/>
        <v>#REF!</v>
      </c>
      <c r="L95" s="1">
        <f>+КЎ!D95</f>
        <v>270</v>
      </c>
      <c r="M95" s="1">
        <f>+КЎ!G95</f>
        <v>66</v>
      </c>
      <c r="N95" s="26">
        <f t="shared" si="31"/>
        <v>0.24444444444444444</v>
      </c>
      <c r="O95" s="31">
        <v>77</v>
      </c>
      <c r="P95" s="31">
        <v>11</v>
      </c>
      <c r="Q95" s="31">
        <v>76</v>
      </c>
      <c r="R95" s="1">
        <v>13</v>
      </c>
      <c r="T95" s="19">
        <v>751</v>
      </c>
      <c r="U95" s="88" t="e">
        <f t="shared" si="24"/>
        <v>#REF!</v>
      </c>
      <c r="V95" s="91" t="e">
        <f t="shared" si="25"/>
        <v>#REF!</v>
      </c>
      <c r="W95" s="19">
        <v>1040</v>
      </c>
      <c r="X95" s="9" t="e">
        <f t="shared" si="27"/>
        <v>#REF!</v>
      </c>
      <c r="Y95" s="91" t="e">
        <f t="shared" si="26"/>
        <v>#REF!</v>
      </c>
    </row>
    <row r="96" spans="1:25" s="19" customFormat="1" hidden="1">
      <c r="B96" s="27">
        <v>2</v>
      </c>
      <c r="C96" s="24" t="s">
        <v>357</v>
      </c>
      <c r="D96" s="1" t="e">
        <f>+#REF!</f>
        <v>#REF!</v>
      </c>
      <c r="E96" s="1" t="e">
        <f t="shared" si="32"/>
        <v>#REF!</v>
      </c>
      <c r="F96" s="1">
        <v>1707.0825688073396</v>
      </c>
      <c r="G96" s="1" t="e">
        <f>+#REF!</f>
        <v>#REF!</v>
      </c>
      <c r="H96" s="26" t="e">
        <f t="shared" si="29"/>
        <v>#REF!</v>
      </c>
      <c r="I96" s="1" t="e">
        <f>+#REF!</f>
        <v>#REF!</v>
      </c>
      <c r="J96" s="1" t="e">
        <f>+#REF!</f>
        <v>#REF!</v>
      </c>
      <c r="K96" s="26" t="e">
        <f t="shared" si="30"/>
        <v>#REF!</v>
      </c>
      <c r="L96" s="1">
        <f>+КЎ!D96</f>
        <v>120</v>
      </c>
      <c r="M96" s="1">
        <f>+КЎ!G96</f>
        <v>22</v>
      </c>
      <c r="N96" s="26">
        <f t="shared" si="31"/>
        <v>0.18333333333333332</v>
      </c>
      <c r="O96" s="31">
        <v>32</v>
      </c>
      <c r="P96" s="31">
        <v>12</v>
      </c>
      <c r="Q96" s="31">
        <v>55</v>
      </c>
      <c r="R96" s="1">
        <v>8</v>
      </c>
      <c r="T96" s="19">
        <v>375</v>
      </c>
      <c r="U96" s="88" t="e">
        <f t="shared" si="24"/>
        <v>#REF!</v>
      </c>
      <c r="V96" s="91" t="e">
        <f t="shared" si="25"/>
        <v>#REF!</v>
      </c>
      <c r="W96" s="19">
        <v>520</v>
      </c>
      <c r="X96" s="9" t="e">
        <f t="shared" si="27"/>
        <v>#REF!</v>
      </c>
      <c r="Y96" s="91" t="e">
        <f t="shared" si="26"/>
        <v>#REF!</v>
      </c>
    </row>
    <row r="97" spans="1:25" s="19" customFormat="1" hidden="1">
      <c r="B97" s="27">
        <v>3</v>
      </c>
      <c r="C97" s="24" t="s">
        <v>104</v>
      </c>
      <c r="D97" s="1" t="e">
        <f>+#REF!</f>
        <v>#REF!</v>
      </c>
      <c r="E97" s="1" t="e">
        <f t="shared" si="32"/>
        <v>#REF!</v>
      </c>
      <c r="F97" s="1">
        <v>2276.1100917431195</v>
      </c>
      <c r="G97" s="1" t="e">
        <f>+#REF!</f>
        <v>#REF!</v>
      </c>
      <c r="H97" s="26" t="e">
        <f t="shared" si="29"/>
        <v>#REF!</v>
      </c>
      <c r="I97" s="1" t="e">
        <f>+#REF!</f>
        <v>#REF!</v>
      </c>
      <c r="J97" s="1" t="e">
        <f>+#REF!</f>
        <v>#REF!</v>
      </c>
      <c r="K97" s="26" t="e">
        <f t="shared" si="30"/>
        <v>#REF!</v>
      </c>
      <c r="L97" s="1">
        <f>+КЎ!D97</f>
        <v>184</v>
      </c>
      <c r="M97" s="1">
        <f>+КЎ!G97</f>
        <v>53</v>
      </c>
      <c r="N97" s="26">
        <f t="shared" si="31"/>
        <v>0.28804347826086957</v>
      </c>
      <c r="O97" s="33">
        <v>77</v>
      </c>
      <c r="P97" s="33">
        <v>12</v>
      </c>
      <c r="Q97" s="33">
        <v>12</v>
      </c>
      <c r="R97" s="1">
        <v>77</v>
      </c>
      <c r="T97" s="19">
        <v>500</v>
      </c>
      <c r="U97" s="88" t="e">
        <f t="shared" si="24"/>
        <v>#REF!</v>
      </c>
      <c r="V97" s="91" t="e">
        <f t="shared" si="25"/>
        <v>#REF!</v>
      </c>
      <c r="W97" s="19">
        <v>693</v>
      </c>
      <c r="X97" s="9" t="e">
        <f t="shared" si="27"/>
        <v>#REF!</v>
      </c>
      <c r="Y97" s="91" t="e">
        <f t="shared" si="26"/>
        <v>#REF!</v>
      </c>
    </row>
    <row r="98" spans="1:25" s="19" customFormat="1" hidden="1">
      <c r="B98" s="27">
        <v>4</v>
      </c>
      <c r="C98" s="24" t="s">
        <v>105</v>
      </c>
      <c r="D98" s="1" t="e">
        <f>+#REF!</f>
        <v>#REF!</v>
      </c>
      <c r="E98" s="1" t="e">
        <f t="shared" si="32"/>
        <v>#REF!</v>
      </c>
      <c r="F98" s="1">
        <v>2276.1100917431195</v>
      </c>
      <c r="G98" s="1" t="e">
        <f>+#REF!</f>
        <v>#REF!</v>
      </c>
      <c r="H98" s="26" t="e">
        <f t="shared" si="29"/>
        <v>#REF!</v>
      </c>
      <c r="I98" s="1" t="e">
        <f>+#REF!</f>
        <v>#REF!</v>
      </c>
      <c r="J98" s="1" t="e">
        <f>+#REF!</f>
        <v>#REF!</v>
      </c>
      <c r="K98" s="26" t="e">
        <f t="shared" si="30"/>
        <v>#REF!</v>
      </c>
      <c r="L98" s="1">
        <f>+КЎ!D98</f>
        <v>170</v>
      </c>
      <c r="M98" s="1">
        <f>+КЎ!G98</f>
        <v>100</v>
      </c>
      <c r="N98" s="26">
        <f t="shared" si="31"/>
        <v>0.58823529411764708</v>
      </c>
      <c r="O98" s="33">
        <v>146</v>
      </c>
      <c r="P98" s="33">
        <v>55</v>
      </c>
      <c r="Q98" s="33">
        <v>55</v>
      </c>
      <c r="R98" s="1">
        <v>86</v>
      </c>
      <c r="T98" s="19">
        <v>500</v>
      </c>
      <c r="U98" s="88" t="e">
        <f t="shared" si="24"/>
        <v>#REF!</v>
      </c>
      <c r="V98" s="91" t="e">
        <f t="shared" si="25"/>
        <v>#REF!</v>
      </c>
      <c r="W98" s="19">
        <v>693</v>
      </c>
      <c r="X98" s="9" t="e">
        <f t="shared" si="27"/>
        <v>#REF!</v>
      </c>
      <c r="Y98" s="91" t="e">
        <f t="shared" si="26"/>
        <v>#REF!</v>
      </c>
    </row>
    <row r="99" spans="1:25" s="19" customFormat="1" hidden="1">
      <c r="B99" s="27">
        <v>5</v>
      </c>
      <c r="C99" s="24" t="s">
        <v>106</v>
      </c>
      <c r="D99" s="1" t="e">
        <f>+#REF!</f>
        <v>#REF!</v>
      </c>
      <c r="E99" s="1" t="e">
        <f t="shared" si="32"/>
        <v>#REF!</v>
      </c>
      <c r="F99" s="1">
        <v>2560.6238532110092</v>
      </c>
      <c r="G99" s="1" t="e">
        <f>+#REF!</f>
        <v>#REF!</v>
      </c>
      <c r="H99" s="26" t="e">
        <f t="shared" si="29"/>
        <v>#REF!</v>
      </c>
      <c r="I99" s="1" t="e">
        <f>+#REF!</f>
        <v>#REF!</v>
      </c>
      <c r="J99" s="1" t="e">
        <f>+#REF!</f>
        <v>#REF!</v>
      </c>
      <c r="K99" s="26" t="e">
        <f t="shared" si="30"/>
        <v>#REF!</v>
      </c>
      <c r="L99" s="1">
        <f>+КЎ!D99</f>
        <v>165</v>
      </c>
      <c r="M99" s="1">
        <f>+КЎ!G99</f>
        <v>43</v>
      </c>
      <c r="N99" s="26">
        <f t="shared" si="31"/>
        <v>0.26060606060606062</v>
      </c>
      <c r="O99" s="33">
        <v>46</v>
      </c>
      <c r="P99" s="33">
        <v>17</v>
      </c>
      <c r="Q99" s="33">
        <v>70</v>
      </c>
      <c r="R99" s="1">
        <v>38</v>
      </c>
      <c r="T99" s="19">
        <v>563</v>
      </c>
      <c r="U99" s="88" t="e">
        <f t="shared" si="24"/>
        <v>#REF!</v>
      </c>
      <c r="V99" s="91" t="e">
        <f t="shared" si="25"/>
        <v>#REF!</v>
      </c>
      <c r="W99" s="19">
        <v>780</v>
      </c>
      <c r="X99" s="9" t="e">
        <f t="shared" si="27"/>
        <v>#REF!</v>
      </c>
      <c r="Y99" s="91" t="e">
        <f t="shared" si="26"/>
        <v>#REF!</v>
      </c>
    </row>
    <row r="100" spans="1:25" s="19" customFormat="1" hidden="1">
      <c r="B100" s="27">
        <v>6</v>
      </c>
      <c r="C100" s="24" t="s">
        <v>107</v>
      </c>
      <c r="D100" s="1" t="e">
        <f>+#REF!</f>
        <v>#REF!</v>
      </c>
      <c r="E100" s="1" t="e">
        <f t="shared" si="32"/>
        <v>#REF!</v>
      </c>
      <c r="F100" s="1">
        <v>3129.6513761467895</v>
      </c>
      <c r="G100" s="1" t="e">
        <f>+#REF!</f>
        <v>#REF!</v>
      </c>
      <c r="H100" s="26" t="e">
        <f t="shared" si="29"/>
        <v>#REF!</v>
      </c>
      <c r="I100" s="1" t="e">
        <f>+#REF!</f>
        <v>#REF!</v>
      </c>
      <c r="J100" s="1" t="e">
        <f>+#REF!</f>
        <v>#REF!</v>
      </c>
      <c r="K100" s="26" t="e">
        <f t="shared" si="30"/>
        <v>#REF!</v>
      </c>
      <c r="L100" s="1">
        <f>+КЎ!D100</f>
        <v>190</v>
      </c>
      <c r="M100" s="1">
        <f>+КЎ!G100</f>
        <v>25</v>
      </c>
      <c r="N100" s="26">
        <f t="shared" si="31"/>
        <v>0.13157894736842105</v>
      </c>
      <c r="O100" s="33">
        <v>50</v>
      </c>
      <c r="P100" s="33">
        <v>40</v>
      </c>
      <c r="Q100" s="33">
        <v>66</v>
      </c>
      <c r="R100" s="1">
        <v>28</v>
      </c>
      <c r="T100" s="19">
        <v>688</v>
      </c>
      <c r="U100" s="88" t="e">
        <f t="shared" si="24"/>
        <v>#REF!</v>
      </c>
      <c r="V100" s="91" t="e">
        <f t="shared" si="25"/>
        <v>#REF!</v>
      </c>
      <c r="W100" s="19">
        <v>953</v>
      </c>
      <c r="X100" s="9" t="e">
        <f t="shared" si="27"/>
        <v>#REF!</v>
      </c>
      <c r="Y100" s="91" t="e">
        <f t="shared" si="26"/>
        <v>#REF!</v>
      </c>
    </row>
    <row r="101" spans="1:25" s="19" customFormat="1" hidden="1">
      <c r="B101" s="27">
        <v>7</v>
      </c>
      <c r="C101" s="24" t="s">
        <v>358</v>
      </c>
      <c r="D101" s="1" t="e">
        <f>+#REF!</f>
        <v>#REF!</v>
      </c>
      <c r="E101" s="1" t="e">
        <f t="shared" si="32"/>
        <v>#REF!</v>
      </c>
      <c r="F101" s="1">
        <v>3129.6513761467895</v>
      </c>
      <c r="G101" s="1" t="e">
        <f>+#REF!</f>
        <v>#REF!</v>
      </c>
      <c r="H101" s="26" t="e">
        <f t="shared" si="29"/>
        <v>#REF!</v>
      </c>
      <c r="I101" s="1" t="e">
        <f>+#REF!</f>
        <v>#REF!</v>
      </c>
      <c r="J101" s="1" t="e">
        <f>+#REF!</f>
        <v>#REF!</v>
      </c>
      <c r="K101" s="26" t="e">
        <f t="shared" si="30"/>
        <v>#REF!</v>
      </c>
      <c r="L101" s="1">
        <f>+КЎ!D101</f>
        <v>170</v>
      </c>
      <c r="M101" s="1">
        <f>+КЎ!G101</f>
        <v>29</v>
      </c>
      <c r="N101" s="26">
        <f t="shared" si="31"/>
        <v>0.17058823529411765</v>
      </c>
      <c r="O101" s="33">
        <v>29</v>
      </c>
      <c r="P101" s="33">
        <v>12</v>
      </c>
      <c r="Q101" s="33">
        <v>12</v>
      </c>
      <c r="R101" s="1">
        <v>0</v>
      </c>
      <c r="T101" s="19">
        <v>688</v>
      </c>
      <c r="U101" s="88" t="e">
        <f t="shared" si="24"/>
        <v>#REF!</v>
      </c>
      <c r="V101" s="91" t="e">
        <f t="shared" si="25"/>
        <v>#REF!</v>
      </c>
      <c r="W101" s="19">
        <v>953</v>
      </c>
      <c r="X101" s="9" t="e">
        <f t="shared" si="27"/>
        <v>#REF!</v>
      </c>
      <c r="Y101" s="91" t="e">
        <f t="shared" si="26"/>
        <v>#REF!</v>
      </c>
    </row>
    <row r="102" spans="1:25" s="19" customFormat="1" hidden="1">
      <c r="B102" s="27">
        <v>8</v>
      </c>
      <c r="C102" s="24" t="s">
        <v>109</v>
      </c>
      <c r="D102" s="1" t="e">
        <f>+#REF!</f>
        <v>#REF!</v>
      </c>
      <c r="E102" s="1" t="e">
        <f t="shared" si="32"/>
        <v>#REF!</v>
      </c>
      <c r="F102" s="1">
        <v>2276.1100917431195</v>
      </c>
      <c r="G102" s="1" t="e">
        <f>+#REF!</f>
        <v>#REF!</v>
      </c>
      <c r="H102" s="26" t="e">
        <f t="shared" si="29"/>
        <v>#REF!</v>
      </c>
      <c r="I102" s="1" t="e">
        <f>+#REF!</f>
        <v>#REF!</v>
      </c>
      <c r="J102" s="1" t="e">
        <f>+#REF!</f>
        <v>#REF!</v>
      </c>
      <c r="K102" s="26" t="e">
        <f t="shared" si="30"/>
        <v>#REF!</v>
      </c>
      <c r="L102" s="1">
        <f>+КЎ!D102</f>
        <v>170</v>
      </c>
      <c r="M102" s="1">
        <f>+КЎ!G102</f>
        <v>68</v>
      </c>
      <c r="N102" s="26">
        <f t="shared" si="31"/>
        <v>0.4</v>
      </c>
      <c r="O102" s="33">
        <v>89</v>
      </c>
      <c r="P102" s="33">
        <v>27</v>
      </c>
      <c r="Q102" s="33">
        <v>68</v>
      </c>
      <c r="R102" s="1">
        <v>19</v>
      </c>
      <c r="T102" s="19">
        <v>500</v>
      </c>
      <c r="U102" s="88" t="e">
        <f t="shared" si="24"/>
        <v>#REF!</v>
      </c>
      <c r="V102" s="91" t="e">
        <f t="shared" si="25"/>
        <v>#REF!</v>
      </c>
      <c r="W102" s="19">
        <v>693</v>
      </c>
      <c r="X102" s="9" t="e">
        <f t="shared" si="27"/>
        <v>#REF!</v>
      </c>
      <c r="Y102" s="91" t="e">
        <f t="shared" si="26"/>
        <v>#REF!</v>
      </c>
    </row>
    <row r="103" spans="1:25" s="19" customFormat="1" hidden="1">
      <c r="B103" s="27">
        <v>9</v>
      </c>
      <c r="C103" s="24" t="s">
        <v>359</v>
      </c>
      <c r="D103" s="1" t="e">
        <f>+#REF!</f>
        <v>#REF!</v>
      </c>
      <c r="E103" s="1" t="e">
        <f t="shared" si="32"/>
        <v>#REF!</v>
      </c>
      <c r="F103" s="1">
        <v>2276.1100917431195</v>
      </c>
      <c r="G103" s="1" t="e">
        <f>+#REF!</f>
        <v>#REF!</v>
      </c>
      <c r="H103" s="26" t="e">
        <f t="shared" si="29"/>
        <v>#REF!</v>
      </c>
      <c r="I103" s="1" t="e">
        <f>+#REF!</f>
        <v>#REF!</v>
      </c>
      <c r="J103" s="1" t="e">
        <f>+#REF!</f>
        <v>#REF!</v>
      </c>
      <c r="K103" s="26" t="e">
        <f t="shared" si="30"/>
        <v>#REF!</v>
      </c>
      <c r="L103" s="1">
        <f>+КЎ!D103</f>
        <v>175</v>
      </c>
      <c r="M103" s="1">
        <f>+КЎ!G103</f>
        <v>25</v>
      </c>
      <c r="N103" s="26">
        <f t="shared" si="31"/>
        <v>0.14285714285714285</v>
      </c>
      <c r="O103" s="33">
        <v>39</v>
      </c>
      <c r="P103" s="33">
        <v>24</v>
      </c>
      <c r="Q103" s="33">
        <v>64</v>
      </c>
      <c r="R103" s="1">
        <v>24</v>
      </c>
      <c r="T103" s="19">
        <v>500</v>
      </c>
      <c r="U103" s="88" t="e">
        <f t="shared" si="24"/>
        <v>#REF!</v>
      </c>
      <c r="V103" s="91" t="e">
        <f t="shared" si="25"/>
        <v>#REF!</v>
      </c>
      <c r="W103" s="19">
        <v>693</v>
      </c>
      <c r="X103" s="9" t="e">
        <f t="shared" si="27"/>
        <v>#REF!</v>
      </c>
      <c r="Y103" s="91" t="e">
        <f t="shared" si="26"/>
        <v>#REF!</v>
      </c>
    </row>
    <row r="104" spans="1:25" s="19" customFormat="1" hidden="1">
      <c r="B104" s="27">
        <v>10</v>
      </c>
      <c r="C104" s="24" t="s">
        <v>360</v>
      </c>
      <c r="D104" s="1" t="e">
        <f>+#REF!</f>
        <v>#REF!</v>
      </c>
      <c r="E104" s="1" t="e">
        <f t="shared" si="32"/>
        <v>#REF!</v>
      </c>
      <c r="F104" s="1">
        <v>1991.5963302752295</v>
      </c>
      <c r="G104" s="1" t="e">
        <f>+#REF!</f>
        <v>#REF!</v>
      </c>
      <c r="H104" s="26" t="e">
        <f t="shared" si="29"/>
        <v>#REF!</v>
      </c>
      <c r="I104" s="1" t="e">
        <f>+#REF!</f>
        <v>#REF!</v>
      </c>
      <c r="J104" s="1" t="e">
        <f>+#REF!</f>
        <v>#REF!</v>
      </c>
      <c r="K104" s="26" t="e">
        <f t="shared" si="30"/>
        <v>#REF!</v>
      </c>
      <c r="L104" s="1">
        <f>+КЎ!D104</f>
        <v>165</v>
      </c>
      <c r="M104" s="1">
        <f>+КЎ!G104</f>
        <v>142</v>
      </c>
      <c r="N104" s="26">
        <f t="shared" si="31"/>
        <v>0.8606060606060606</v>
      </c>
      <c r="O104" s="33">
        <v>147</v>
      </c>
      <c r="P104" s="33">
        <v>34</v>
      </c>
      <c r="Q104" s="33">
        <v>100</v>
      </c>
      <c r="R104" s="1">
        <v>99</v>
      </c>
      <c r="T104" s="19">
        <v>438</v>
      </c>
      <c r="U104" s="88" t="e">
        <f t="shared" si="24"/>
        <v>#REF!</v>
      </c>
      <c r="V104" s="91" t="e">
        <f t="shared" si="25"/>
        <v>#REF!</v>
      </c>
      <c r="W104" s="19">
        <v>606</v>
      </c>
      <c r="X104" s="9" t="e">
        <f t="shared" si="27"/>
        <v>#REF!</v>
      </c>
      <c r="Y104" s="91" t="e">
        <f t="shared" si="26"/>
        <v>#REF!</v>
      </c>
    </row>
    <row r="105" spans="1:25" s="19" customFormat="1" hidden="1">
      <c r="B105" s="27">
        <v>11</v>
      </c>
      <c r="C105" s="24" t="s">
        <v>112</v>
      </c>
      <c r="D105" s="1" t="e">
        <f>+#REF!</f>
        <v>#REF!</v>
      </c>
      <c r="E105" s="1" t="e">
        <f t="shared" si="32"/>
        <v>#REF!</v>
      </c>
      <c r="F105" s="1">
        <v>3129.6513761467895</v>
      </c>
      <c r="G105" s="1" t="e">
        <f>+#REF!</f>
        <v>#REF!</v>
      </c>
      <c r="H105" s="26" t="e">
        <f t="shared" si="29"/>
        <v>#REF!</v>
      </c>
      <c r="I105" s="1" t="e">
        <f>+#REF!</f>
        <v>#REF!</v>
      </c>
      <c r="J105" s="1" t="e">
        <f>+#REF!</f>
        <v>#REF!</v>
      </c>
      <c r="K105" s="26" t="e">
        <f t="shared" si="30"/>
        <v>#REF!</v>
      </c>
      <c r="L105" s="1">
        <f>+КЎ!D105</f>
        <v>225</v>
      </c>
      <c r="M105" s="1">
        <f>+КЎ!G105</f>
        <v>40</v>
      </c>
      <c r="N105" s="26">
        <f t="shared" si="31"/>
        <v>0.17777777777777778</v>
      </c>
      <c r="O105" s="33">
        <v>50</v>
      </c>
      <c r="P105" s="33">
        <v>15</v>
      </c>
      <c r="Q105" s="33">
        <v>57</v>
      </c>
      <c r="R105" s="1">
        <v>23</v>
      </c>
      <c r="T105" s="19">
        <v>688</v>
      </c>
      <c r="U105" s="88" t="e">
        <f t="shared" si="24"/>
        <v>#REF!</v>
      </c>
      <c r="V105" s="91" t="e">
        <f t="shared" si="25"/>
        <v>#REF!</v>
      </c>
      <c r="W105" s="19">
        <v>953</v>
      </c>
      <c r="X105" s="9" t="e">
        <f t="shared" si="27"/>
        <v>#REF!</v>
      </c>
      <c r="Y105" s="91" t="e">
        <f t="shared" si="26"/>
        <v>#REF!</v>
      </c>
    </row>
    <row r="106" spans="1:25" s="19" customFormat="1" hidden="1">
      <c r="B106" s="27">
        <v>12</v>
      </c>
      <c r="C106" s="24" t="s">
        <v>361</v>
      </c>
      <c r="D106" s="1" t="e">
        <f>+#REF!</f>
        <v>#REF!</v>
      </c>
      <c r="E106" s="1" t="e">
        <f t="shared" si="32"/>
        <v>#REF!</v>
      </c>
      <c r="F106" s="1">
        <v>2845.1376146788994</v>
      </c>
      <c r="G106" s="1" t="e">
        <f>+#REF!</f>
        <v>#REF!</v>
      </c>
      <c r="H106" s="26" t="e">
        <f t="shared" si="29"/>
        <v>#REF!</v>
      </c>
      <c r="I106" s="1" t="e">
        <f>+#REF!</f>
        <v>#REF!</v>
      </c>
      <c r="J106" s="1" t="e">
        <f>+#REF!</f>
        <v>#REF!</v>
      </c>
      <c r="K106" s="26" t="e">
        <f t="shared" si="30"/>
        <v>#REF!</v>
      </c>
      <c r="L106" s="1">
        <f>+КЎ!D106</f>
        <v>190</v>
      </c>
      <c r="M106" s="1">
        <f>+КЎ!G106</f>
        <v>29</v>
      </c>
      <c r="N106" s="26">
        <f t="shared" si="31"/>
        <v>0.15263157894736842</v>
      </c>
      <c r="O106" s="33">
        <v>52</v>
      </c>
      <c r="P106" s="33">
        <v>19</v>
      </c>
      <c r="Q106" s="33">
        <v>19</v>
      </c>
      <c r="R106" s="1">
        <v>30</v>
      </c>
      <c r="T106" s="19">
        <v>625</v>
      </c>
      <c r="U106" s="88" t="e">
        <f t="shared" si="24"/>
        <v>#REF!</v>
      </c>
      <c r="V106" s="91" t="e">
        <f t="shared" si="25"/>
        <v>#REF!</v>
      </c>
      <c r="W106" s="19">
        <v>867</v>
      </c>
      <c r="X106" s="9" t="e">
        <f t="shared" si="27"/>
        <v>#REF!</v>
      </c>
      <c r="Y106" s="91" t="e">
        <f t="shared" si="26"/>
        <v>#REF!</v>
      </c>
    </row>
    <row r="107" spans="1:25" s="14" customFormat="1" ht="60" hidden="1" customHeight="1">
      <c r="A107" s="10">
        <v>1</v>
      </c>
      <c r="B107" s="11">
        <v>7</v>
      </c>
      <c r="C107" s="4" t="s">
        <v>362</v>
      </c>
      <c r="D107" s="18" t="e">
        <f>SUM(D95:D106)</f>
        <v>#REF!</v>
      </c>
      <c r="E107" s="18" t="e">
        <f>SUM(E95:E106)</f>
        <v>#REF!</v>
      </c>
      <c r="F107" s="18">
        <f>SUM(F95:F106)</f>
        <v>31012</v>
      </c>
      <c r="G107" s="18" t="e">
        <f>SUM(G95:G106)</f>
        <v>#REF!</v>
      </c>
      <c r="H107" s="13" t="e">
        <f>+G107/F107</f>
        <v>#REF!</v>
      </c>
      <c r="I107" s="18" t="e">
        <f>SUM(I95:I106)</f>
        <v>#REF!</v>
      </c>
      <c r="J107" s="18" t="e">
        <f>SUM(J95:J106)</f>
        <v>#REF!</v>
      </c>
      <c r="K107" s="13" t="e">
        <f>+J107/I107</f>
        <v>#REF!</v>
      </c>
      <c r="L107" s="18">
        <f>SUM(L95:L106)</f>
        <v>2194</v>
      </c>
      <c r="M107" s="18">
        <f>SUM(M95:M106)</f>
        <v>642</v>
      </c>
      <c r="N107" s="13">
        <f>+M107/L107</f>
        <v>0.29261622607110299</v>
      </c>
      <c r="O107" s="18">
        <v>834</v>
      </c>
      <c r="P107" s="18">
        <v>278</v>
      </c>
      <c r="Q107" s="18">
        <v>654</v>
      </c>
      <c r="R107" s="18">
        <f>SUM(R95:R106)</f>
        <v>445</v>
      </c>
      <c r="T107" s="14">
        <v>6816</v>
      </c>
      <c r="U107" s="88" t="e">
        <f t="shared" si="24"/>
        <v>#REF!</v>
      </c>
      <c r="V107" s="91" t="e">
        <f t="shared" si="25"/>
        <v>#REF!</v>
      </c>
      <c r="W107" s="14">
        <v>9444</v>
      </c>
      <c r="X107" s="9" t="e">
        <f t="shared" si="27"/>
        <v>#REF!</v>
      </c>
      <c r="Y107" s="91" t="e">
        <f t="shared" si="26"/>
        <v>#REF!</v>
      </c>
    </row>
    <row r="108" spans="1:25" s="19" customFormat="1" hidden="1">
      <c r="B108" s="31">
        <v>1</v>
      </c>
      <c r="C108" s="32" t="s">
        <v>363</v>
      </c>
      <c r="D108" s="33" t="e">
        <f>+#REF!</f>
        <v>#REF!</v>
      </c>
      <c r="E108" s="33" t="e">
        <f t="shared" ref="E108:E123" si="33">+G108+J108</f>
        <v>#REF!</v>
      </c>
      <c r="F108" s="33">
        <v>4043</v>
      </c>
      <c r="G108" s="33" t="e">
        <f>+#REF!</f>
        <v>#REF!</v>
      </c>
      <c r="H108" s="70" t="e">
        <f t="shared" ref="H108:H123" si="34">+G108/F108</f>
        <v>#REF!</v>
      </c>
      <c r="I108" s="33" t="e">
        <f>+#REF!</f>
        <v>#REF!</v>
      </c>
      <c r="J108" s="33" t="e">
        <f>+#REF!</f>
        <v>#REF!</v>
      </c>
      <c r="K108" s="70" t="e">
        <f t="shared" ref="K108:K123" si="35">+J108/I108</f>
        <v>#REF!</v>
      </c>
      <c r="L108" s="33">
        <f>+КЎ!D108</f>
        <v>488</v>
      </c>
      <c r="M108" s="33">
        <f>+КЎ!G108</f>
        <v>41</v>
      </c>
      <c r="N108" s="70">
        <f t="shared" ref="N108:N123" si="36">+M108/L108</f>
        <v>8.4016393442622947E-2</v>
      </c>
      <c r="O108" s="33">
        <v>74</v>
      </c>
      <c r="P108" s="33">
        <v>74</v>
      </c>
      <c r="Q108" s="33">
        <v>374</v>
      </c>
      <c r="R108" s="1">
        <v>258</v>
      </c>
      <c r="T108" s="19">
        <v>841</v>
      </c>
      <c r="U108" s="88" t="e">
        <f t="shared" si="24"/>
        <v>#REF!</v>
      </c>
      <c r="V108" s="91" t="e">
        <f t="shared" si="25"/>
        <v>#REF!</v>
      </c>
      <c r="W108" s="19">
        <v>488</v>
      </c>
      <c r="X108" s="9" t="e">
        <f t="shared" si="27"/>
        <v>#REF!</v>
      </c>
      <c r="Y108" s="91" t="e">
        <f t="shared" si="26"/>
        <v>#REF!</v>
      </c>
    </row>
    <row r="109" spans="1:25" s="19" customFormat="1" hidden="1">
      <c r="B109" s="31">
        <v>2</v>
      </c>
      <c r="C109" s="32" t="s">
        <v>364</v>
      </c>
      <c r="D109" s="33" t="e">
        <f>+#REF!</f>
        <v>#REF!</v>
      </c>
      <c r="E109" s="33" t="e">
        <f t="shared" si="33"/>
        <v>#REF!</v>
      </c>
      <c r="F109" s="33">
        <v>1184</v>
      </c>
      <c r="G109" s="33" t="e">
        <f>+#REF!</f>
        <v>#REF!</v>
      </c>
      <c r="H109" s="70" t="e">
        <f t="shared" si="34"/>
        <v>#REF!</v>
      </c>
      <c r="I109" s="33" t="e">
        <f>+#REF!</f>
        <v>#REF!</v>
      </c>
      <c r="J109" s="33" t="e">
        <f>+#REF!</f>
        <v>#REF!</v>
      </c>
      <c r="K109" s="70" t="e">
        <f t="shared" si="35"/>
        <v>#REF!</v>
      </c>
      <c r="L109" s="33">
        <f>+КЎ!D109</f>
        <v>75</v>
      </c>
      <c r="M109" s="33">
        <f>+КЎ!G109</f>
        <v>0</v>
      </c>
      <c r="N109" s="70">
        <f t="shared" si="36"/>
        <v>0</v>
      </c>
      <c r="O109" s="33">
        <v>8</v>
      </c>
      <c r="P109" s="33">
        <v>7</v>
      </c>
      <c r="Q109" s="33">
        <v>208</v>
      </c>
      <c r="R109" s="1">
        <v>110</v>
      </c>
      <c r="T109" s="19">
        <v>276</v>
      </c>
      <c r="U109" s="88" t="e">
        <f t="shared" si="24"/>
        <v>#REF!</v>
      </c>
      <c r="V109" s="91" t="e">
        <f t="shared" si="25"/>
        <v>#REF!</v>
      </c>
      <c r="W109" s="19">
        <v>375</v>
      </c>
      <c r="X109" s="9" t="e">
        <f t="shared" si="27"/>
        <v>#REF!</v>
      </c>
      <c r="Y109" s="91" t="e">
        <f t="shared" si="26"/>
        <v>#REF!</v>
      </c>
    </row>
    <row r="110" spans="1:25" s="19" customFormat="1" hidden="1">
      <c r="B110" s="31">
        <v>3</v>
      </c>
      <c r="C110" s="32" t="s">
        <v>365</v>
      </c>
      <c r="D110" s="33" t="e">
        <f>+#REF!</f>
        <v>#REF!</v>
      </c>
      <c r="E110" s="33" t="e">
        <f t="shared" si="33"/>
        <v>#REF!</v>
      </c>
      <c r="F110" s="33">
        <v>1493</v>
      </c>
      <c r="G110" s="33" t="e">
        <f>+#REF!</f>
        <v>#REF!</v>
      </c>
      <c r="H110" s="70" t="e">
        <f t="shared" si="34"/>
        <v>#REF!</v>
      </c>
      <c r="I110" s="33" t="e">
        <f>+#REF!</f>
        <v>#REF!</v>
      </c>
      <c r="J110" s="33" t="e">
        <f>+#REF!</f>
        <v>#REF!</v>
      </c>
      <c r="K110" s="70" t="e">
        <f t="shared" si="35"/>
        <v>#REF!</v>
      </c>
      <c r="L110" s="33">
        <f>+КЎ!D110</f>
        <v>136</v>
      </c>
      <c r="M110" s="33">
        <f>+КЎ!G110</f>
        <v>5</v>
      </c>
      <c r="N110" s="70">
        <f t="shared" si="36"/>
        <v>3.6764705882352942E-2</v>
      </c>
      <c r="O110" s="33">
        <v>21</v>
      </c>
      <c r="P110" s="33">
        <v>21</v>
      </c>
      <c r="Q110" s="33">
        <v>426</v>
      </c>
      <c r="R110" s="1">
        <v>150</v>
      </c>
      <c r="T110" s="19">
        <v>301</v>
      </c>
      <c r="U110" s="88" t="e">
        <f t="shared" si="24"/>
        <v>#REF!</v>
      </c>
      <c r="V110" s="91" t="e">
        <f t="shared" si="25"/>
        <v>#REF!</v>
      </c>
      <c r="W110" s="19">
        <v>391</v>
      </c>
      <c r="X110" s="9" t="e">
        <f t="shared" si="27"/>
        <v>#REF!</v>
      </c>
      <c r="Y110" s="91" t="e">
        <f t="shared" si="26"/>
        <v>#REF!</v>
      </c>
    </row>
    <row r="111" spans="1:25" s="19" customFormat="1" hidden="1">
      <c r="B111" s="31">
        <v>4</v>
      </c>
      <c r="C111" s="32" t="s">
        <v>118</v>
      </c>
      <c r="D111" s="33" t="e">
        <f>+#REF!</f>
        <v>#REF!</v>
      </c>
      <c r="E111" s="33" t="e">
        <f t="shared" si="33"/>
        <v>#REF!</v>
      </c>
      <c r="F111" s="33">
        <v>1609</v>
      </c>
      <c r="G111" s="33" t="e">
        <f>+#REF!</f>
        <v>#REF!</v>
      </c>
      <c r="H111" s="70" t="e">
        <f t="shared" si="34"/>
        <v>#REF!</v>
      </c>
      <c r="I111" s="33" t="e">
        <f>+#REF!</f>
        <v>#REF!</v>
      </c>
      <c r="J111" s="33" t="e">
        <f>+#REF!</f>
        <v>#REF!</v>
      </c>
      <c r="K111" s="70" t="e">
        <f t="shared" si="35"/>
        <v>#REF!</v>
      </c>
      <c r="L111" s="33">
        <f>+КЎ!D111</f>
        <v>167</v>
      </c>
      <c r="M111" s="33">
        <f>+КЎ!G111</f>
        <v>6</v>
      </c>
      <c r="N111" s="70">
        <f t="shared" si="36"/>
        <v>3.5928143712574849E-2</v>
      </c>
      <c r="O111" s="33">
        <v>24</v>
      </c>
      <c r="P111" s="33">
        <v>24</v>
      </c>
      <c r="Q111" s="33">
        <v>111</v>
      </c>
      <c r="R111" s="1">
        <v>66</v>
      </c>
      <c r="T111" s="19">
        <v>324</v>
      </c>
      <c r="U111" s="88" t="e">
        <f t="shared" si="24"/>
        <v>#REF!</v>
      </c>
      <c r="V111" s="91" t="e">
        <f t="shared" si="25"/>
        <v>#REF!</v>
      </c>
      <c r="W111" s="19">
        <v>399</v>
      </c>
      <c r="X111" s="9" t="e">
        <f t="shared" si="27"/>
        <v>#REF!</v>
      </c>
      <c r="Y111" s="91" t="e">
        <f t="shared" si="26"/>
        <v>#REF!</v>
      </c>
    </row>
    <row r="112" spans="1:25" s="19" customFormat="1" hidden="1">
      <c r="B112" s="31">
        <v>5</v>
      </c>
      <c r="C112" s="32" t="s">
        <v>119</v>
      </c>
      <c r="D112" s="33" t="e">
        <f>+#REF!</f>
        <v>#REF!</v>
      </c>
      <c r="E112" s="33" t="e">
        <f t="shared" si="33"/>
        <v>#REF!</v>
      </c>
      <c r="F112" s="33">
        <v>1794</v>
      </c>
      <c r="G112" s="33" t="e">
        <f>+#REF!</f>
        <v>#REF!</v>
      </c>
      <c r="H112" s="70" t="e">
        <f t="shared" si="34"/>
        <v>#REF!</v>
      </c>
      <c r="I112" s="33" t="e">
        <f>+#REF!</f>
        <v>#REF!</v>
      </c>
      <c r="J112" s="33" t="e">
        <f>+#REF!</f>
        <v>#REF!</v>
      </c>
      <c r="K112" s="70" t="e">
        <f t="shared" si="35"/>
        <v>#REF!</v>
      </c>
      <c r="L112" s="33">
        <f>+КЎ!D112</f>
        <v>151</v>
      </c>
      <c r="M112" s="33">
        <f>+КЎ!G112</f>
        <v>33</v>
      </c>
      <c r="N112" s="70">
        <f t="shared" si="36"/>
        <v>0.2185430463576159</v>
      </c>
      <c r="O112" s="33">
        <v>32</v>
      </c>
      <c r="P112" s="33">
        <v>32</v>
      </c>
      <c r="Q112" s="33">
        <v>376</v>
      </c>
      <c r="R112" s="1">
        <v>251</v>
      </c>
      <c r="T112" s="19">
        <v>379</v>
      </c>
      <c r="U112" s="88" t="e">
        <f t="shared" si="24"/>
        <v>#REF!</v>
      </c>
      <c r="V112" s="91" t="e">
        <f t="shared" si="25"/>
        <v>#REF!</v>
      </c>
      <c r="W112" s="19">
        <v>395</v>
      </c>
      <c r="X112" s="9" t="e">
        <f t="shared" si="27"/>
        <v>#REF!</v>
      </c>
      <c r="Y112" s="91" t="e">
        <f t="shared" si="26"/>
        <v>#REF!</v>
      </c>
    </row>
    <row r="113" spans="1:25" s="19" customFormat="1" hidden="1">
      <c r="B113" s="31">
        <v>6</v>
      </c>
      <c r="C113" s="32" t="s">
        <v>120</v>
      </c>
      <c r="D113" s="33" t="e">
        <f>+#REF!</f>
        <v>#REF!</v>
      </c>
      <c r="E113" s="33" t="e">
        <f t="shared" si="33"/>
        <v>#REF!</v>
      </c>
      <c r="F113" s="33">
        <v>1834</v>
      </c>
      <c r="G113" s="33" t="e">
        <f>+#REF!</f>
        <v>#REF!</v>
      </c>
      <c r="H113" s="70" t="e">
        <f t="shared" si="34"/>
        <v>#REF!</v>
      </c>
      <c r="I113" s="33" t="e">
        <f>+#REF!</f>
        <v>#REF!</v>
      </c>
      <c r="J113" s="33" t="e">
        <f>+#REF!</f>
        <v>#REF!</v>
      </c>
      <c r="K113" s="70" t="e">
        <f t="shared" si="35"/>
        <v>#REF!</v>
      </c>
      <c r="L113" s="33">
        <f>+КЎ!D113</f>
        <v>215</v>
      </c>
      <c r="M113" s="33">
        <f>+КЎ!G113</f>
        <v>25</v>
      </c>
      <c r="N113" s="70">
        <f t="shared" si="36"/>
        <v>0.11627906976744186</v>
      </c>
      <c r="O113" s="33">
        <v>62</v>
      </c>
      <c r="P113" s="33">
        <v>62</v>
      </c>
      <c r="Q113" s="33">
        <v>295</v>
      </c>
      <c r="R113" s="1">
        <v>123</v>
      </c>
      <c r="T113" s="19">
        <v>374</v>
      </c>
      <c r="U113" s="88" t="e">
        <f t="shared" si="24"/>
        <v>#REF!</v>
      </c>
      <c r="V113" s="91" t="e">
        <f t="shared" si="25"/>
        <v>#REF!</v>
      </c>
      <c r="W113" s="19">
        <v>413</v>
      </c>
      <c r="X113" s="9" t="e">
        <f t="shared" si="27"/>
        <v>#REF!</v>
      </c>
      <c r="Y113" s="91" t="e">
        <f t="shared" si="26"/>
        <v>#REF!</v>
      </c>
    </row>
    <row r="114" spans="1:25" s="19" customFormat="1" hidden="1">
      <c r="B114" s="31">
        <v>7</v>
      </c>
      <c r="C114" s="32" t="s">
        <v>366</v>
      </c>
      <c r="D114" s="33" t="e">
        <f>+#REF!</f>
        <v>#REF!</v>
      </c>
      <c r="E114" s="33" t="e">
        <f t="shared" si="33"/>
        <v>#REF!</v>
      </c>
      <c r="F114" s="33">
        <v>1967</v>
      </c>
      <c r="G114" s="33" t="e">
        <f>+#REF!</f>
        <v>#REF!</v>
      </c>
      <c r="H114" s="70" t="e">
        <f t="shared" si="34"/>
        <v>#REF!</v>
      </c>
      <c r="I114" s="33" t="e">
        <f>+#REF!</f>
        <v>#REF!</v>
      </c>
      <c r="J114" s="33" t="e">
        <f>+#REF!</f>
        <v>#REF!</v>
      </c>
      <c r="K114" s="70" t="e">
        <f t="shared" si="35"/>
        <v>#REF!</v>
      </c>
      <c r="L114" s="33">
        <f>+КЎ!D114</f>
        <v>251</v>
      </c>
      <c r="M114" s="33">
        <f>+КЎ!G114</f>
        <v>8</v>
      </c>
      <c r="N114" s="70">
        <f t="shared" si="36"/>
        <v>3.1872509960159362E-2</v>
      </c>
      <c r="O114" s="33">
        <v>33</v>
      </c>
      <c r="P114" s="33">
        <v>32</v>
      </c>
      <c r="Q114" s="33">
        <v>142</v>
      </c>
      <c r="R114" s="1">
        <v>177</v>
      </c>
      <c r="T114" s="19">
        <v>441</v>
      </c>
      <c r="U114" s="88" t="e">
        <f t="shared" si="24"/>
        <v>#REF!</v>
      </c>
      <c r="V114" s="91" t="e">
        <f t="shared" si="25"/>
        <v>#REF!</v>
      </c>
      <c r="W114" s="19">
        <v>422</v>
      </c>
      <c r="X114" s="9" t="e">
        <f t="shared" si="27"/>
        <v>#REF!</v>
      </c>
      <c r="Y114" s="91" t="e">
        <f t="shared" si="26"/>
        <v>#REF!</v>
      </c>
    </row>
    <row r="115" spans="1:25" s="19" customFormat="1" hidden="1">
      <c r="B115" s="31">
        <v>8</v>
      </c>
      <c r="C115" s="32" t="s">
        <v>367</v>
      </c>
      <c r="D115" s="33" t="e">
        <f>+#REF!</f>
        <v>#REF!</v>
      </c>
      <c r="E115" s="33" t="e">
        <f t="shared" si="33"/>
        <v>#REF!</v>
      </c>
      <c r="F115" s="33">
        <v>1427</v>
      </c>
      <c r="G115" s="33" t="e">
        <f>+#REF!</f>
        <v>#REF!</v>
      </c>
      <c r="H115" s="70" t="e">
        <f t="shared" si="34"/>
        <v>#REF!</v>
      </c>
      <c r="I115" s="33" t="e">
        <f>+#REF!</f>
        <v>#REF!</v>
      </c>
      <c r="J115" s="33" t="e">
        <f>+#REF!</f>
        <v>#REF!</v>
      </c>
      <c r="K115" s="70" t="e">
        <f t="shared" si="35"/>
        <v>#REF!</v>
      </c>
      <c r="L115" s="33">
        <f>+КЎ!D115</f>
        <v>127</v>
      </c>
      <c r="M115" s="33">
        <f>+КЎ!G115</f>
        <v>20</v>
      </c>
      <c r="N115" s="70">
        <f t="shared" si="36"/>
        <v>0.15748031496062992</v>
      </c>
      <c r="O115" s="33">
        <v>56</v>
      </c>
      <c r="P115" s="33">
        <v>56</v>
      </c>
      <c r="Q115" s="33">
        <v>429</v>
      </c>
      <c r="R115" s="1">
        <v>279</v>
      </c>
      <c r="T115" s="19">
        <v>310</v>
      </c>
      <c r="U115" s="88" t="e">
        <f t="shared" si="24"/>
        <v>#REF!</v>
      </c>
      <c r="V115" s="91" t="e">
        <f t="shared" si="25"/>
        <v>#REF!</v>
      </c>
      <c r="W115" s="19">
        <v>388</v>
      </c>
      <c r="X115" s="9" t="e">
        <f t="shared" si="27"/>
        <v>#REF!</v>
      </c>
      <c r="Y115" s="91" t="e">
        <f t="shared" si="26"/>
        <v>#REF!</v>
      </c>
    </row>
    <row r="116" spans="1:25" s="19" customFormat="1" hidden="1">
      <c r="B116" s="31">
        <v>9</v>
      </c>
      <c r="C116" s="32" t="s">
        <v>123</v>
      </c>
      <c r="D116" s="33" t="e">
        <f>+#REF!</f>
        <v>#REF!</v>
      </c>
      <c r="E116" s="33" t="e">
        <f t="shared" si="33"/>
        <v>#REF!</v>
      </c>
      <c r="F116" s="33">
        <v>1487</v>
      </c>
      <c r="G116" s="33" t="e">
        <f>+#REF!</f>
        <v>#REF!</v>
      </c>
      <c r="H116" s="70" t="e">
        <f t="shared" si="34"/>
        <v>#REF!</v>
      </c>
      <c r="I116" s="33" t="e">
        <f>+#REF!</f>
        <v>#REF!</v>
      </c>
      <c r="J116" s="33" t="e">
        <f>+#REF!</f>
        <v>#REF!</v>
      </c>
      <c r="K116" s="70" t="e">
        <f t="shared" si="35"/>
        <v>#REF!</v>
      </c>
      <c r="L116" s="33">
        <f>+КЎ!D116</f>
        <v>201</v>
      </c>
      <c r="M116" s="33">
        <f>+КЎ!G116</f>
        <v>22</v>
      </c>
      <c r="N116" s="70">
        <f t="shared" si="36"/>
        <v>0.10945273631840796</v>
      </c>
      <c r="O116" s="33">
        <v>27</v>
      </c>
      <c r="P116" s="33">
        <v>27</v>
      </c>
      <c r="Q116" s="33">
        <v>316</v>
      </c>
      <c r="R116" s="1">
        <v>2</v>
      </c>
      <c r="T116" s="19">
        <v>300</v>
      </c>
      <c r="U116" s="88" t="e">
        <f t="shared" si="24"/>
        <v>#REF!</v>
      </c>
      <c r="V116" s="91" t="e">
        <f t="shared" si="25"/>
        <v>#REF!</v>
      </c>
      <c r="W116" s="19">
        <v>409</v>
      </c>
      <c r="X116" s="9" t="e">
        <f t="shared" si="27"/>
        <v>#REF!</v>
      </c>
      <c r="Y116" s="91" t="e">
        <f t="shared" si="26"/>
        <v>#REF!</v>
      </c>
    </row>
    <row r="117" spans="1:25" s="19" customFormat="1" hidden="1">
      <c r="B117" s="31">
        <v>10</v>
      </c>
      <c r="C117" s="32" t="s">
        <v>368</v>
      </c>
      <c r="D117" s="33" t="e">
        <f>+#REF!</f>
        <v>#REF!</v>
      </c>
      <c r="E117" s="33" t="e">
        <f t="shared" si="33"/>
        <v>#REF!</v>
      </c>
      <c r="F117" s="33">
        <v>2098</v>
      </c>
      <c r="G117" s="33" t="e">
        <f>+#REF!</f>
        <v>#REF!</v>
      </c>
      <c r="H117" s="70" t="e">
        <f t="shared" si="34"/>
        <v>#REF!</v>
      </c>
      <c r="I117" s="33" t="e">
        <f>+#REF!</f>
        <v>#REF!</v>
      </c>
      <c r="J117" s="33" t="e">
        <f>+#REF!</f>
        <v>#REF!</v>
      </c>
      <c r="K117" s="70" t="e">
        <f t="shared" si="35"/>
        <v>#REF!</v>
      </c>
      <c r="L117" s="33">
        <f>+КЎ!D117</f>
        <v>219</v>
      </c>
      <c r="M117" s="33">
        <f>+КЎ!G117</f>
        <v>22</v>
      </c>
      <c r="N117" s="70">
        <f t="shared" si="36"/>
        <v>0.1004566210045662</v>
      </c>
      <c r="O117" s="33">
        <v>56</v>
      </c>
      <c r="P117" s="33">
        <v>56</v>
      </c>
      <c r="Q117" s="33">
        <v>154</v>
      </c>
      <c r="R117" s="1">
        <v>47</v>
      </c>
      <c r="T117" s="19">
        <v>416</v>
      </c>
      <c r="U117" s="88" t="e">
        <f t="shared" si="24"/>
        <v>#REF!</v>
      </c>
      <c r="V117" s="91" t="e">
        <f t="shared" si="25"/>
        <v>#REF!</v>
      </c>
      <c r="W117" s="19">
        <v>414</v>
      </c>
      <c r="X117" s="9" t="e">
        <f t="shared" si="27"/>
        <v>#REF!</v>
      </c>
      <c r="Y117" s="91" t="e">
        <f t="shared" si="26"/>
        <v>#REF!</v>
      </c>
    </row>
    <row r="118" spans="1:25" s="19" customFormat="1" hidden="1">
      <c r="B118" s="31">
        <v>11</v>
      </c>
      <c r="C118" s="32" t="s">
        <v>125</v>
      </c>
      <c r="D118" s="33" t="e">
        <f>+#REF!</f>
        <v>#REF!</v>
      </c>
      <c r="E118" s="33" t="e">
        <f t="shared" si="33"/>
        <v>#REF!</v>
      </c>
      <c r="F118" s="33">
        <v>1663</v>
      </c>
      <c r="G118" s="33" t="e">
        <f>+#REF!</f>
        <v>#REF!</v>
      </c>
      <c r="H118" s="70" t="e">
        <f t="shared" si="34"/>
        <v>#REF!</v>
      </c>
      <c r="I118" s="33" t="e">
        <f>+#REF!</f>
        <v>#REF!</v>
      </c>
      <c r="J118" s="33" t="e">
        <f>+#REF!</f>
        <v>#REF!</v>
      </c>
      <c r="K118" s="70" t="e">
        <f t="shared" si="35"/>
        <v>#REF!</v>
      </c>
      <c r="L118" s="33">
        <f>+КЎ!D118</f>
        <v>134</v>
      </c>
      <c r="M118" s="33">
        <f>+КЎ!G118</f>
        <v>27</v>
      </c>
      <c r="N118" s="70">
        <f t="shared" si="36"/>
        <v>0.20149253731343283</v>
      </c>
      <c r="O118" s="33">
        <v>40</v>
      </c>
      <c r="P118" s="33">
        <v>40</v>
      </c>
      <c r="Q118" s="33">
        <v>602</v>
      </c>
      <c r="R118" s="1">
        <v>274</v>
      </c>
      <c r="T118" s="19">
        <v>371</v>
      </c>
      <c r="U118" s="88" t="e">
        <f t="shared" si="24"/>
        <v>#REF!</v>
      </c>
      <c r="V118" s="91" t="e">
        <f t="shared" si="25"/>
        <v>#REF!</v>
      </c>
      <c r="W118" s="19">
        <v>392</v>
      </c>
      <c r="X118" s="9" t="e">
        <f t="shared" si="27"/>
        <v>#REF!</v>
      </c>
      <c r="Y118" s="91" t="e">
        <f t="shared" si="26"/>
        <v>#REF!</v>
      </c>
    </row>
    <row r="119" spans="1:25" s="19" customFormat="1" hidden="1">
      <c r="B119" s="31">
        <v>12</v>
      </c>
      <c r="C119" s="32" t="s">
        <v>369</v>
      </c>
      <c r="D119" s="33" t="e">
        <f>+#REF!</f>
        <v>#REF!</v>
      </c>
      <c r="E119" s="33" t="e">
        <f t="shared" si="33"/>
        <v>#REF!</v>
      </c>
      <c r="F119" s="33">
        <v>2602</v>
      </c>
      <c r="G119" s="33" t="e">
        <f>+#REF!</f>
        <v>#REF!</v>
      </c>
      <c r="H119" s="70" t="e">
        <f t="shared" si="34"/>
        <v>#REF!</v>
      </c>
      <c r="I119" s="33" t="e">
        <f>+#REF!</f>
        <v>#REF!</v>
      </c>
      <c r="J119" s="33" t="e">
        <f>+#REF!</f>
        <v>#REF!</v>
      </c>
      <c r="K119" s="70" t="e">
        <f t="shared" si="35"/>
        <v>#REF!</v>
      </c>
      <c r="L119" s="33">
        <f>+КЎ!D119</f>
        <v>311</v>
      </c>
      <c r="M119" s="33">
        <f>+КЎ!G119</f>
        <v>15</v>
      </c>
      <c r="N119" s="70">
        <f t="shared" si="36"/>
        <v>4.8231511254019289E-2</v>
      </c>
      <c r="O119" s="33">
        <v>32</v>
      </c>
      <c r="P119" s="33">
        <v>32</v>
      </c>
      <c r="Q119" s="33">
        <v>164</v>
      </c>
      <c r="R119" s="1">
        <v>222</v>
      </c>
      <c r="T119" s="19">
        <v>512</v>
      </c>
      <c r="U119" s="88" t="e">
        <f t="shared" si="24"/>
        <v>#REF!</v>
      </c>
      <c r="V119" s="91" t="e">
        <f t="shared" si="25"/>
        <v>#REF!</v>
      </c>
      <c r="W119" s="19">
        <v>441</v>
      </c>
      <c r="X119" s="9" t="e">
        <f t="shared" si="27"/>
        <v>#REF!</v>
      </c>
      <c r="Y119" s="91" t="e">
        <f t="shared" si="26"/>
        <v>#REF!</v>
      </c>
    </row>
    <row r="120" spans="1:25" s="19" customFormat="1" hidden="1">
      <c r="B120" s="31">
        <v>13</v>
      </c>
      <c r="C120" s="32" t="s">
        <v>370</v>
      </c>
      <c r="D120" s="33" t="e">
        <f>+#REF!</f>
        <v>#REF!</v>
      </c>
      <c r="E120" s="33" t="e">
        <f t="shared" si="33"/>
        <v>#REF!</v>
      </c>
      <c r="F120" s="33">
        <v>2133</v>
      </c>
      <c r="G120" s="33" t="e">
        <f>+#REF!</f>
        <v>#REF!</v>
      </c>
      <c r="H120" s="70" t="e">
        <f t="shared" si="34"/>
        <v>#REF!</v>
      </c>
      <c r="I120" s="33" t="e">
        <f>+#REF!</f>
        <v>#REF!</v>
      </c>
      <c r="J120" s="33" t="e">
        <f>+#REF!</f>
        <v>#REF!</v>
      </c>
      <c r="K120" s="70" t="e">
        <f t="shared" si="35"/>
        <v>#REF!</v>
      </c>
      <c r="L120" s="33">
        <f>+КЎ!D120</f>
        <v>230</v>
      </c>
      <c r="M120" s="33">
        <f>+КЎ!G120</f>
        <v>5</v>
      </c>
      <c r="N120" s="70">
        <f t="shared" si="36"/>
        <v>2.1739130434782608E-2</v>
      </c>
      <c r="O120" s="33">
        <v>29</v>
      </c>
      <c r="P120" s="33">
        <v>29</v>
      </c>
      <c r="Q120" s="33">
        <v>132</v>
      </c>
      <c r="R120" s="1">
        <v>162</v>
      </c>
      <c r="T120" s="19">
        <v>452</v>
      </c>
      <c r="U120" s="88" t="e">
        <f t="shared" si="24"/>
        <v>#REF!</v>
      </c>
      <c r="V120" s="91" t="e">
        <f t="shared" si="25"/>
        <v>#REF!</v>
      </c>
      <c r="W120" s="19">
        <v>416</v>
      </c>
      <c r="X120" s="9" t="e">
        <f t="shared" si="27"/>
        <v>#REF!</v>
      </c>
      <c r="Y120" s="91" t="e">
        <f t="shared" si="26"/>
        <v>#REF!</v>
      </c>
    </row>
    <row r="121" spans="1:25" s="19" customFormat="1" hidden="1">
      <c r="B121" s="31">
        <v>14</v>
      </c>
      <c r="C121" s="32" t="s">
        <v>128</v>
      </c>
      <c r="D121" s="33" t="e">
        <f>+#REF!</f>
        <v>#REF!</v>
      </c>
      <c r="E121" s="33" t="e">
        <f t="shared" si="33"/>
        <v>#REF!</v>
      </c>
      <c r="F121" s="33">
        <v>1370</v>
      </c>
      <c r="G121" s="33" t="e">
        <f>+#REF!</f>
        <v>#REF!</v>
      </c>
      <c r="H121" s="70" t="e">
        <f t="shared" si="34"/>
        <v>#REF!</v>
      </c>
      <c r="I121" s="33" t="e">
        <f>+#REF!</f>
        <v>#REF!</v>
      </c>
      <c r="J121" s="33" t="e">
        <f>+#REF!</f>
        <v>#REF!</v>
      </c>
      <c r="K121" s="70" t="e">
        <f t="shared" si="35"/>
        <v>#REF!</v>
      </c>
      <c r="L121" s="33">
        <f>+КЎ!D121</f>
        <v>125</v>
      </c>
      <c r="M121" s="33">
        <f>+КЎ!G121</f>
        <v>29</v>
      </c>
      <c r="N121" s="70">
        <f t="shared" si="36"/>
        <v>0.23200000000000001</v>
      </c>
      <c r="O121" s="33">
        <v>22</v>
      </c>
      <c r="P121" s="33">
        <v>22</v>
      </c>
      <c r="Q121" s="33">
        <v>173</v>
      </c>
      <c r="R121" s="1">
        <v>83</v>
      </c>
      <c r="T121" s="19">
        <v>278</v>
      </c>
      <c r="U121" s="88" t="e">
        <f t="shared" si="24"/>
        <v>#REF!</v>
      </c>
      <c r="V121" s="91" t="e">
        <f t="shared" si="25"/>
        <v>#REF!</v>
      </c>
      <c r="W121" s="19">
        <v>389</v>
      </c>
      <c r="X121" s="9" t="e">
        <f t="shared" si="27"/>
        <v>#REF!</v>
      </c>
      <c r="Y121" s="91" t="e">
        <f t="shared" si="26"/>
        <v>#REF!</v>
      </c>
    </row>
    <row r="122" spans="1:25" s="19" customFormat="1" hidden="1">
      <c r="B122" s="31">
        <v>15</v>
      </c>
      <c r="C122" s="32" t="s">
        <v>129</v>
      </c>
      <c r="D122" s="33" t="e">
        <f>+#REF!</f>
        <v>#REF!</v>
      </c>
      <c r="E122" s="33" t="e">
        <f t="shared" si="33"/>
        <v>#REF!</v>
      </c>
      <c r="F122" s="33">
        <v>2219</v>
      </c>
      <c r="G122" s="33" t="e">
        <f>+#REF!</f>
        <v>#REF!</v>
      </c>
      <c r="H122" s="70" t="e">
        <f t="shared" si="34"/>
        <v>#REF!</v>
      </c>
      <c r="I122" s="33" t="e">
        <f>+#REF!</f>
        <v>#REF!</v>
      </c>
      <c r="J122" s="33" t="e">
        <f>+#REF!</f>
        <v>#REF!</v>
      </c>
      <c r="K122" s="70" t="e">
        <f t="shared" si="35"/>
        <v>#REF!</v>
      </c>
      <c r="L122" s="33">
        <f>+КЎ!D122</f>
        <v>449</v>
      </c>
      <c r="M122" s="33">
        <f>+КЎ!G122</f>
        <v>28</v>
      </c>
      <c r="N122" s="70">
        <f t="shared" si="36"/>
        <v>6.2360801781737196E-2</v>
      </c>
      <c r="O122" s="33">
        <v>35</v>
      </c>
      <c r="P122" s="33">
        <v>35</v>
      </c>
      <c r="Q122" s="33">
        <v>237</v>
      </c>
      <c r="R122" s="1">
        <v>99</v>
      </c>
      <c r="T122" s="19">
        <v>439</v>
      </c>
      <c r="U122" s="88" t="e">
        <f t="shared" si="24"/>
        <v>#REF!</v>
      </c>
      <c r="V122" s="91" t="e">
        <f t="shared" si="25"/>
        <v>#REF!</v>
      </c>
      <c r="W122" s="19">
        <v>478</v>
      </c>
      <c r="X122" s="9" t="e">
        <f t="shared" si="27"/>
        <v>#REF!</v>
      </c>
      <c r="Y122" s="91" t="e">
        <f t="shared" si="26"/>
        <v>#REF!</v>
      </c>
    </row>
    <row r="123" spans="1:25" s="19" customFormat="1" hidden="1">
      <c r="B123" s="31">
        <v>16</v>
      </c>
      <c r="C123" s="32" t="s">
        <v>371</v>
      </c>
      <c r="D123" s="33" t="e">
        <f>+#REF!</f>
        <v>#REF!</v>
      </c>
      <c r="E123" s="33" t="e">
        <f t="shared" si="33"/>
        <v>#REF!</v>
      </c>
      <c r="F123" s="33">
        <v>1698</v>
      </c>
      <c r="G123" s="33" t="e">
        <f>+#REF!</f>
        <v>#REF!</v>
      </c>
      <c r="H123" s="70" t="e">
        <f t="shared" si="34"/>
        <v>#REF!</v>
      </c>
      <c r="I123" s="33" t="e">
        <f>+#REF!</f>
        <v>#REF!</v>
      </c>
      <c r="J123" s="33" t="e">
        <f>+#REF!</f>
        <v>#REF!</v>
      </c>
      <c r="K123" s="70" t="e">
        <f t="shared" si="35"/>
        <v>#REF!</v>
      </c>
      <c r="L123" s="33">
        <f>+КЎ!D123</f>
        <v>161</v>
      </c>
      <c r="M123" s="33">
        <f>+КЎ!G123</f>
        <v>10</v>
      </c>
      <c r="N123" s="70">
        <f t="shared" si="36"/>
        <v>6.2111801242236024E-2</v>
      </c>
      <c r="O123" s="33">
        <v>30</v>
      </c>
      <c r="P123" s="33">
        <v>30</v>
      </c>
      <c r="Q123" s="33">
        <v>90</v>
      </c>
      <c r="R123" s="1">
        <v>80</v>
      </c>
      <c r="T123" s="19">
        <v>348</v>
      </c>
      <c r="U123" s="88" t="e">
        <f t="shared" si="24"/>
        <v>#REF!</v>
      </c>
      <c r="V123" s="91" t="e">
        <f t="shared" si="25"/>
        <v>#REF!</v>
      </c>
      <c r="W123" s="19">
        <v>398</v>
      </c>
      <c r="X123" s="9" t="e">
        <f t="shared" si="27"/>
        <v>#REF!</v>
      </c>
      <c r="Y123" s="91" t="e">
        <f t="shared" si="26"/>
        <v>#REF!</v>
      </c>
    </row>
    <row r="124" spans="1:25" s="17" customFormat="1" ht="60" hidden="1" customHeight="1">
      <c r="A124" s="10">
        <v>1</v>
      </c>
      <c r="B124" s="11">
        <v>8</v>
      </c>
      <c r="C124" s="4" t="s">
        <v>372</v>
      </c>
      <c r="D124" s="18" t="e">
        <f>SUM(D108:D123)</f>
        <v>#REF!</v>
      </c>
      <c r="E124" s="18" t="e">
        <f>SUM(E108:E123)</f>
        <v>#REF!</v>
      </c>
      <c r="F124" s="18">
        <f>SUM(F108:F123)</f>
        <v>30621</v>
      </c>
      <c r="G124" s="18" t="e">
        <f>SUM(G108:G123)</f>
        <v>#REF!</v>
      </c>
      <c r="H124" s="13" t="e">
        <f>+G124/F124</f>
        <v>#REF!</v>
      </c>
      <c r="I124" s="18" t="e">
        <f>SUM(I108:I123)</f>
        <v>#REF!</v>
      </c>
      <c r="J124" s="18" t="e">
        <f>SUM(J108:J123)</f>
        <v>#REF!</v>
      </c>
      <c r="K124" s="13" t="e">
        <f>+J124/I124</f>
        <v>#REF!</v>
      </c>
      <c r="L124" s="18">
        <f>SUM(L108:L123)</f>
        <v>3440</v>
      </c>
      <c r="M124" s="18">
        <f>SUM(M108:M123)</f>
        <v>296</v>
      </c>
      <c r="N124" s="13">
        <f>+M124/L124</f>
        <v>8.6046511627906982E-2</v>
      </c>
      <c r="O124" s="18">
        <v>581</v>
      </c>
      <c r="P124" s="18">
        <v>579</v>
      </c>
      <c r="Q124" s="18">
        <v>4229</v>
      </c>
      <c r="R124" s="18">
        <f>SUM(R108:R123)</f>
        <v>2383</v>
      </c>
      <c r="T124" s="17">
        <v>6362</v>
      </c>
      <c r="U124" s="88" t="e">
        <f t="shared" si="24"/>
        <v>#REF!</v>
      </c>
      <c r="V124" s="91" t="e">
        <f t="shared" si="25"/>
        <v>#REF!</v>
      </c>
      <c r="W124" s="17">
        <v>6608</v>
      </c>
      <c r="X124" s="9" t="e">
        <f t="shared" si="27"/>
        <v>#REF!</v>
      </c>
      <c r="Y124" s="91" t="e">
        <f t="shared" si="26"/>
        <v>#REF!</v>
      </c>
    </row>
    <row r="125" spans="1:25" s="9" customFormat="1" hidden="1">
      <c r="B125" s="31">
        <v>1</v>
      </c>
      <c r="C125" s="32" t="s">
        <v>292</v>
      </c>
      <c r="D125" s="33" t="e">
        <f>+#REF!</f>
        <v>#REF!</v>
      </c>
      <c r="E125" s="33" t="e">
        <f t="shared" ref="E125:E138" si="37">+G125+J125</f>
        <v>#REF!</v>
      </c>
      <c r="F125" s="33">
        <v>998</v>
      </c>
      <c r="G125" s="33" t="e">
        <f>+#REF!</f>
        <v>#REF!</v>
      </c>
      <c r="H125" s="70" t="e">
        <f>+G125/F125</f>
        <v>#REF!</v>
      </c>
      <c r="I125" s="33" t="e">
        <f>+#REF!</f>
        <v>#REF!</v>
      </c>
      <c r="J125" s="33" t="e">
        <f>+#REF!</f>
        <v>#REF!</v>
      </c>
      <c r="K125" s="70" t="e">
        <f t="shared" ref="K125:K138" si="38">+J125/I125</f>
        <v>#REF!</v>
      </c>
      <c r="L125" s="33">
        <f>+КЎ!D125</f>
        <v>143</v>
      </c>
      <c r="M125" s="33">
        <f>+КЎ!G125</f>
        <v>19</v>
      </c>
      <c r="N125" s="70">
        <f t="shared" ref="N125:N138" si="39">+M125/L125</f>
        <v>0.13286713286713286</v>
      </c>
      <c r="O125" s="33">
        <v>42</v>
      </c>
      <c r="P125" s="33">
        <v>27</v>
      </c>
      <c r="Q125" s="33">
        <v>344</v>
      </c>
      <c r="R125" s="33">
        <v>54</v>
      </c>
      <c r="T125" s="9">
        <v>150</v>
      </c>
      <c r="U125" s="88" t="e">
        <f t="shared" si="24"/>
        <v>#REF!</v>
      </c>
      <c r="V125" s="91" t="e">
        <f t="shared" si="25"/>
        <v>#REF!</v>
      </c>
      <c r="W125" s="9">
        <v>442</v>
      </c>
      <c r="X125" s="9" t="e">
        <f t="shared" si="27"/>
        <v>#REF!</v>
      </c>
      <c r="Y125" s="91" t="e">
        <f t="shared" si="26"/>
        <v>#REF!</v>
      </c>
    </row>
    <row r="126" spans="1:25" s="9" customFormat="1" hidden="1">
      <c r="B126" s="31">
        <v>2</v>
      </c>
      <c r="C126" s="32" t="s">
        <v>293</v>
      </c>
      <c r="D126" s="33" t="e">
        <f>+#REF!</f>
        <v>#REF!</v>
      </c>
      <c r="E126" s="33" t="e">
        <f t="shared" si="37"/>
        <v>#REF!</v>
      </c>
      <c r="F126" s="33">
        <v>760</v>
      </c>
      <c r="G126" s="33" t="e">
        <f>+#REF!</f>
        <v>#REF!</v>
      </c>
      <c r="H126" s="70" t="e">
        <f t="shared" ref="H126:H138" si="40">+G126/F126</f>
        <v>#REF!</v>
      </c>
      <c r="I126" s="33" t="e">
        <f>+#REF!</f>
        <v>#REF!</v>
      </c>
      <c r="J126" s="33" t="e">
        <f>+#REF!</f>
        <v>#REF!</v>
      </c>
      <c r="K126" s="70" t="e">
        <f t="shared" si="38"/>
        <v>#REF!</v>
      </c>
      <c r="L126" s="33">
        <f>+КЎ!D126</f>
        <v>128</v>
      </c>
      <c r="M126" s="33">
        <f>+КЎ!G126</f>
        <v>50</v>
      </c>
      <c r="N126" s="70">
        <f t="shared" si="39"/>
        <v>0.390625</v>
      </c>
      <c r="O126" s="33">
        <v>59</v>
      </c>
      <c r="P126" s="33">
        <v>6</v>
      </c>
      <c r="Q126" s="33">
        <v>327</v>
      </c>
      <c r="R126" s="33">
        <v>55</v>
      </c>
      <c r="T126" s="9">
        <v>114</v>
      </c>
      <c r="U126" s="88" t="e">
        <f t="shared" si="24"/>
        <v>#REF!</v>
      </c>
      <c r="V126" s="91" t="e">
        <f t="shared" si="25"/>
        <v>#REF!</v>
      </c>
      <c r="W126" s="9">
        <v>337</v>
      </c>
      <c r="X126" s="9" t="e">
        <f t="shared" si="27"/>
        <v>#REF!</v>
      </c>
      <c r="Y126" s="91" t="e">
        <f t="shared" si="26"/>
        <v>#REF!</v>
      </c>
    </row>
    <row r="127" spans="1:25" s="9" customFormat="1" hidden="1">
      <c r="B127" s="31">
        <v>3</v>
      </c>
      <c r="C127" s="32" t="s">
        <v>294</v>
      </c>
      <c r="D127" s="33" t="e">
        <f>+#REF!</f>
        <v>#REF!</v>
      </c>
      <c r="E127" s="33" t="e">
        <f t="shared" si="37"/>
        <v>#REF!</v>
      </c>
      <c r="F127" s="33">
        <v>699</v>
      </c>
      <c r="G127" s="33" t="e">
        <f>+#REF!</f>
        <v>#REF!</v>
      </c>
      <c r="H127" s="70" t="e">
        <f t="shared" si="40"/>
        <v>#REF!</v>
      </c>
      <c r="I127" s="33" t="e">
        <f>+#REF!</f>
        <v>#REF!</v>
      </c>
      <c r="J127" s="33" t="e">
        <f>+#REF!</f>
        <v>#REF!</v>
      </c>
      <c r="K127" s="70" t="e">
        <f t="shared" si="38"/>
        <v>#REF!</v>
      </c>
      <c r="L127" s="33">
        <f>+КЎ!D127</f>
        <v>146</v>
      </c>
      <c r="M127" s="33">
        <f>+КЎ!G127</f>
        <v>23</v>
      </c>
      <c r="N127" s="70">
        <f t="shared" si="39"/>
        <v>0.15753424657534246</v>
      </c>
      <c r="O127" s="33">
        <v>31</v>
      </c>
      <c r="P127" s="33">
        <v>11</v>
      </c>
      <c r="Q127" s="33">
        <v>288</v>
      </c>
      <c r="R127" s="33">
        <v>38</v>
      </c>
      <c r="T127" s="9">
        <v>105</v>
      </c>
      <c r="U127" s="88" t="e">
        <f t="shared" si="24"/>
        <v>#REF!</v>
      </c>
      <c r="V127" s="91" t="e">
        <f t="shared" si="25"/>
        <v>#REF!</v>
      </c>
      <c r="W127" s="9">
        <v>310</v>
      </c>
      <c r="X127" s="9" t="e">
        <f t="shared" si="27"/>
        <v>#REF!</v>
      </c>
      <c r="Y127" s="91" t="e">
        <f t="shared" si="26"/>
        <v>#REF!</v>
      </c>
    </row>
    <row r="128" spans="1:25" s="9" customFormat="1" hidden="1">
      <c r="B128" s="31">
        <v>4</v>
      </c>
      <c r="C128" s="32" t="s">
        <v>295</v>
      </c>
      <c r="D128" s="33" t="e">
        <f>+#REF!</f>
        <v>#REF!</v>
      </c>
      <c r="E128" s="33" t="e">
        <f t="shared" si="37"/>
        <v>#REF!</v>
      </c>
      <c r="F128" s="33">
        <v>2340</v>
      </c>
      <c r="G128" s="33" t="e">
        <f>+#REF!</f>
        <v>#REF!</v>
      </c>
      <c r="H128" s="70" t="e">
        <f t="shared" si="40"/>
        <v>#REF!</v>
      </c>
      <c r="I128" s="33" t="e">
        <f>+#REF!</f>
        <v>#REF!</v>
      </c>
      <c r="J128" s="33" t="e">
        <f>+#REF!</f>
        <v>#REF!</v>
      </c>
      <c r="K128" s="70" t="e">
        <f t="shared" si="38"/>
        <v>#REF!</v>
      </c>
      <c r="L128" s="33">
        <f>+КЎ!D128</f>
        <v>227</v>
      </c>
      <c r="M128" s="33">
        <f>+КЎ!G128</f>
        <v>86</v>
      </c>
      <c r="N128" s="70">
        <f t="shared" si="39"/>
        <v>0.3788546255506608</v>
      </c>
      <c r="O128" s="33">
        <v>88</v>
      </c>
      <c r="P128" s="33">
        <v>9</v>
      </c>
      <c r="Q128" s="33">
        <v>446</v>
      </c>
      <c r="R128" s="33">
        <v>97</v>
      </c>
      <c r="T128" s="9">
        <v>351</v>
      </c>
      <c r="U128" s="88" t="e">
        <f t="shared" si="24"/>
        <v>#REF!</v>
      </c>
      <c r="V128" s="91" t="e">
        <f t="shared" si="25"/>
        <v>#REF!</v>
      </c>
      <c r="W128" s="9">
        <v>1036</v>
      </c>
      <c r="X128" s="9" t="e">
        <f t="shared" si="27"/>
        <v>#REF!</v>
      </c>
      <c r="Y128" s="91" t="e">
        <f t="shared" si="26"/>
        <v>#REF!</v>
      </c>
    </row>
    <row r="129" spans="1:25" s="9" customFormat="1" hidden="1">
      <c r="B129" s="31">
        <v>5</v>
      </c>
      <c r="C129" s="32" t="s">
        <v>296</v>
      </c>
      <c r="D129" s="33" t="e">
        <f>+#REF!</f>
        <v>#REF!</v>
      </c>
      <c r="E129" s="33" t="e">
        <f t="shared" si="37"/>
        <v>#REF!</v>
      </c>
      <c r="F129" s="33">
        <v>1201</v>
      </c>
      <c r="G129" s="33" t="e">
        <f>+#REF!</f>
        <v>#REF!</v>
      </c>
      <c r="H129" s="70" t="e">
        <f t="shared" si="40"/>
        <v>#REF!</v>
      </c>
      <c r="I129" s="33" t="e">
        <f>+#REF!</f>
        <v>#REF!</v>
      </c>
      <c r="J129" s="33" t="e">
        <f>+#REF!</f>
        <v>#REF!</v>
      </c>
      <c r="K129" s="70" t="e">
        <f t="shared" si="38"/>
        <v>#REF!</v>
      </c>
      <c r="L129" s="33">
        <f>+КЎ!D129</f>
        <v>155</v>
      </c>
      <c r="M129" s="33">
        <f>+КЎ!G129</f>
        <v>22</v>
      </c>
      <c r="N129" s="70">
        <f t="shared" si="39"/>
        <v>0.14193548387096774</v>
      </c>
      <c r="O129" s="33">
        <v>34</v>
      </c>
      <c r="P129" s="33">
        <v>17</v>
      </c>
      <c r="Q129" s="33">
        <v>435</v>
      </c>
      <c r="R129" s="33">
        <v>36</v>
      </c>
      <c r="T129" s="9">
        <v>180</v>
      </c>
      <c r="U129" s="88" t="e">
        <f t="shared" si="24"/>
        <v>#REF!</v>
      </c>
      <c r="V129" s="91" t="e">
        <f t="shared" si="25"/>
        <v>#REF!</v>
      </c>
      <c r="W129" s="9">
        <v>532</v>
      </c>
      <c r="X129" s="9" t="e">
        <f t="shared" si="27"/>
        <v>#REF!</v>
      </c>
      <c r="Y129" s="91" t="e">
        <f t="shared" si="26"/>
        <v>#REF!</v>
      </c>
    </row>
    <row r="130" spans="1:25" s="9" customFormat="1" hidden="1">
      <c r="B130" s="31">
        <v>6</v>
      </c>
      <c r="C130" s="32" t="s">
        <v>297</v>
      </c>
      <c r="D130" s="33" t="e">
        <f>+#REF!</f>
        <v>#REF!</v>
      </c>
      <c r="E130" s="33" t="e">
        <f t="shared" si="37"/>
        <v>#REF!</v>
      </c>
      <c r="F130" s="33">
        <v>1025</v>
      </c>
      <c r="G130" s="33" t="e">
        <f>+#REF!</f>
        <v>#REF!</v>
      </c>
      <c r="H130" s="70" t="e">
        <f t="shared" si="40"/>
        <v>#REF!</v>
      </c>
      <c r="I130" s="33" t="e">
        <f>+#REF!</f>
        <v>#REF!</v>
      </c>
      <c r="J130" s="33" t="e">
        <f>+#REF!</f>
        <v>#REF!</v>
      </c>
      <c r="K130" s="70" t="e">
        <f t="shared" si="38"/>
        <v>#REF!</v>
      </c>
      <c r="L130" s="33">
        <f>+КЎ!D130</f>
        <v>152</v>
      </c>
      <c r="M130" s="33">
        <f>+КЎ!G130</f>
        <v>26</v>
      </c>
      <c r="N130" s="70">
        <f t="shared" si="39"/>
        <v>0.17105263157894737</v>
      </c>
      <c r="O130" s="33">
        <v>32</v>
      </c>
      <c r="P130" s="33">
        <v>6</v>
      </c>
      <c r="Q130" s="33">
        <v>76</v>
      </c>
      <c r="R130" s="33">
        <v>34</v>
      </c>
      <c r="T130" s="9">
        <v>154</v>
      </c>
      <c r="U130" s="88" t="e">
        <f t="shared" si="24"/>
        <v>#REF!</v>
      </c>
      <c r="V130" s="91" t="e">
        <f t="shared" si="25"/>
        <v>#REF!</v>
      </c>
      <c r="W130" s="9">
        <v>454</v>
      </c>
      <c r="X130" s="9" t="e">
        <f t="shared" si="27"/>
        <v>#REF!</v>
      </c>
      <c r="Y130" s="91" t="e">
        <f t="shared" si="26"/>
        <v>#REF!</v>
      </c>
    </row>
    <row r="131" spans="1:25" s="9" customFormat="1" hidden="1">
      <c r="B131" s="31">
        <v>7</v>
      </c>
      <c r="C131" s="32" t="s">
        <v>298</v>
      </c>
      <c r="D131" s="33" t="e">
        <f>+#REF!</f>
        <v>#REF!</v>
      </c>
      <c r="E131" s="33" t="e">
        <f t="shared" si="37"/>
        <v>#REF!</v>
      </c>
      <c r="F131" s="33">
        <v>1272</v>
      </c>
      <c r="G131" s="33" t="e">
        <f>+#REF!</f>
        <v>#REF!</v>
      </c>
      <c r="H131" s="70" t="e">
        <f t="shared" si="40"/>
        <v>#REF!</v>
      </c>
      <c r="I131" s="33" t="e">
        <f>+#REF!</f>
        <v>#REF!</v>
      </c>
      <c r="J131" s="33" t="e">
        <f>+#REF!</f>
        <v>#REF!</v>
      </c>
      <c r="K131" s="70" t="e">
        <f t="shared" si="38"/>
        <v>#REF!</v>
      </c>
      <c r="L131" s="33">
        <f>+КЎ!D131</f>
        <v>146</v>
      </c>
      <c r="M131" s="33">
        <f>+КЎ!G131</f>
        <v>33</v>
      </c>
      <c r="N131" s="70">
        <f t="shared" si="39"/>
        <v>0.22602739726027396</v>
      </c>
      <c r="O131" s="33">
        <v>43</v>
      </c>
      <c r="P131" s="33">
        <v>10</v>
      </c>
      <c r="Q131" s="33">
        <v>292</v>
      </c>
      <c r="R131" s="33">
        <v>38</v>
      </c>
      <c r="T131" s="9">
        <v>191</v>
      </c>
      <c r="U131" s="88" t="e">
        <f t="shared" si="24"/>
        <v>#REF!</v>
      </c>
      <c r="V131" s="91" t="e">
        <f t="shared" si="25"/>
        <v>#REF!</v>
      </c>
      <c r="W131" s="9">
        <v>563</v>
      </c>
      <c r="X131" s="9" t="e">
        <f t="shared" si="27"/>
        <v>#REF!</v>
      </c>
      <c r="Y131" s="91" t="e">
        <f t="shared" si="26"/>
        <v>#REF!</v>
      </c>
    </row>
    <row r="132" spans="1:25" s="9" customFormat="1" hidden="1">
      <c r="B132" s="31">
        <v>8</v>
      </c>
      <c r="C132" s="32" t="s">
        <v>299</v>
      </c>
      <c r="D132" s="33" t="e">
        <f>+#REF!</f>
        <v>#REF!</v>
      </c>
      <c r="E132" s="33" t="e">
        <f t="shared" si="37"/>
        <v>#REF!</v>
      </c>
      <c r="F132" s="33">
        <v>862</v>
      </c>
      <c r="G132" s="33" t="e">
        <f>+#REF!</f>
        <v>#REF!</v>
      </c>
      <c r="H132" s="70" t="e">
        <f t="shared" si="40"/>
        <v>#REF!</v>
      </c>
      <c r="I132" s="33" t="e">
        <f>+#REF!</f>
        <v>#REF!</v>
      </c>
      <c r="J132" s="33" t="e">
        <f>+#REF!</f>
        <v>#REF!</v>
      </c>
      <c r="K132" s="70" t="e">
        <f t="shared" si="38"/>
        <v>#REF!</v>
      </c>
      <c r="L132" s="33">
        <f>+КЎ!D132</f>
        <v>114</v>
      </c>
      <c r="M132" s="33">
        <f>+КЎ!G132</f>
        <v>25</v>
      </c>
      <c r="N132" s="70">
        <f t="shared" si="39"/>
        <v>0.21929824561403508</v>
      </c>
      <c r="O132" s="33">
        <v>37</v>
      </c>
      <c r="P132" s="33">
        <v>17</v>
      </c>
      <c r="Q132" s="33">
        <v>267</v>
      </c>
      <c r="R132" s="33">
        <v>42</v>
      </c>
      <c r="T132" s="9">
        <v>129</v>
      </c>
      <c r="U132" s="88" t="e">
        <f t="shared" si="24"/>
        <v>#REF!</v>
      </c>
      <c r="V132" s="91" t="e">
        <f t="shared" si="25"/>
        <v>#REF!</v>
      </c>
      <c r="W132" s="9">
        <v>382</v>
      </c>
      <c r="X132" s="9" t="e">
        <f t="shared" si="27"/>
        <v>#REF!</v>
      </c>
      <c r="Y132" s="91" t="e">
        <f t="shared" si="26"/>
        <v>#REF!</v>
      </c>
    </row>
    <row r="133" spans="1:25" s="9" customFormat="1" hidden="1">
      <c r="B133" s="31">
        <v>9</v>
      </c>
      <c r="C133" s="32" t="s">
        <v>300</v>
      </c>
      <c r="D133" s="33" t="e">
        <f>+#REF!</f>
        <v>#REF!</v>
      </c>
      <c r="E133" s="33" t="e">
        <f t="shared" si="37"/>
        <v>#REF!</v>
      </c>
      <c r="F133" s="33">
        <v>986</v>
      </c>
      <c r="G133" s="33" t="e">
        <f>+#REF!</f>
        <v>#REF!</v>
      </c>
      <c r="H133" s="70" t="e">
        <f t="shared" si="40"/>
        <v>#REF!</v>
      </c>
      <c r="I133" s="33" t="e">
        <f>+#REF!</f>
        <v>#REF!</v>
      </c>
      <c r="J133" s="33" t="e">
        <f>+#REF!</f>
        <v>#REF!</v>
      </c>
      <c r="K133" s="70" t="e">
        <f t="shared" si="38"/>
        <v>#REF!</v>
      </c>
      <c r="L133" s="33">
        <f>+КЎ!D133</f>
        <v>168</v>
      </c>
      <c r="M133" s="33">
        <f>+КЎ!G133</f>
        <v>37</v>
      </c>
      <c r="N133" s="70">
        <f t="shared" si="39"/>
        <v>0.22023809523809523</v>
      </c>
      <c r="O133" s="33">
        <v>40</v>
      </c>
      <c r="P133" s="33">
        <v>5</v>
      </c>
      <c r="Q133" s="33">
        <v>171</v>
      </c>
      <c r="R133" s="33">
        <v>40</v>
      </c>
      <c r="T133" s="9">
        <v>148</v>
      </c>
      <c r="U133" s="88" t="e">
        <f t="shared" si="24"/>
        <v>#REF!</v>
      </c>
      <c r="V133" s="91" t="e">
        <f t="shared" si="25"/>
        <v>#REF!</v>
      </c>
      <c r="W133" s="9">
        <v>437</v>
      </c>
      <c r="X133" s="9" t="e">
        <f t="shared" si="27"/>
        <v>#REF!</v>
      </c>
      <c r="Y133" s="91" t="e">
        <f t="shared" si="26"/>
        <v>#REF!</v>
      </c>
    </row>
    <row r="134" spans="1:25" s="9" customFormat="1" hidden="1">
      <c r="B134" s="31">
        <v>10</v>
      </c>
      <c r="C134" s="32" t="s">
        <v>301</v>
      </c>
      <c r="D134" s="33" t="e">
        <f>+#REF!</f>
        <v>#REF!</v>
      </c>
      <c r="E134" s="33" t="e">
        <f t="shared" si="37"/>
        <v>#REF!</v>
      </c>
      <c r="F134" s="33">
        <v>1203</v>
      </c>
      <c r="G134" s="33" t="e">
        <f>+#REF!</f>
        <v>#REF!</v>
      </c>
      <c r="H134" s="70" t="e">
        <f t="shared" si="40"/>
        <v>#REF!</v>
      </c>
      <c r="I134" s="33" t="e">
        <f>+#REF!</f>
        <v>#REF!</v>
      </c>
      <c r="J134" s="33" t="e">
        <f>+#REF!</f>
        <v>#REF!</v>
      </c>
      <c r="K134" s="70" t="e">
        <f t="shared" si="38"/>
        <v>#REF!</v>
      </c>
      <c r="L134" s="33">
        <f>+КЎ!D134</f>
        <v>168</v>
      </c>
      <c r="M134" s="33">
        <f>+КЎ!G134</f>
        <v>84</v>
      </c>
      <c r="N134" s="70">
        <f t="shared" si="39"/>
        <v>0.5</v>
      </c>
      <c r="O134" s="33">
        <v>94</v>
      </c>
      <c r="P134" s="33">
        <v>10</v>
      </c>
      <c r="Q134" s="33">
        <v>311</v>
      </c>
      <c r="R134" s="33">
        <v>106</v>
      </c>
      <c r="T134" s="9">
        <v>180</v>
      </c>
      <c r="U134" s="88" t="e">
        <f t="shared" si="24"/>
        <v>#REF!</v>
      </c>
      <c r="V134" s="91" t="e">
        <f t="shared" si="25"/>
        <v>#REF!</v>
      </c>
      <c r="W134" s="9">
        <v>533</v>
      </c>
      <c r="X134" s="9" t="e">
        <f t="shared" si="27"/>
        <v>#REF!</v>
      </c>
      <c r="Y134" s="91" t="e">
        <f t="shared" si="26"/>
        <v>#REF!</v>
      </c>
    </row>
    <row r="135" spans="1:25" s="9" customFormat="1" hidden="1">
      <c r="B135" s="31">
        <v>11</v>
      </c>
      <c r="C135" s="32" t="s">
        <v>302</v>
      </c>
      <c r="D135" s="33" t="e">
        <f>+#REF!</f>
        <v>#REF!</v>
      </c>
      <c r="E135" s="33" t="e">
        <f t="shared" si="37"/>
        <v>#REF!</v>
      </c>
      <c r="F135" s="33">
        <v>616</v>
      </c>
      <c r="G135" s="33" t="e">
        <f>+#REF!</f>
        <v>#REF!</v>
      </c>
      <c r="H135" s="70" t="e">
        <f t="shared" si="40"/>
        <v>#REF!</v>
      </c>
      <c r="I135" s="33" t="e">
        <f>+#REF!</f>
        <v>#REF!</v>
      </c>
      <c r="J135" s="33" t="e">
        <f>+#REF!</f>
        <v>#REF!</v>
      </c>
      <c r="K135" s="70" t="e">
        <f t="shared" si="38"/>
        <v>#REF!</v>
      </c>
      <c r="L135" s="33">
        <f>+КЎ!D135</f>
        <v>124</v>
      </c>
      <c r="M135" s="33">
        <f>+КЎ!G135</f>
        <v>27</v>
      </c>
      <c r="N135" s="70">
        <f t="shared" si="39"/>
        <v>0.21774193548387097</v>
      </c>
      <c r="O135" s="33">
        <v>29</v>
      </c>
      <c r="P135" s="33">
        <v>2</v>
      </c>
      <c r="Q135" s="33">
        <v>232</v>
      </c>
      <c r="R135" s="33">
        <v>29</v>
      </c>
      <c r="T135" s="9">
        <v>92</v>
      </c>
      <c r="U135" s="88" t="e">
        <f t="shared" ref="U135:U198" si="41">+G135</f>
        <v>#REF!</v>
      </c>
      <c r="V135" s="91" t="e">
        <f t="shared" ref="V135:V198" si="42">+U135/T135*100</f>
        <v>#REF!</v>
      </c>
      <c r="W135" s="9">
        <v>273</v>
      </c>
      <c r="X135" s="9" t="e">
        <f t="shared" si="27"/>
        <v>#REF!</v>
      </c>
      <c r="Y135" s="91" t="e">
        <f t="shared" ref="Y135:Y198" si="43">+X135/W135*100</f>
        <v>#REF!</v>
      </c>
    </row>
    <row r="136" spans="1:25" s="9" customFormat="1" hidden="1">
      <c r="B136" s="31">
        <v>12</v>
      </c>
      <c r="C136" s="32" t="s">
        <v>303</v>
      </c>
      <c r="D136" s="33" t="e">
        <f>+#REF!</f>
        <v>#REF!</v>
      </c>
      <c r="E136" s="33" t="e">
        <f t="shared" si="37"/>
        <v>#REF!</v>
      </c>
      <c r="F136" s="33">
        <v>1046</v>
      </c>
      <c r="G136" s="33" t="e">
        <f>+#REF!</f>
        <v>#REF!</v>
      </c>
      <c r="H136" s="70" t="e">
        <f t="shared" si="40"/>
        <v>#REF!</v>
      </c>
      <c r="I136" s="33" t="e">
        <f>+#REF!</f>
        <v>#REF!</v>
      </c>
      <c r="J136" s="33" t="e">
        <f>+#REF!</f>
        <v>#REF!</v>
      </c>
      <c r="K136" s="70" t="e">
        <f t="shared" si="38"/>
        <v>#REF!</v>
      </c>
      <c r="L136" s="33">
        <f>+КЎ!D136</f>
        <v>157</v>
      </c>
      <c r="M136" s="33">
        <f>+КЎ!G136</f>
        <v>27</v>
      </c>
      <c r="N136" s="70">
        <f t="shared" si="39"/>
        <v>0.17197452229299362</v>
      </c>
      <c r="O136" s="33">
        <v>42</v>
      </c>
      <c r="P136" s="33">
        <v>26</v>
      </c>
      <c r="Q136" s="33">
        <v>253</v>
      </c>
      <c r="R136" s="33">
        <v>54</v>
      </c>
      <c r="T136" s="9">
        <v>157</v>
      </c>
      <c r="U136" s="88" t="e">
        <f t="shared" si="41"/>
        <v>#REF!</v>
      </c>
      <c r="V136" s="91" t="e">
        <f t="shared" si="42"/>
        <v>#REF!</v>
      </c>
      <c r="W136" s="9">
        <v>463</v>
      </c>
      <c r="X136" s="9" t="e">
        <f t="shared" si="27"/>
        <v>#REF!</v>
      </c>
      <c r="Y136" s="91" t="e">
        <f t="shared" si="43"/>
        <v>#REF!</v>
      </c>
    </row>
    <row r="137" spans="1:25" s="9" customFormat="1" hidden="1">
      <c r="B137" s="31">
        <v>13</v>
      </c>
      <c r="C137" s="32" t="s">
        <v>304</v>
      </c>
      <c r="D137" s="33" t="e">
        <f>+#REF!</f>
        <v>#REF!</v>
      </c>
      <c r="E137" s="33" t="e">
        <f t="shared" si="37"/>
        <v>#REF!</v>
      </c>
      <c r="F137" s="33">
        <v>998</v>
      </c>
      <c r="G137" s="33" t="e">
        <f>+#REF!</f>
        <v>#REF!</v>
      </c>
      <c r="H137" s="70" t="e">
        <f t="shared" si="40"/>
        <v>#REF!</v>
      </c>
      <c r="I137" s="33" t="e">
        <f>+#REF!</f>
        <v>#REF!</v>
      </c>
      <c r="J137" s="33" t="e">
        <f>+#REF!</f>
        <v>#REF!</v>
      </c>
      <c r="K137" s="70" t="e">
        <f t="shared" si="38"/>
        <v>#REF!</v>
      </c>
      <c r="L137" s="33">
        <f>+КЎ!D137</f>
        <v>146</v>
      </c>
      <c r="M137" s="33">
        <f>+КЎ!G137</f>
        <v>35</v>
      </c>
      <c r="N137" s="70">
        <f t="shared" si="39"/>
        <v>0.23972602739726026</v>
      </c>
      <c r="O137" s="33">
        <v>44</v>
      </c>
      <c r="P137" s="33">
        <v>19</v>
      </c>
      <c r="Q137" s="33">
        <v>345</v>
      </c>
      <c r="R137" s="33">
        <v>66</v>
      </c>
      <c r="T137" s="9">
        <v>150</v>
      </c>
      <c r="U137" s="88" t="e">
        <f t="shared" si="41"/>
        <v>#REF!</v>
      </c>
      <c r="V137" s="91" t="e">
        <f t="shared" si="42"/>
        <v>#REF!</v>
      </c>
      <c r="W137" s="9">
        <v>442</v>
      </c>
      <c r="X137" s="9" t="e">
        <f t="shared" ref="X137:X200" si="44">+J137</f>
        <v>#REF!</v>
      </c>
      <c r="Y137" s="91" t="e">
        <f t="shared" si="43"/>
        <v>#REF!</v>
      </c>
    </row>
    <row r="138" spans="1:25" s="9" customFormat="1" hidden="1">
      <c r="B138" s="31">
        <v>14</v>
      </c>
      <c r="C138" s="69" t="s">
        <v>145</v>
      </c>
      <c r="D138" s="33" t="e">
        <f>+#REF!</f>
        <v>#REF!</v>
      </c>
      <c r="E138" s="33" t="e">
        <f t="shared" si="37"/>
        <v>#REF!</v>
      </c>
      <c r="F138" s="33">
        <v>1179</v>
      </c>
      <c r="G138" s="33" t="e">
        <f>+#REF!</f>
        <v>#REF!</v>
      </c>
      <c r="H138" s="70" t="e">
        <f t="shared" si="40"/>
        <v>#REF!</v>
      </c>
      <c r="I138" s="33" t="e">
        <f>+#REF!</f>
        <v>#REF!</v>
      </c>
      <c r="J138" s="33" t="e">
        <f>+#REF!</f>
        <v>#REF!</v>
      </c>
      <c r="K138" s="70" t="e">
        <f t="shared" si="38"/>
        <v>#REF!</v>
      </c>
      <c r="L138" s="33">
        <f>+КЎ!D138</f>
        <v>152</v>
      </c>
      <c r="M138" s="33">
        <f>+КЎ!G138</f>
        <v>25</v>
      </c>
      <c r="N138" s="70">
        <f t="shared" si="39"/>
        <v>0.16447368421052633</v>
      </c>
      <c r="O138" s="33">
        <v>25</v>
      </c>
      <c r="P138" s="33">
        <v>0</v>
      </c>
      <c r="Q138" s="33">
        <v>170</v>
      </c>
      <c r="R138" s="33">
        <v>4</v>
      </c>
      <c r="T138" s="9">
        <v>177</v>
      </c>
      <c r="U138" s="88" t="e">
        <f t="shared" si="41"/>
        <v>#REF!</v>
      </c>
      <c r="V138" s="91" t="e">
        <f t="shared" si="42"/>
        <v>#REF!</v>
      </c>
      <c r="W138" s="9">
        <v>522</v>
      </c>
      <c r="X138" s="9" t="e">
        <f t="shared" si="44"/>
        <v>#REF!</v>
      </c>
      <c r="Y138" s="91" t="e">
        <f t="shared" si="43"/>
        <v>#REF!</v>
      </c>
    </row>
    <row r="139" spans="1:25" s="14" customFormat="1" ht="60" hidden="1" customHeight="1">
      <c r="A139" s="10">
        <v>1</v>
      </c>
      <c r="B139" s="11">
        <v>9</v>
      </c>
      <c r="C139" s="4" t="s">
        <v>373</v>
      </c>
      <c r="D139" s="18" t="e">
        <f>SUM(D125:D138)</f>
        <v>#REF!</v>
      </c>
      <c r="E139" s="18" t="e">
        <f>SUM(E125:E138)</f>
        <v>#REF!</v>
      </c>
      <c r="F139" s="18">
        <f>SUM(F125:F138)</f>
        <v>15185</v>
      </c>
      <c r="G139" s="18" t="e">
        <f>SUM(G125:G138)</f>
        <v>#REF!</v>
      </c>
      <c r="H139" s="13" t="e">
        <f>+G139/F139</f>
        <v>#REF!</v>
      </c>
      <c r="I139" s="18" t="e">
        <f>SUM(I125:I138)</f>
        <v>#REF!</v>
      </c>
      <c r="J139" s="18" t="e">
        <f>SUM(J125:J138)</f>
        <v>#REF!</v>
      </c>
      <c r="K139" s="13" t="e">
        <f>+J139/I139</f>
        <v>#REF!</v>
      </c>
      <c r="L139" s="18">
        <f>SUM(L125:L138)</f>
        <v>2126</v>
      </c>
      <c r="M139" s="18">
        <f>SUM(M125:M138)</f>
        <v>519</v>
      </c>
      <c r="N139" s="13">
        <f>+M139/L139</f>
        <v>0.24412041392285982</v>
      </c>
      <c r="O139" s="18">
        <v>640</v>
      </c>
      <c r="P139" s="18">
        <v>165</v>
      </c>
      <c r="Q139" s="18">
        <v>3957</v>
      </c>
      <c r="R139" s="18">
        <f>SUM(R125:R138)</f>
        <v>693</v>
      </c>
      <c r="T139" s="14">
        <v>2278</v>
      </c>
      <c r="U139" s="88" t="e">
        <f t="shared" si="41"/>
        <v>#REF!</v>
      </c>
      <c r="V139" s="91" t="e">
        <f t="shared" si="42"/>
        <v>#REF!</v>
      </c>
      <c r="W139" s="14">
        <v>6726</v>
      </c>
      <c r="X139" s="9" t="e">
        <f t="shared" si="44"/>
        <v>#REF!</v>
      </c>
      <c r="Y139" s="91" t="e">
        <f t="shared" si="43"/>
        <v>#REF!</v>
      </c>
    </row>
    <row r="140" spans="1:25" s="9" customFormat="1" hidden="1">
      <c r="B140" s="31">
        <v>1</v>
      </c>
      <c r="C140" s="32" t="s">
        <v>374</v>
      </c>
      <c r="D140" s="33" t="e">
        <f>++#REF!</f>
        <v>#REF!</v>
      </c>
      <c r="E140" s="33" t="e">
        <f>+G140+J140</f>
        <v>#REF!</v>
      </c>
      <c r="F140" s="33">
        <v>1113</v>
      </c>
      <c r="G140" s="33" t="e">
        <f>+#REF!</f>
        <v>#REF!</v>
      </c>
      <c r="H140" s="70" t="e">
        <f>++G140/F140</f>
        <v>#REF!</v>
      </c>
      <c r="I140" s="33" t="e">
        <f>+#REF!</f>
        <v>#REF!</v>
      </c>
      <c r="J140" s="33" t="e">
        <f>+#REF!</f>
        <v>#REF!</v>
      </c>
      <c r="K140" s="70" t="e">
        <f t="shared" ref="K140:K203" si="45">++J140/I140</f>
        <v>#REF!</v>
      </c>
      <c r="L140" s="33">
        <f>+КЎ!D140</f>
        <v>164</v>
      </c>
      <c r="M140" s="33">
        <f>+КЎ!G140</f>
        <v>47</v>
      </c>
      <c r="N140" s="70">
        <f t="shared" ref="N140:N203" si="46">++M140/L140</f>
        <v>0.28658536585365851</v>
      </c>
      <c r="O140" s="33">
        <v>25</v>
      </c>
      <c r="P140" s="77">
        <v>16</v>
      </c>
      <c r="Q140" s="77">
        <v>172</v>
      </c>
      <c r="R140" s="35">
        <v>125</v>
      </c>
      <c r="T140" s="9">
        <v>222</v>
      </c>
      <c r="U140" s="88" t="e">
        <f t="shared" si="41"/>
        <v>#REF!</v>
      </c>
      <c r="V140" s="91" t="e">
        <f t="shared" si="42"/>
        <v>#REF!</v>
      </c>
      <c r="W140" s="9">
        <v>201</v>
      </c>
      <c r="X140" s="9" t="e">
        <f t="shared" si="44"/>
        <v>#REF!</v>
      </c>
      <c r="Y140" s="91" t="e">
        <f t="shared" si="43"/>
        <v>#REF!</v>
      </c>
    </row>
    <row r="141" spans="1:25" s="9" customFormat="1" hidden="1">
      <c r="B141" s="31">
        <v>2</v>
      </c>
      <c r="C141" s="32" t="s">
        <v>375</v>
      </c>
      <c r="D141" s="33" t="e">
        <f>++#REF!</f>
        <v>#REF!</v>
      </c>
      <c r="E141" s="33" t="e">
        <f t="shared" ref="E141:E150" si="47">+G141+J141</f>
        <v>#REF!</v>
      </c>
      <c r="F141" s="33">
        <v>656</v>
      </c>
      <c r="G141" s="33" t="e">
        <f>+#REF!</f>
        <v>#REF!</v>
      </c>
      <c r="H141" s="70" t="e">
        <f t="shared" ref="H141:H204" si="48">++G141/F141</f>
        <v>#REF!</v>
      </c>
      <c r="I141" s="33" t="e">
        <f>+#REF!</f>
        <v>#REF!</v>
      </c>
      <c r="J141" s="33" t="e">
        <f>+#REF!</f>
        <v>#REF!</v>
      </c>
      <c r="K141" s="70" t="e">
        <f t="shared" si="45"/>
        <v>#REF!</v>
      </c>
      <c r="L141" s="33">
        <f>+КЎ!D141</f>
        <v>74</v>
      </c>
      <c r="M141" s="33">
        <f>+КЎ!G141</f>
        <v>23</v>
      </c>
      <c r="N141" s="70">
        <f t="shared" si="46"/>
        <v>0.3108108108108108</v>
      </c>
      <c r="O141" s="33">
        <v>7</v>
      </c>
      <c r="P141" s="77">
        <v>3</v>
      </c>
      <c r="Q141" s="77">
        <v>101</v>
      </c>
      <c r="R141" s="35">
        <v>47</v>
      </c>
      <c r="T141" s="9">
        <v>131</v>
      </c>
      <c r="U141" s="88" t="e">
        <f t="shared" si="41"/>
        <v>#REF!</v>
      </c>
      <c r="V141" s="91" t="e">
        <f t="shared" si="42"/>
        <v>#REF!</v>
      </c>
      <c r="W141" s="9">
        <v>155</v>
      </c>
      <c r="X141" s="9" t="e">
        <f t="shared" si="44"/>
        <v>#REF!</v>
      </c>
      <c r="Y141" s="91" t="e">
        <f t="shared" si="43"/>
        <v>#REF!</v>
      </c>
    </row>
    <row r="142" spans="1:25" s="9" customFormat="1" hidden="1">
      <c r="B142" s="31">
        <v>3</v>
      </c>
      <c r="C142" s="32" t="s">
        <v>376</v>
      </c>
      <c r="D142" s="33" t="e">
        <f>++#REF!</f>
        <v>#REF!</v>
      </c>
      <c r="E142" s="33" t="e">
        <f t="shared" si="47"/>
        <v>#REF!</v>
      </c>
      <c r="F142" s="33">
        <v>527</v>
      </c>
      <c r="G142" s="33" t="e">
        <f>+#REF!</f>
        <v>#REF!</v>
      </c>
      <c r="H142" s="70" t="e">
        <f t="shared" si="48"/>
        <v>#REF!</v>
      </c>
      <c r="I142" s="33" t="e">
        <f>+#REF!</f>
        <v>#REF!</v>
      </c>
      <c r="J142" s="33" t="e">
        <f>+#REF!</f>
        <v>#REF!</v>
      </c>
      <c r="K142" s="70" t="e">
        <f t="shared" si="45"/>
        <v>#REF!</v>
      </c>
      <c r="L142" s="33">
        <f>+КЎ!D142</f>
        <v>55</v>
      </c>
      <c r="M142" s="33">
        <f>+КЎ!G142</f>
        <v>18</v>
      </c>
      <c r="N142" s="70">
        <f t="shared" si="46"/>
        <v>0.32727272727272727</v>
      </c>
      <c r="O142" s="33">
        <v>1</v>
      </c>
      <c r="P142" s="77">
        <v>1</v>
      </c>
      <c r="Q142" s="77">
        <v>35</v>
      </c>
      <c r="R142" s="35">
        <v>26</v>
      </c>
      <c r="T142" s="9">
        <v>106</v>
      </c>
      <c r="U142" s="88" t="e">
        <f t="shared" si="41"/>
        <v>#REF!</v>
      </c>
      <c r="V142" s="91" t="e">
        <f t="shared" si="42"/>
        <v>#REF!</v>
      </c>
      <c r="W142" s="9">
        <v>156</v>
      </c>
      <c r="X142" s="9" t="e">
        <f t="shared" si="44"/>
        <v>#REF!</v>
      </c>
      <c r="Y142" s="91" t="e">
        <f t="shared" si="43"/>
        <v>#REF!</v>
      </c>
    </row>
    <row r="143" spans="1:25" s="9" customFormat="1" hidden="1">
      <c r="B143" s="31">
        <v>4</v>
      </c>
      <c r="C143" s="32" t="s">
        <v>377</v>
      </c>
      <c r="D143" s="33" t="e">
        <f>++#REF!</f>
        <v>#REF!</v>
      </c>
      <c r="E143" s="33" t="e">
        <f t="shared" si="47"/>
        <v>#REF!</v>
      </c>
      <c r="F143" s="33">
        <v>795</v>
      </c>
      <c r="G143" s="33" t="e">
        <f>+#REF!</f>
        <v>#REF!</v>
      </c>
      <c r="H143" s="70" t="e">
        <f t="shared" si="48"/>
        <v>#REF!</v>
      </c>
      <c r="I143" s="33" t="e">
        <f>+#REF!</f>
        <v>#REF!</v>
      </c>
      <c r="J143" s="33" t="e">
        <f>+#REF!</f>
        <v>#REF!</v>
      </c>
      <c r="K143" s="70" t="e">
        <f t="shared" si="45"/>
        <v>#REF!</v>
      </c>
      <c r="L143" s="33">
        <f>+КЎ!D143</f>
        <v>114</v>
      </c>
      <c r="M143" s="33">
        <f>+КЎ!G143</f>
        <v>21</v>
      </c>
      <c r="N143" s="70">
        <f t="shared" si="46"/>
        <v>0.18421052631578946</v>
      </c>
      <c r="O143" s="33">
        <v>73</v>
      </c>
      <c r="P143" s="77">
        <v>23</v>
      </c>
      <c r="Q143" s="77">
        <v>82</v>
      </c>
      <c r="R143" s="35">
        <v>164</v>
      </c>
      <c r="T143" s="9">
        <v>159</v>
      </c>
      <c r="U143" s="88" t="e">
        <f t="shared" si="41"/>
        <v>#REF!</v>
      </c>
      <c r="V143" s="91" t="e">
        <f t="shared" si="42"/>
        <v>#REF!</v>
      </c>
      <c r="W143" s="9">
        <v>194</v>
      </c>
      <c r="X143" s="9" t="e">
        <f t="shared" si="44"/>
        <v>#REF!</v>
      </c>
      <c r="Y143" s="91" t="e">
        <f t="shared" si="43"/>
        <v>#REF!</v>
      </c>
    </row>
    <row r="144" spans="1:25" s="9" customFormat="1" hidden="1">
      <c r="B144" s="31">
        <v>5</v>
      </c>
      <c r="C144" s="32" t="s">
        <v>378</v>
      </c>
      <c r="D144" s="33" t="e">
        <f>++#REF!</f>
        <v>#REF!</v>
      </c>
      <c r="E144" s="33" t="e">
        <f t="shared" si="47"/>
        <v>#REF!</v>
      </c>
      <c r="F144" s="33">
        <v>900</v>
      </c>
      <c r="G144" s="33" t="e">
        <f>+#REF!</f>
        <v>#REF!</v>
      </c>
      <c r="H144" s="70" t="e">
        <f t="shared" si="48"/>
        <v>#REF!</v>
      </c>
      <c r="I144" s="33" t="e">
        <f>+#REF!</f>
        <v>#REF!</v>
      </c>
      <c r="J144" s="33" t="e">
        <f>+#REF!</f>
        <v>#REF!</v>
      </c>
      <c r="K144" s="70" t="e">
        <f t="shared" si="45"/>
        <v>#REF!</v>
      </c>
      <c r="L144" s="33">
        <f>+КЎ!D144</f>
        <v>137</v>
      </c>
      <c r="M144" s="33">
        <f>+КЎ!G144</f>
        <v>140</v>
      </c>
      <c r="N144" s="70">
        <f t="shared" si="46"/>
        <v>1.0218978102189782</v>
      </c>
      <c r="O144" s="33">
        <v>11</v>
      </c>
      <c r="P144" s="77">
        <v>6</v>
      </c>
      <c r="Q144" s="77">
        <v>279</v>
      </c>
      <c r="R144" s="35">
        <v>108</v>
      </c>
      <c r="T144" s="9">
        <v>180</v>
      </c>
      <c r="U144" s="88" t="e">
        <f t="shared" si="41"/>
        <v>#REF!</v>
      </c>
      <c r="V144" s="91" t="e">
        <f t="shared" si="42"/>
        <v>#REF!</v>
      </c>
      <c r="W144" s="9">
        <v>217</v>
      </c>
      <c r="X144" s="9" t="e">
        <f t="shared" si="44"/>
        <v>#REF!</v>
      </c>
      <c r="Y144" s="91" t="e">
        <f t="shared" si="43"/>
        <v>#REF!</v>
      </c>
    </row>
    <row r="145" spans="1:25" s="9" customFormat="1" hidden="1">
      <c r="B145" s="31">
        <v>6</v>
      </c>
      <c r="C145" s="32" t="s">
        <v>379</v>
      </c>
      <c r="D145" s="33" t="e">
        <f>++#REF!</f>
        <v>#REF!</v>
      </c>
      <c r="E145" s="33" t="e">
        <f t="shared" si="47"/>
        <v>#REF!</v>
      </c>
      <c r="F145" s="33">
        <v>903</v>
      </c>
      <c r="G145" s="33" t="e">
        <f>+#REF!</f>
        <v>#REF!</v>
      </c>
      <c r="H145" s="70" t="e">
        <f t="shared" si="48"/>
        <v>#REF!</v>
      </c>
      <c r="I145" s="33" t="e">
        <f>+#REF!</f>
        <v>#REF!</v>
      </c>
      <c r="J145" s="33" t="e">
        <f>+#REF!</f>
        <v>#REF!</v>
      </c>
      <c r="K145" s="70" t="e">
        <f t="shared" si="45"/>
        <v>#REF!</v>
      </c>
      <c r="L145" s="33">
        <f>+КЎ!D145</f>
        <v>110</v>
      </c>
      <c r="M145" s="33">
        <f>+КЎ!G145</f>
        <v>18</v>
      </c>
      <c r="N145" s="70">
        <f t="shared" si="46"/>
        <v>0.16363636363636364</v>
      </c>
      <c r="O145" s="33">
        <v>26</v>
      </c>
      <c r="P145" s="77">
        <v>28</v>
      </c>
      <c r="Q145" s="77">
        <v>157</v>
      </c>
      <c r="R145" s="35">
        <v>44</v>
      </c>
      <c r="T145" s="9">
        <v>180</v>
      </c>
      <c r="U145" s="88" t="e">
        <f t="shared" si="41"/>
        <v>#REF!</v>
      </c>
      <c r="V145" s="91" t="e">
        <f t="shared" si="42"/>
        <v>#REF!</v>
      </c>
      <c r="W145" s="9">
        <v>194</v>
      </c>
      <c r="X145" s="9" t="e">
        <f t="shared" si="44"/>
        <v>#REF!</v>
      </c>
      <c r="Y145" s="91" t="e">
        <f t="shared" si="43"/>
        <v>#REF!</v>
      </c>
    </row>
    <row r="146" spans="1:25" s="9" customFormat="1" hidden="1">
      <c r="B146" s="31">
        <v>7</v>
      </c>
      <c r="C146" s="32" t="s">
        <v>380</v>
      </c>
      <c r="D146" s="33" t="e">
        <f>++#REF!</f>
        <v>#REF!</v>
      </c>
      <c r="E146" s="33" t="e">
        <f t="shared" si="47"/>
        <v>#REF!</v>
      </c>
      <c r="F146" s="33">
        <v>825</v>
      </c>
      <c r="G146" s="33" t="e">
        <f>+#REF!</f>
        <v>#REF!</v>
      </c>
      <c r="H146" s="70" t="e">
        <f t="shared" si="48"/>
        <v>#REF!</v>
      </c>
      <c r="I146" s="33" t="e">
        <f>+#REF!</f>
        <v>#REF!</v>
      </c>
      <c r="J146" s="33" t="e">
        <f>+#REF!</f>
        <v>#REF!</v>
      </c>
      <c r="K146" s="70" t="e">
        <f t="shared" si="45"/>
        <v>#REF!</v>
      </c>
      <c r="L146" s="33">
        <f>+КЎ!D146</f>
        <v>86</v>
      </c>
      <c r="M146" s="33">
        <f>+КЎ!G146</f>
        <v>43</v>
      </c>
      <c r="N146" s="70">
        <f t="shared" si="46"/>
        <v>0.5</v>
      </c>
      <c r="O146" s="33">
        <v>29</v>
      </c>
      <c r="P146" s="77">
        <v>19</v>
      </c>
      <c r="Q146" s="77">
        <v>136</v>
      </c>
      <c r="R146" s="35">
        <v>101</v>
      </c>
      <c r="T146" s="9">
        <v>165</v>
      </c>
      <c r="U146" s="88" t="e">
        <f t="shared" si="41"/>
        <v>#REF!</v>
      </c>
      <c r="V146" s="91" t="e">
        <f t="shared" si="42"/>
        <v>#REF!</v>
      </c>
      <c r="W146" s="9">
        <v>124</v>
      </c>
      <c r="X146" s="9" t="e">
        <f t="shared" si="44"/>
        <v>#REF!</v>
      </c>
      <c r="Y146" s="91" t="e">
        <f t="shared" si="43"/>
        <v>#REF!</v>
      </c>
    </row>
    <row r="147" spans="1:25" s="9" customFormat="1" hidden="1">
      <c r="B147" s="31">
        <v>8</v>
      </c>
      <c r="C147" s="32" t="s">
        <v>381</v>
      </c>
      <c r="D147" s="33" t="e">
        <f>++#REF!</f>
        <v>#REF!</v>
      </c>
      <c r="E147" s="33" t="e">
        <f t="shared" si="47"/>
        <v>#REF!</v>
      </c>
      <c r="F147" s="33">
        <v>695</v>
      </c>
      <c r="G147" s="33" t="e">
        <f>+#REF!</f>
        <v>#REF!</v>
      </c>
      <c r="H147" s="70" t="e">
        <f t="shared" si="48"/>
        <v>#REF!</v>
      </c>
      <c r="I147" s="33" t="e">
        <f>+#REF!</f>
        <v>#REF!</v>
      </c>
      <c r="J147" s="33" t="e">
        <f>+#REF!</f>
        <v>#REF!</v>
      </c>
      <c r="K147" s="70" t="e">
        <f t="shared" si="45"/>
        <v>#REF!</v>
      </c>
      <c r="L147" s="33">
        <f>+КЎ!D147</f>
        <v>81</v>
      </c>
      <c r="M147" s="33">
        <f>+КЎ!G147</f>
        <v>22</v>
      </c>
      <c r="N147" s="70">
        <f t="shared" si="46"/>
        <v>0.27160493827160492</v>
      </c>
      <c r="O147" s="33">
        <v>25</v>
      </c>
      <c r="P147" s="77">
        <v>3</v>
      </c>
      <c r="Q147" s="77">
        <v>62</v>
      </c>
      <c r="R147" s="35">
        <v>123</v>
      </c>
      <c r="T147" s="9">
        <v>140</v>
      </c>
      <c r="U147" s="88" t="e">
        <f t="shared" si="41"/>
        <v>#REF!</v>
      </c>
      <c r="V147" s="91" t="e">
        <f t="shared" si="42"/>
        <v>#REF!</v>
      </c>
      <c r="W147" s="9">
        <v>163</v>
      </c>
      <c r="X147" s="9" t="e">
        <f t="shared" si="44"/>
        <v>#REF!</v>
      </c>
      <c r="Y147" s="91" t="e">
        <f t="shared" si="43"/>
        <v>#REF!</v>
      </c>
    </row>
    <row r="148" spans="1:25" s="9" customFormat="1" hidden="1">
      <c r="B148" s="31">
        <v>9</v>
      </c>
      <c r="C148" s="32" t="s">
        <v>382</v>
      </c>
      <c r="D148" s="33" t="e">
        <f>++#REF!</f>
        <v>#REF!</v>
      </c>
      <c r="E148" s="33" t="e">
        <f t="shared" si="47"/>
        <v>#REF!</v>
      </c>
      <c r="F148" s="33">
        <v>679</v>
      </c>
      <c r="G148" s="33" t="e">
        <f>+#REF!</f>
        <v>#REF!</v>
      </c>
      <c r="H148" s="70" t="e">
        <f t="shared" si="48"/>
        <v>#REF!</v>
      </c>
      <c r="I148" s="33" t="e">
        <f>+#REF!</f>
        <v>#REF!</v>
      </c>
      <c r="J148" s="33" t="e">
        <f>+#REF!</f>
        <v>#REF!</v>
      </c>
      <c r="K148" s="70" t="e">
        <f t="shared" si="45"/>
        <v>#REF!</v>
      </c>
      <c r="L148" s="33">
        <f>+КЎ!D148</f>
        <v>68</v>
      </c>
      <c r="M148" s="33">
        <f>+КЎ!G148</f>
        <v>11</v>
      </c>
      <c r="N148" s="70">
        <f t="shared" si="46"/>
        <v>0.16176470588235295</v>
      </c>
      <c r="O148" s="33">
        <v>1</v>
      </c>
      <c r="P148" s="77">
        <v>2</v>
      </c>
      <c r="Q148" s="77">
        <v>12</v>
      </c>
      <c r="R148" s="35">
        <v>86</v>
      </c>
      <c r="T148" s="9">
        <v>136</v>
      </c>
      <c r="U148" s="88" t="e">
        <f t="shared" si="41"/>
        <v>#REF!</v>
      </c>
      <c r="V148" s="91" t="e">
        <f t="shared" si="42"/>
        <v>#REF!</v>
      </c>
      <c r="W148" s="9">
        <v>155</v>
      </c>
      <c r="X148" s="9" t="e">
        <f t="shared" si="44"/>
        <v>#REF!</v>
      </c>
      <c r="Y148" s="91" t="e">
        <f t="shared" si="43"/>
        <v>#REF!</v>
      </c>
    </row>
    <row r="149" spans="1:25" s="9" customFormat="1" hidden="1">
      <c r="B149" s="31">
        <v>10</v>
      </c>
      <c r="C149" s="32" t="s">
        <v>383</v>
      </c>
      <c r="D149" s="33" t="e">
        <f>++#REF!</f>
        <v>#REF!</v>
      </c>
      <c r="E149" s="33" t="e">
        <f t="shared" si="47"/>
        <v>#REF!</v>
      </c>
      <c r="F149" s="33">
        <v>1104</v>
      </c>
      <c r="G149" s="33" t="e">
        <f>+#REF!</f>
        <v>#REF!</v>
      </c>
      <c r="H149" s="70" t="e">
        <f t="shared" si="48"/>
        <v>#REF!</v>
      </c>
      <c r="I149" s="33" t="e">
        <f>+#REF!</f>
        <v>#REF!</v>
      </c>
      <c r="J149" s="33" t="e">
        <f>+#REF!</f>
        <v>#REF!</v>
      </c>
      <c r="K149" s="70" t="e">
        <f t="shared" si="45"/>
        <v>#REF!</v>
      </c>
      <c r="L149" s="33">
        <f>+КЎ!D149</f>
        <v>162</v>
      </c>
      <c r="M149" s="33">
        <f>+КЎ!G149</f>
        <v>102</v>
      </c>
      <c r="N149" s="70">
        <f t="shared" si="46"/>
        <v>0.62962962962962965</v>
      </c>
      <c r="O149" s="33">
        <v>32</v>
      </c>
      <c r="P149" s="77">
        <v>39</v>
      </c>
      <c r="Q149" s="77">
        <v>284</v>
      </c>
      <c r="R149" s="35">
        <v>164</v>
      </c>
      <c r="T149" s="9">
        <v>221</v>
      </c>
      <c r="U149" s="88" t="e">
        <f t="shared" si="41"/>
        <v>#REF!</v>
      </c>
      <c r="V149" s="91" t="e">
        <f t="shared" si="42"/>
        <v>#REF!</v>
      </c>
      <c r="W149" s="9">
        <v>170</v>
      </c>
      <c r="X149" s="9" t="e">
        <f t="shared" si="44"/>
        <v>#REF!</v>
      </c>
      <c r="Y149" s="91" t="e">
        <f t="shared" si="43"/>
        <v>#REF!</v>
      </c>
    </row>
    <row r="150" spans="1:25" s="9" customFormat="1" hidden="1">
      <c r="B150" s="31">
        <v>11</v>
      </c>
      <c r="C150" s="32" t="s">
        <v>384</v>
      </c>
      <c r="D150" s="33" t="e">
        <f>++#REF!</f>
        <v>#REF!</v>
      </c>
      <c r="E150" s="33" t="e">
        <f t="shared" si="47"/>
        <v>#REF!</v>
      </c>
      <c r="F150" s="33">
        <v>689</v>
      </c>
      <c r="G150" s="33" t="e">
        <f>+#REF!</f>
        <v>#REF!</v>
      </c>
      <c r="H150" s="70" t="e">
        <f t="shared" si="48"/>
        <v>#REF!</v>
      </c>
      <c r="I150" s="33" t="e">
        <f>+#REF!</f>
        <v>#REF!</v>
      </c>
      <c r="J150" s="33" t="e">
        <f>+#REF!</f>
        <v>#REF!</v>
      </c>
      <c r="K150" s="70" t="e">
        <f t="shared" si="45"/>
        <v>#REF!</v>
      </c>
      <c r="L150" s="33">
        <f>+КЎ!D150</f>
        <v>84</v>
      </c>
      <c r="M150" s="33">
        <f>+КЎ!G150</f>
        <v>132</v>
      </c>
      <c r="N150" s="70">
        <f t="shared" si="46"/>
        <v>1.5714285714285714</v>
      </c>
      <c r="O150" s="33">
        <v>11</v>
      </c>
      <c r="P150" s="77">
        <v>11</v>
      </c>
      <c r="Q150" s="77">
        <v>266</v>
      </c>
      <c r="R150" s="35">
        <v>25</v>
      </c>
      <c r="T150" s="9">
        <v>138</v>
      </c>
      <c r="U150" s="88" t="e">
        <f t="shared" si="41"/>
        <v>#REF!</v>
      </c>
      <c r="V150" s="91" t="e">
        <f t="shared" si="42"/>
        <v>#REF!</v>
      </c>
      <c r="W150" s="9">
        <v>163</v>
      </c>
      <c r="X150" s="9" t="e">
        <f t="shared" si="44"/>
        <v>#REF!</v>
      </c>
      <c r="Y150" s="91" t="e">
        <f t="shared" si="43"/>
        <v>#REF!</v>
      </c>
    </row>
    <row r="151" spans="1:25" s="14" customFormat="1" ht="60" hidden="1" customHeight="1">
      <c r="A151" s="10">
        <v>1</v>
      </c>
      <c r="B151" s="11">
        <v>10</v>
      </c>
      <c r="C151" s="4" t="s">
        <v>385</v>
      </c>
      <c r="D151" s="18" t="e">
        <f>SUM(D140:D150)</f>
        <v>#REF!</v>
      </c>
      <c r="E151" s="18" t="e">
        <f>SUM(E140:E150)</f>
        <v>#REF!</v>
      </c>
      <c r="F151" s="18">
        <f>SUM(F140:F150)</f>
        <v>8886</v>
      </c>
      <c r="G151" s="18" t="e">
        <f>SUM(G140:G150)</f>
        <v>#REF!</v>
      </c>
      <c r="H151" s="13" t="e">
        <f>+G151/F151</f>
        <v>#REF!</v>
      </c>
      <c r="I151" s="18" t="e">
        <f>SUM(I140:I150)</f>
        <v>#REF!</v>
      </c>
      <c r="J151" s="18" t="e">
        <f>SUM(J140:J150)</f>
        <v>#REF!</v>
      </c>
      <c r="K151" s="13" t="e">
        <f>+J151/I151</f>
        <v>#REF!</v>
      </c>
      <c r="L151" s="18">
        <f>SUM(L140:L150)</f>
        <v>1135</v>
      </c>
      <c r="M151" s="18">
        <f>SUM(M140:M150)</f>
        <v>577</v>
      </c>
      <c r="N151" s="13">
        <f>+M151/L151</f>
        <v>0.50837004405286346</v>
      </c>
      <c r="O151" s="18">
        <v>241</v>
      </c>
      <c r="P151" s="18">
        <v>151</v>
      </c>
      <c r="Q151" s="18">
        <v>1586</v>
      </c>
      <c r="R151" s="18">
        <f>SUM(R140:R150)</f>
        <v>1013</v>
      </c>
      <c r="T151" s="14">
        <v>1778</v>
      </c>
      <c r="U151" s="88" t="e">
        <f t="shared" si="41"/>
        <v>#REF!</v>
      </c>
      <c r="V151" s="91" t="e">
        <f t="shared" si="42"/>
        <v>#REF!</v>
      </c>
      <c r="W151" s="14">
        <v>1892</v>
      </c>
      <c r="X151" s="9" t="e">
        <f t="shared" si="44"/>
        <v>#REF!</v>
      </c>
      <c r="Y151" s="91" t="e">
        <f t="shared" si="43"/>
        <v>#REF!</v>
      </c>
    </row>
    <row r="152" spans="1:25" s="9" customFormat="1" hidden="1">
      <c r="B152" s="31">
        <v>1</v>
      </c>
      <c r="C152" s="32" t="s">
        <v>305</v>
      </c>
      <c r="D152" s="33" t="e">
        <f>++#REF!</f>
        <v>#REF!</v>
      </c>
      <c r="E152" s="33" t="e">
        <f t="shared" ref="E152:E215" si="49">+G152+J152</f>
        <v>#REF!</v>
      </c>
      <c r="F152" s="33">
        <v>1345</v>
      </c>
      <c r="G152" s="33" t="e">
        <f>+#REF!</f>
        <v>#REF!</v>
      </c>
      <c r="H152" s="70" t="e">
        <f t="shared" si="48"/>
        <v>#REF!</v>
      </c>
      <c r="I152" s="33" t="e">
        <f>+#REF!</f>
        <v>#REF!</v>
      </c>
      <c r="J152" s="33" t="e">
        <f>+#REF!</f>
        <v>#REF!</v>
      </c>
      <c r="K152" s="26" t="e">
        <f t="shared" si="45"/>
        <v>#REF!</v>
      </c>
      <c r="L152" s="33">
        <f>+КЎ!D152</f>
        <v>88</v>
      </c>
      <c r="M152" s="33">
        <f>+КЎ!G152</f>
        <v>17</v>
      </c>
      <c r="N152" s="70">
        <f t="shared" si="46"/>
        <v>0.19318181818181818</v>
      </c>
      <c r="O152" s="33">
        <v>27</v>
      </c>
      <c r="P152" s="74">
        <v>12</v>
      </c>
      <c r="Q152" s="74">
        <v>126</v>
      </c>
      <c r="R152" s="74">
        <v>27</v>
      </c>
      <c r="T152" s="9">
        <v>269</v>
      </c>
      <c r="U152" s="88" t="e">
        <f t="shared" si="41"/>
        <v>#REF!</v>
      </c>
      <c r="V152" s="91" t="e">
        <f t="shared" si="42"/>
        <v>#REF!</v>
      </c>
      <c r="W152" s="9">
        <v>95</v>
      </c>
      <c r="X152" s="9" t="e">
        <f t="shared" si="44"/>
        <v>#REF!</v>
      </c>
      <c r="Y152" s="91" t="e">
        <f t="shared" si="43"/>
        <v>#REF!</v>
      </c>
    </row>
    <row r="153" spans="1:25" s="9" customFormat="1" hidden="1">
      <c r="B153" s="31">
        <v>2</v>
      </c>
      <c r="C153" s="32" t="s">
        <v>306</v>
      </c>
      <c r="D153" s="33" t="e">
        <f>++#REF!</f>
        <v>#REF!</v>
      </c>
      <c r="E153" s="33" t="e">
        <f t="shared" si="49"/>
        <v>#REF!</v>
      </c>
      <c r="F153" s="33">
        <v>1331</v>
      </c>
      <c r="G153" s="33" t="e">
        <f>+#REF!</f>
        <v>#REF!</v>
      </c>
      <c r="H153" s="70" t="e">
        <f t="shared" si="48"/>
        <v>#REF!</v>
      </c>
      <c r="I153" s="33" t="e">
        <f>+#REF!</f>
        <v>#REF!</v>
      </c>
      <c r="J153" s="33" t="e">
        <f>+#REF!</f>
        <v>#REF!</v>
      </c>
      <c r="K153" s="70" t="e">
        <f t="shared" si="45"/>
        <v>#REF!</v>
      </c>
      <c r="L153" s="33">
        <f>+КЎ!D153</f>
        <v>86</v>
      </c>
      <c r="M153" s="33">
        <f>+КЎ!G153</f>
        <v>17</v>
      </c>
      <c r="N153" s="70">
        <f t="shared" si="46"/>
        <v>0.19767441860465115</v>
      </c>
      <c r="O153" s="33">
        <v>27</v>
      </c>
      <c r="P153" s="74">
        <v>10</v>
      </c>
      <c r="Q153" s="74">
        <v>92</v>
      </c>
      <c r="R153" s="74">
        <v>19</v>
      </c>
      <c r="T153" s="9">
        <v>266</v>
      </c>
      <c r="U153" s="88" t="e">
        <f t="shared" si="41"/>
        <v>#REF!</v>
      </c>
      <c r="V153" s="91" t="e">
        <f t="shared" si="42"/>
        <v>#REF!</v>
      </c>
      <c r="W153" s="9">
        <v>89</v>
      </c>
      <c r="X153" s="9" t="e">
        <f t="shared" si="44"/>
        <v>#REF!</v>
      </c>
      <c r="Y153" s="91" t="e">
        <f t="shared" si="43"/>
        <v>#REF!</v>
      </c>
    </row>
    <row r="154" spans="1:25" s="9" customFormat="1" hidden="1">
      <c r="B154" s="31">
        <v>3</v>
      </c>
      <c r="C154" s="32" t="s">
        <v>307</v>
      </c>
      <c r="D154" s="33" t="e">
        <f>++#REF!</f>
        <v>#REF!</v>
      </c>
      <c r="E154" s="33" t="e">
        <f t="shared" si="49"/>
        <v>#REF!</v>
      </c>
      <c r="F154" s="33">
        <v>1137</v>
      </c>
      <c r="G154" s="33" t="e">
        <f>+#REF!</f>
        <v>#REF!</v>
      </c>
      <c r="H154" s="70" t="e">
        <f t="shared" si="48"/>
        <v>#REF!</v>
      </c>
      <c r="I154" s="33" t="e">
        <f>+#REF!</f>
        <v>#REF!</v>
      </c>
      <c r="J154" s="33" t="e">
        <f>+#REF!</f>
        <v>#REF!</v>
      </c>
      <c r="K154" s="70" t="e">
        <f t="shared" si="45"/>
        <v>#REF!</v>
      </c>
      <c r="L154" s="33">
        <f>+КЎ!D154</f>
        <v>87</v>
      </c>
      <c r="M154" s="33">
        <f>+КЎ!G154</f>
        <v>16</v>
      </c>
      <c r="N154" s="70">
        <f t="shared" si="46"/>
        <v>0.18390804597701149</v>
      </c>
      <c r="O154" s="33">
        <v>33</v>
      </c>
      <c r="P154" s="74">
        <v>16</v>
      </c>
      <c r="Q154" s="74">
        <v>162</v>
      </c>
      <c r="R154" s="74">
        <v>33</v>
      </c>
      <c r="T154" s="9">
        <v>227</v>
      </c>
      <c r="U154" s="88" t="e">
        <f t="shared" si="41"/>
        <v>#REF!</v>
      </c>
      <c r="V154" s="91" t="e">
        <f t="shared" si="42"/>
        <v>#REF!</v>
      </c>
      <c r="W154" s="9">
        <v>145</v>
      </c>
      <c r="X154" s="9" t="e">
        <f t="shared" si="44"/>
        <v>#REF!</v>
      </c>
      <c r="Y154" s="91" t="e">
        <f t="shared" si="43"/>
        <v>#REF!</v>
      </c>
    </row>
    <row r="155" spans="1:25" s="9" customFormat="1" hidden="1">
      <c r="B155" s="31">
        <v>4</v>
      </c>
      <c r="C155" s="32" t="s">
        <v>308</v>
      </c>
      <c r="D155" s="33" t="e">
        <f>++#REF!</f>
        <v>#REF!</v>
      </c>
      <c r="E155" s="33" t="e">
        <f t="shared" si="49"/>
        <v>#REF!</v>
      </c>
      <c r="F155" s="33">
        <v>1339</v>
      </c>
      <c r="G155" s="33" t="e">
        <f>+#REF!</f>
        <v>#REF!</v>
      </c>
      <c r="H155" s="70" t="e">
        <f t="shared" si="48"/>
        <v>#REF!</v>
      </c>
      <c r="I155" s="33" t="e">
        <f>+#REF!</f>
        <v>#REF!</v>
      </c>
      <c r="J155" s="33" t="e">
        <f>+#REF!</f>
        <v>#REF!</v>
      </c>
      <c r="K155" s="70" t="e">
        <f t="shared" si="45"/>
        <v>#REF!</v>
      </c>
      <c r="L155" s="33">
        <f>+КЎ!D155</f>
        <v>70</v>
      </c>
      <c r="M155" s="33">
        <f>+КЎ!G155</f>
        <v>20</v>
      </c>
      <c r="N155" s="70">
        <f t="shared" si="46"/>
        <v>0.2857142857142857</v>
      </c>
      <c r="O155" s="33">
        <v>59</v>
      </c>
      <c r="P155" s="74">
        <v>31</v>
      </c>
      <c r="Q155" s="74">
        <v>123</v>
      </c>
      <c r="R155" s="74">
        <v>57</v>
      </c>
      <c r="T155" s="9">
        <v>268</v>
      </c>
      <c r="U155" s="88" t="e">
        <f t="shared" si="41"/>
        <v>#REF!</v>
      </c>
      <c r="V155" s="91" t="e">
        <f t="shared" si="42"/>
        <v>#REF!</v>
      </c>
      <c r="W155" s="9">
        <v>58</v>
      </c>
      <c r="X155" s="9" t="e">
        <f t="shared" si="44"/>
        <v>#REF!</v>
      </c>
      <c r="Y155" s="91" t="e">
        <f t="shared" si="43"/>
        <v>#REF!</v>
      </c>
    </row>
    <row r="156" spans="1:25" s="9" customFormat="1" hidden="1">
      <c r="B156" s="31">
        <v>5</v>
      </c>
      <c r="C156" s="32" t="s">
        <v>309</v>
      </c>
      <c r="D156" s="33" t="e">
        <f>++#REF!</f>
        <v>#REF!</v>
      </c>
      <c r="E156" s="33" t="e">
        <f t="shared" si="49"/>
        <v>#REF!</v>
      </c>
      <c r="F156" s="33">
        <v>975</v>
      </c>
      <c r="G156" s="33" t="e">
        <f>+#REF!</f>
        <v>#REF!</v>
      </c>
      <c r="H156" s="70" t="e">
        <f t="shared" si="48"/>
        <v>#REF!</v>
      </c>
      <c r="I156" s="33" t="e">
        <f>+#REF!</f>
        <v>#REF!</v>
      </c>
      <c r="J156" s="33" t="e">
        <f>+#REF!</f>
        <v>#REF!</v>
      </c>
      <c r="K156" s="70" t="e">
        <f t="shared" si="45"/>
        <v>#REF!</v>
      </c>
      <c r="L156" s="33">
        <f>+КЎ!D156</f>
        <v>86</v>
      </c>
      <c r="M156" s="33">
        <f>+КЎ!G156</f>
        <v>29</v>
      </c>
      <c r="N156" s="70">
        <f t="shared" si="46"/>
        <v>0.33720930232558138</v>
      </c>
      <c r="O156" s="33">
        <v>17</v>
      </c>
      <c r="P156" s="74">
        <v>8</v>
      </c>
      <c r="Q156" s="74">
        <v>113</v>
      </c>
      <c r="R156" s="74">
        <v>24</v>
      </c>
      <c r="T156" s="9">
        <v>195</v>
      </c>
      <c r="U156" s="88" t="e">
        <f t="shared" si="41"/>
        <v>#REF!</v>
      </c>
      <c r="V156" s="91" t="e">
        <f t="shared" si="42"/>
        <v>#REF!</v>
      </c>
      <c r="W156" s="9">
        <v>60</v>
      </c>
      <c r="X156" s="9" t="e">
        <f t="shared" si="44"/>
        <v>#REF!</v>
      </c>
      <c r="Y156" s="91" t="e">
        <f t="shared" si="43"/>
        <v>#REF!</v>
      </c>
    </row>
    <row r="157" spans="1:25" s="9" customFormat="1" hidden="1">
      <c r="B157" s="31">
        <v>6</v>
      </c>
      <c r="C157" s="32" t="s">
        <v>310</v>
      </c>
      <c r="D157" s="33" t="e">
        <f>++#REF!</f>
        <v>#REF!</v>
      </c>
      <c r="E157" s="33" t="e">
        <f t="shared" si="49"/>
        <v>#REF!</v>
      </c>
      <c r="F157" s="33">
        <v>449</v>
      </c>
      <c r="G157" s="33" t="e">
        <f>+#REF!</f>
        <v>#REF!</v>
      </c>
      <c r="H157" s="70" t="e">
        <f t="shared" si="48"/>
        <v>#REF!</v>
      </c>
      <c r="I157" s="33" t="e">
        <f>+#REF!</f>
        <v>#REF!</v>
      </c>
      <c r="J157" s="33" t="e">
        <f>+#REF!</f>
        <v>#REF!</v>
      </c>
      <c r="K157" s="70" t="e">
        <f t="shared" si="45"/>
        <v>#REF!</v>
      </c>
      <c r="L157" s="33">
        <f>+КЎ!D157</f>
        <v>71</v>
      </c>
      <c r="M157" s="33">
        <f>+КЎ!G157</f>
        <v>21</v>
      </c>
      <c r="N157" s="70">
        <f t="shared" si="46"/>
        <v>0.29577464788732394</v>
      </c>
      <c r="O157" s="33">
        <v>28</v>
      </c>
      <c r="P157" s="74">
        <v>8</v>
      </c>
      <c r="Q157" s="74">
        <v>109</v>
      </c>
      <c r="R157" s="74">
        <v>15</v>
      </c>
      <c r="T157" s="9">
        <v>90</v>
      </c>
      <c r="U157" s="88" t="e">
        <f t="shared" si="41"/>
        <v>#REF!</v>
      </c>
      <c r="V157" s="91" t="e">
        <f t="shared" si="42"/>
        <v>#REF!</v>
      </c>
      <c r="W157" s="9">
        <v>76</v>
      </c>
      <c r="X157" s="9" t="e">
        <f t="shared" si="44"/>
        <v>#REF!</v>
      </c>
      <c r="Y157" s="91" t="e">
        <f t="shared" si="43"/>
        <v>#REF!</v>
      </c>
    </row>
    <row r="158" spans="1:25" s="9" customFormat="1" hidden="1">
      <c r="B158" s="31">
        <v>7</v>
      </c>
      <c r="C158" s="32" t="s">
        <v>311</v>
      </c>
      <c r="D158" s="33" t="e">
        <f>++#REF!</f>
        <v>#REF!</v>
      </c>
      <c r="E158" s="33" t="e">
        <f t="shared" si="49"/>
        <v>#REF!</v>
      </c>
      <c r="F158" s="33">
        <v>766</v>
      </c>
      <c r="G158" s="33" t="e">
        <f>+#REF!</f>
        <v>#REF!</v>
      </c>
      <c r="H158" s="70" t="e">
        <f t="shared" si="48"/>
        <v>#REF!</v>
      </c>
      <c r="I158" s="33" t="e">
        <f>+#REF!</f>
        <v>#REF!</v>
      </c>
      <c r="J158" s="33" t="e">
        <f>+#REF!</f>
        <v>#REF!</v>
      </c>
      <c r="K158" s="70" t="e">
        <f t="shared" si="45"/>
        <v>#REF!</v>
      </c>
      <c r="L158" s="33">
        <f>+КЎ!D158</f>
        <v>87</v>
      </c>
      <c r="M158" s="33">
        <f>+КЎ!G158</f>
        <v>30</v>
      </c>
      <c r="N158" s="70">
        <f t="shared" si="46"/>
        <v>0.34482758620689657</v>
      </c>
      <c r="O158" s="33">
        <v>32</v>
      </c>
      <c r="P158" s="74">
        <v>10</v>
      </c>
      <c r="Q158" s="74">
        <v>128</v>
      </c>
      <c r="R158" s="74">
        <v>23</v>
      </c>
      <c r="T158" s="9">
        <v>153</v>
      </c>
      <c r="U158" s="88" t="e">
        <f t="shared" si="41"/>
        <v>#REF!</v>
      </c>
      <c r="V158" s="91" t="e">
        <f t="shared" si="42"/>
        <v>#REF!</v>
      </c>
      <c r="W158" s="9">
        <v>87</v>
      </c>
      <c r="X158" s="9" t="e">
        <f t="shared" si="44"/>
        <v>#REF!</v>
      </c>
      <c r="Y158" s="91" t="e">
        <f t="shared" si="43"/>
        <v>#REF!</v>
      </c>
    </row>
    <row r="159" spans="1:25" s="9" customFormat="1" hidden="1">
      <c r="B159" s="31">
        <v>8</v>
      </c>
      <c r="C159" s="32" t="s">
        <v>312</v>
      </c>
      <c r="D159" s="33" t="e">
        <f>++#REF!</f>
        <v>#REF!</v>
      </c>
      <c r="E159" s="33" t="e">
        <f t="shared" si="49"/>
        <v>#REF!</v>
      </c>
      <c r="F159" s="33">
        <v>876</v>
      </c>
      <c r="G159" s="33" t="e">
        <f>+#REF!</f>
        <v>#REF!</v>
      </c>
      <c r="H159" s="70" t="e">
        <f t="shared" si="48"/>
        <v>#REF!</v>
      </c>
      <c r="I159" s="33" t="e">
        <f>+#REF!</f>
        <v>#REF!</v>
      </c>
      <c r="J159" s="33" t="e">
        <f>+#REF!</f>
        <v>#REF!</v>
      </c>
      <c r="K159" s="70" t="e">
        <f t="shared" si="45"/>
        <v>#REF!</v>
      </c>
      <c r="L159" s="33">
        <f>+КЎ!D159</f>
        <v>83</v>
      </c>
      <c r="M159" s="33">
        <f>+КЎ!G159</f>
        <v>23</v>
      </c>
      <c r="N159" s="70">
        <f t="shared" si="46"/>
        <v>0.27710843373493976</v>
      </c>
      <c r="O159" s="33">
        <v>55</v>
      </c>
      <c r="P159" s="74">
        <v>24</v>
      </c>
      <c r="Q159" s="74">
        <v>226</v>
      </c>
      <c r="R159" s="74">
        <v>87</v>
      </c>
      <c r="T159" s="9">
        <v>175</v>
      </c>
      <c r="U159" s="88" t="e">
        <f t="shared" si="41"/>
        <v>#REF!</v>
      </c>
      <c r="V159" s="91" t="e">
        <f t="shared" si="42"/>
        <v>#REF!</v>
      </c>
      <c r="W159" s="9">
        <v>124</v>
      </c>
      <c r="X159" s="9" t="e">
        <f t="shared" si="44"/>
        <v>#REF!</v>
      </c>
      <c r="Y159" s="91" t="e">
        <f t="shared" si="43"/>
        <v>#REF!</v>
      </c>
    </row>
    <row r="160" spans="1:25" s="9" customFormat="1" hidden="1">
      <c r="B160" s="31">
        <v>9</v>
      </c>
      <c r="C160" s="32" t="s">
        <v>313</v>
      </c>
      <c r="D160" s="33" t="e">
        <f>++#REF!</f>
        <v>#REF!</v>
      </c>
      <c r="E160" s="33" t="e">
        <f t="shared" si="49"/>
        <v>#REF!</v>
      </c>
      <c r="F160" s="33">
        <v>1143</v>
      </c>
      <c r="G160" s="33" t="e">
        <f>+#REF!</f>
        <v>#REF!</v>
      </c>
      <c r="H160" s="70" t="e">
        <f t="shared" si="48"/>
        <v>#REF!</v>
      </c>
      <c r="I160" s="33" t="e">
        <f>+#REF!</f>
        <v>#REF!</v>
      </c>
      <c r="J160" s="33" t="e">
        <f>+#REF!</f>
        <v>#REF!</v>
      </c>
      <c r="K160" s="70" t="e">
        <f t="shared" si="45"/>
        <v>#REF!</v>
      </c>
      <c r="L160" s="33">
        <f>+КЎ!D160</f>
        <v>84</v>
      </c>
      <c r="M160" s="33">
        <f>+КЎ!G160</f>
        <v>16</v>
      </c>
      <c r="N160" s="70">
        <f t="shared" si="46"/>
        <v>0.19047619047619047</v>
      </c>
      <c r="O160" s="33">
        <v>50</v>
      </c>
      <c r="P160" s="74">
        <v>5</v>
      </c>
      <c r="Q160" s="74">
        <v>192</v>
      </c>
      <c r="R160" s="74">
        <v>52</v>
      </c>
      <c r="T160" s="9">
        <v>229</v>
      </c>
      <c r="U160" s="88" t="e">
        <f t="shared" si="41"/>
        <v>#REF!</v>
      </c>
      <c r="V160" s="91" t="e">
        <f t="shared" si="42"/>
        <v>#REF!</v>
      </c>
      <c r="W160" s="9">
        <v>99</v>
      </c>
      <c r="X160" s="9" t="e">
        <f t="shared" si="44"/>
        <v>#REF!</v>
      </c>
      <c r="Y160" s="91" t="e">
        <f t="shared" si="43"/>
        <v>#REF!</v>
      </c>
    </row>
    <row r="161" spans="1:25" s="9" customFormat="1" hidden="1">
      <c r="B161" s="31">
        <v>10</v>
      </c>
      <c r="C161" s="32" t="s">
        <v>314</v>
      </c>
      <c r="D161" s="33" t="e">
        <f>++#REF!</f>
        <v>#REF!</v>
      </c>
      <c r="E161" s="33" t="e">
        <f t="shared" si="49"/>
        <v>#REF!</v>
      </c>
      <c r="F161" s="33">
        <v>879</v>
      </c>
      <c r="G161" s="33" t="e">
        <f>+#REF!</f>
        <v>#REF!</v>
      </c>
      <c r="H161" s="70" t="e">
        <f t="shared" si="48"/>
        <v>#REF!</v>
      </c>
      <c r="I161" s="33" t="e">
        <f>+#REF!</f>
        <v>#REF!</v>
      </c>
      <c r="J161" s="33" t="e">
        <f>+#REF!</f>
        <v>#REF!</v>
      </c>
      <c r="K161" s="70" t="e">
        <f t="shared" si="45"/>
        <v>#REF!</v>
      </c>
      <c r="L161" s="33">
        <f>+КЎ!D161</f>
        <v>80</v>
      </c>
      <c r="M161" s="33">
        <f>+КЎ!G161</f>
        <v>35</v>
      </c>
      <c r="N161" s="70">
        <f t="shared" si="46"/>
        <v>0.4375</v>
      </c>
      <c r="O161" s="33">
        <v>38</v>
      </c>
      <c r="P161" s="74">
        <v>38</v>
      </c>
      <c r="Q161" s="74">
        <v>195</v>
      </c>
      <c r="R161" s="74">
        <v>105</v>
      </c>
      <c r="T161" s="9">
        <v>176</v>
      </c>
      <c r="U161" s="88" t="e">
        <f t="shared" si="41"/>
        <v>#REF!</v>
      </c>
      <c r="V161" s="91" t="e">
        <f t="shared" si="42"/>
        <v>#REF!</v>
      </c>
      <c r="W161" s="9">
        <v>145</v>
      </c>
      <c r="X161" s="9" t="e">
        <f t="shared" si="44"/>
        <v>#REF!</v>
      </c>
      <c r="Y161" s="91" t="e">
        <f t="shared" si="43"/>
        <v>#REF!</v>
      </c>
    </row>
    <row r="162" spans="1:25" s="9" customFormat="1" hidden="1">
      <c r="B162" s="31">
        <v>11</v>
      </c>
      <c r="C162" s="32" t="s">
        <v>315</v>
      </c>
      <c r="D162" s="33" t="e">
        <f>++#REF!</f>
        <v>#REF!</v>
      </c>
      <c r="E162" s="33" t="e">
        <f t="shared" si="49"/>
        <v>#REF!</v>
      </c>
      <c r="F162" s="33">
        <v>893</v>
      </c>
      <c r="G162" s="33" t="e">
        <f>+#REF!</f>
        <v>#REF!</v>
      </c>
      <c r="H162" s="70" t="e">
        <f t="shared" si="48"/>
        <v>#REF!</v>
      </c>
      <c r="I162" s="33" t="e">
        <f>+#REF!</f>
        <v>#REF!</v>
      </c>
      <c r="J162" s="33" t="e">
        <f>+#REF!</f>
        <v>#REF!</v>
      </c>
      <c r="K162" s="70" t="e">
        <f t="shared" si="45"/>
        <v>#REF!</v>
      </c>
      <c r="L162" s="33">
        <f>+КЎ!D162</f>
        <v>80</v>
      </c>
      <c r="M162" s="33">
        <f>+КЎ!G162</f>
        <v>40</v>
      </c>
      <c r="N162" s="70">
        <f t="shared" si="46"/>
        <v>0.5</v>
      </c>
      <c r="O162" s="33">
        <v>9</v>
      </c>
      <c r="P162" s="74">
        <v>0</v>
      </c>
      <c r="Q162" s="74">
        <v>130</v>
      </c>
      <c r="R162" s="74">
        <v>10</v>
      </c>
      <c r="T162" s="9">
        <v>179</v>
      </c>
      <c r="U162" s="88" t="e">
        <f t="shared" si="41"/>
        <v>#REF!</v>
      </c>
      <c r="V162" s="91" t="e">
        <f t="shared" si="42"/>
        <v>#REF!</v>
      </c>
      <c r="W162" s="9">
        <v>66</v>
      </c>
      <c r="X162" s="9" t="e">
        <f t="shared" si="44"/>
        <v>#REF!</v>
      </c>
      <c r="Y162" s="91" t="e">
        <f t="shared" si="43"/>
        <v>#REF!</v>
      </c>
    </row>
    <row r="163" spans="1:25" s="9" customFormat="1" hidden="1">
      <c r="B163" s="31">
        <v>12</v>
      </c>
      <c r="C163" s="32" t="s">
        <v>316</v>
      </c>
      <c r="D163" s="33" t="e">
        <f>++#REF!</f>
        <v>#REF!</v>
      </c>
      <c r="E163" s="33" t="e">
        <f t="shared" si="49"/>
        <v>#REF!</v>
      </c>
      <c r="F163" s="33">
        <v>1251</v>
      </c>
      <c r="G163" s="33" t="e">
        <f>+#REF!</f>
        <v>#REF!</v>
      </c>
      <c r="H163" s="70" t="e">
        <f t="shared" si="48"/>
        <v>#REF!</v>
      </c>
      <c r="I163" s="33" t="e">
        <f>+#REF!</f>
        <v>#REF!</v>
      </c>
      <c r="J163" s="33" t="e">
        <f>+#REF!</f>
        <v>#REF!</v>
      </c>
      <c r="K163" s="70" t="e">
        <f t="shared" si="45"/>
        <v>#REF!</v>
      </c>
      <c r="L163" s="33">
        <f>+КЎ!D163</f>
        <v>85</v>
      </c>
      <c r="M163" s="33">
        <f>+КЎ!G163</f>
        <v>45</v>
      </c>
      <c r="N163" s="70">
        <f t="shared" si="46"/>
        <v>0.52941176470588236</v>
      </c>
      <c r="O163" s="33">
        <v>13</v>
      </c>
      <c r="P163" s="74">
        <v>0</v>
      </c>
      <c r="Q163" s="74">
        <v>128</v>
      </c>
      <c r="R163" s="74">
        <v>16</v>
      </c>
      <c r="T163" s="9">
        <v>250</v>
      </c>
      <c r="U163" s="88" t="e">
        <f t="shared" si="41"/>
        <v>#REF!</v>
      </c>
      <c r="V163" s="91" t="e">
        <f t="shared" si="42"/>
        <v>#REF!</v>
      </c>
      <c r="W163" s="9">
        <v>145</v>
      </c>
      <c r="X163" s="9" t="e">
        <f t="shared" si="44"/>
        <v>#REF!</v>
      </c>
      <c r="Y163" s="91" t="e">
        <f t="shared" si="43"/>
        <v>#REF!</v>
      </c>
    </row>
    <row r="164" spans="1:25" s="9" customFormat="1" hidden="1">
      <c r="B164" s="31">
        <v>13</v>
      </c>
      <c r="C164" s="32" t="s">
        <v>317</v>
      </c>
      <c r="D164" s="33" t="e">
        <f>++#REF!</f>
        <v>#REF!</v>
      </c>
      <c r="E164" s="33" t="e">
        <f t="shared" si="49"/>
        <v>#REF!</v>
      </c>
      <c r="F164" s="33">
        <v>1265</v>
      </c>
      <c r="G164" s="33" t="e">
        <f>+#REF!</f>
        <v>#REF!</v>
      </c>
      <c r="H164" s="70" t="e">
        <f t="shared" si="48"/>
        <v>#REF!</v>
      </c>
      <c r="I164" s="33" t="e">
        <f>+#REF!</f>
        <v>#REF!</v>
      </c>
      <c r="J164" s="33" t="e">
        <f>+#REF!</f>
        <v>#REF!</v>
      </c>
      <c r="K164" s="70" t="e">
        <f t="shared" si="45"/>
        <v>#REF!</v>
      </c>
      <c r="L164" s="33">
        <f>+КЎ!D164</f>
        <v>85</v>
      </c>
      <c r="M164" s="33">
        <f>+КЎ!G164</f>
        <v>16</v>
      </c>
      <c r="N164" s="70">
        <f t="shared" si="46"/>
        <v>0.18823529411764706</v>
      </c>
      <c r="O164" s="33">
        <v>19</v>
      </c>
      <c r="P164" s="74">
        <v>3</v>
      </c>
      <c r="Q164" s="74">
        <v>89</v>
      </c>
      <c r="R164" s="74">
        <v>19</v>
      </c>
      <c r="T164" s="9">
        <v>253</v>
      </c>
      <c r="U164" s="88" t="e">
        <f t="shared" si="41"/>
        <v>#REF!</v>
      </c>
      <c r="V164" s="91" t="e">
        <f t="shared" si="42"/>
        <v>#REF!</v>
      </c>
      <c r="W164" s="9">
        <v>70</v>
      </c>
      <c r="X164" s="9" t="e">
        <f t="shared" si="44"/>
        <v>#REF!</v>
      </c>
      <c r="Y164" s="91" t="e">
        <f t="shared" si="43"/>
        <v>#REF!</v>
      </c>
    </row>
    <row r="165" spans="1:25" s="9" customFormat="1" hidden="1">
      <c r="B165" s="31">
        <v>14</v>
      </c>
      <c r="C165" s="32" t="s">
        <v>318</v>
      </c>
      <c r="D165" s="33" t="e">
        <f>++#REF!</f>
        <v>#REF!</v>
      </c>
      <c r="E165" s="33" t="e">
        <f t="shared" si="49"/>
        <v>#REF!</v>
      </c>
      <c r="F165" s="33">
        <v>877</v>
      </c>
      <c r="G165" s="33" t="e">
        <f>+#REF!</f>
        <v>#REF!</v>
      </c>
      <c r="H165" s="70" t="e">
        <f t="shared" si="48"/>
        <v>#REF!</v>
      </c>
      <c r="I165" s="33" t="e">
        <f>+#REF!</f>
        <v>#REF!</v>
      </c>
      <c r="J165" s="33" t="e">
        <f>+#REF!</f>
        <v>#REF!</v>
      </c>
      <c r="K165" s="70" t="e">
        <f t="shared" si="45"/>
        <v>#REF!</v>
      </c>
      <c r="L165" s="33">
        <f>+КЎ!D165</f>
        <v>86</v>
      </c>
      <c r="M165" s="33">
        <f>+КЎ!G165</f>
        <v>17</v>
      </c>
      <c r="N165" s="70">
        <f t="shared" si="46"/>
        <v>0.19767441860465115</v>
      </c>
      <c r="O165" s="33">
        <v>33</v>
      </c>
      <c r="P165" s="74">
        <v>11</v>
      </c>
      <c r="Q165" s="74">
        <v>225</v>
      </c>
      <c r="R165" s="74">
        <v>34</v>
      </c>
      <c r="T165" s="9">
        <v>175</v>
      </c>
      <c r="U165" s="88" t="e">
        <f t="shared" si="41"/>
        <v>#REF!</v>
      </c>
      <c r="V165" s="91" t="e">
        <f t="shared" si="42"/>
        <v>#REF!</v>
      </c>
      <c r="W165" s="9">
        <v>108</v>
      </c>
      <c r="X165" s="9" t="e">
        <f t="shared" si="44"/>
        <v>#REF!</v>
      </c>
      <c r="Y165" s="91" t="e">
        <f t="shared" si="43"/>
        <v>#REF!</v>
      </c>
    </row>
    <row r="166" spans="1:25" s="9" customFormat="1" hidden="1">
      <c r="B166" s="31">
        <v>15</v>
      </c>
      <c r="C166" s="32" t="s">
        <v>319</v>
      </c>
      <c r="D166" s="33" t="e">
        <f>++#REF!</f>
        <v>#REF!</v>
      </c>
      <c r="E166" s="33" t="e">
        <f t="shared" si="49"/>
        <v>#REF!</v>
      </c>
      <c r="F166" s="33">
        <v>1103</v>
      </c>
      <c r="G166" s="33" t="e">
        <f>+#REF!</f>
        <v>#REF!</v>
      </c>
      <c r="H166" s="70" t="e">
        <f t="shared" si="48"/>
        <v>#REF!</v>
      </c>
      <c r="I166" s="33" t="e">
        <f>+#REF!</f>
        <v>#REF!</v>
      </c>
      <c r="J166" s="33" t="e">
        <f>+#REF!</f>
        <v>#REF!</v>
      </c>
      <c r="K166" s="70" t="e">
        <f t="shared" si="45"/>
        <v>#REF!</v>
      </c>
      <c r="L166" s="33">
        <f>+КЎ!D166</f>
        <v>82</v>
      </c>
      <c r="M166" s="33">
        <f>+КЎ!G166</f>
        <v>11</v>
      </c>
      <c r="N166" s="70">
        <f t="shared" si="46"/>
        <v>0.13414634146341464</v>
      </c>
      <c r="O166" s="33">
        <v>10</v>
      </c>
      <c r="P166" s="74">
        <v>0</v>
      </c>
      <c r="Q166" s="74">
        <v>149</v>
      </c>
      <c r="R166" s="74">
        <v>27</v>
      </c>
      <c r="T166" s="9">
        <v>221</v>
      </c>
      <c r="U166" s="88" t="e">
        <f t="shared" si="41"/>
        <v>#REF!</v>
      </c>
      <c r="V166" s="91" t="e">
        <f t="shared" si="42"/>
        <v>#REF!</v>
      </c>
      <c r="W166" s="9">
        <v>66</v>
      </c>
      <c r="X166" s="9" t="e">
        <f t="shared" si="44"/>
        <v>#REF!</v>
      </c>
      <c r="Y166" s="91" t="e">
        <f t="shared" si="43"/>
        <v>#REF!</v>
      </c>
    </row>
    <row r="167" spans="1:25" s="9" customFormat="1" hidden="1">
      <c r="B167" s="31">
        <v>16</v>
      </c>
      <c r="C167" s="32" t="s">
        <v>320</v>
      </c>
      <c r="D167" s="33" t="e">
        <f>++#REF!</f>
        <v>#REF!</v>
      </c>
      <c r="E167" s="33" t="e">
        <f t="shared" si="49"/>
        <v>#REF!</v>
      </c>
      <c r="F167" s="33">
        <v>749</v>
      </c>
      <c r="G167" s="33" t="e">
        <f>+#REF!</f>
        <v>#REF!</v>
      </c>
      <c r="H167" s="70" t="e">
        <f t="shared" si="48"/>
        <v>#REF!</v>
      </c>
      <c r="I167" s="33" t="e">
        <f>+#REF!</f>
        <v>#REF!</v>
      </c>
      <c r="J167" s="33" t="e">
        <f>+#REF!</f>
        <v>#REF!</v>
      </c>
      <c r="K167" s="70" t="e">
        <f t="shared" si="45"/>
        <v>#REF!</v>
      </c>
      <c r="L167" s="33">
        <f>+КЎ!D167</f>
        <v>80</v>
      </c>
      <c r="M167" s="33">
        <f>+КЎ!G167</f>
        <v>16</v>
      </c>
      <c r="N167" s="70">
        <f t="shared" si="46"/>
        <v>0.2</v>
      </c>
      <c r="O167" s="33">
        <v>96</v>
      </c>
      <c r="P167" s="74">
        <v>76</v>
      </c>
      <c r="Q167" s="74">
        <v>129</v>
      </c>
      <c r="R167" s="74">
        <v>78</v>
      </c>
      <c r="T167" s="9">
        <v>150</v>
      </c>
      <c r="U167" s="88" t="e">
        <f t="shared" si="41"/>
        <v>#REF!</v>
      </c>
      <c r="V167" s="91" t="e">
        <f t="shared" si="42"/>
        <v>#REF!</v>
      </c>
      <c r="W167" s="9">
        <v>145</v>
      </c>
      <c r="X167" s="9" t="e">
        <f t="shared" si="44"/>
        <v>#REF!</v>
      </c>
      <c r="Y167" s="91" t="e">
        <f t="shared" si="43"/>
        <v>#REF!</v>
      </c>
    </row>
    <row r="168" spans="1:25" s="9" customFormat="1" hidden="1">
      <c r="B168" s="31">
        <v>17</v>
      </c>
      <c r="C168" s="32" t="s">
        <v>321</v>
      </c>
      <c r="D168" s="33" t="e">
        <f>++#REF!</f>
        <v>#REF!</v>
      </c>
      <c r="E168" s="33" t="e">
        <f t="shared" si="49"/>
        <v>#REF!</v>
      </c>
      <c r="F168" s="33">
        <v>554</v>
      </c>
      <c r="G168" s="33" t="e">
        <f>+#REF!</f>
        <v>#REF!</v>
      </c>
      <c r="H168" s="70" t="e">
        <f t="shared" si="48"/>
        <v>#REF!</v>
      </c>
      <c r="I168" s="33" t="e">
        <f>+#REF!</f>
        <v>#REF!</v>
      </c>
      <c r="J168" s="33" t="e">
        <f>+#REF!</f>
        <v>#REF!</v>
      </c>
      <c r="K168" s="70" t="e">
        <f t="shared" si="45"/>
        <v>#REF!</v>
      </c>
      <c r="L168" s="33">
        <f>+КЎ!D168</f>
        <v>83</v>
      </c>
      <c r="M168" s="33">
        <f>+КЎ!G168</f>
        <v>20</v>
      </c>
      <c r="N168" s="70">
        <f t="shared" si="46"/>
        <v>0.24096385542168675</v>
      </c>
      <c r="O168" s="33">
        <v>24</v>
      </c>
      <c r="P168" s="74">
        <v>3</v>
      </c>
      <c r="Q168" s="74">
        <v>113</v>
      </c>
      <c r="R168" s="74">
        <v>19</v>
      </c>
      <c r="T168" s="9">
        <v>111</v>
      </c>
      <c r="U168" s="88" t="e">
        <f t="shared" si="41"/>
        <v>#REF!</v>
      </c>
      <c r="V168" s="91" t="e">
        <f t="shared" si="42"/>
        <v>#REF!</v>
      </c>
      <c r="W168" s="9">
        <v>122</v>
      </c>
      <c r="X168" s="9" t="e">
        <f t="shared" si="44"/>
        <v>#REF!</v>
      </c>
      <c r="Y168" s="91" t="e">
        <f t="shared" si="43"/>
        <v>#REF!</v>
      </c>
    </row>
    <row r="169" spans="1:25" s="9" customFormat="1" hidden="1">
      <c r="B169" s="31">
        <v>18</v>
      </c>
      <c r="C169" s="32" t="s">
        <v>322</v>
      </c>
      <c r="D169" s="33" t="e">
        <f>++#REF!</f>
        <v>#REF!</v>
      </c>
      <c r="E169" s="33" t="e">
        <f t="shared" si="49"/>
        <v>#REF!</v>
      </c>
      <c r="F169" s="33">
        <v>1193</v>
      </c>
      <c r="G169" s="33" t="e">
        <f>+#REF!</f>
        <v>#REF!</v>
      </c>
      <c r="H169" s="70" t="e">
        <f t="shared" si="48"/>
        <v>#REF!</v>
      </c>
      <c r="I169" s="33" t="e">
        <f>+#REF!</f>
        <v>#REF!</v>
      </c>
      <c r="J169" s="33" t="e">
        <f>+#REF!</f>
        <v>#REF!</v>
      </c>
      <c r="K169" s="70" t="e">
        <f t="shared" si="45"/>
        <v>#REF!</v>
      </c>
      <c r="L169" s="33">
        <f>+КЎ!D169</f>
        <v>84</v>
      </c>
      <c r="M169" s="33">
        <f>+КЎ!G169</f>
        <v>17</v>
      </c>
      <c r="N169" s="70">
        <f t="shared" si="46"/>
        <v>0.20238095238095238</v>
      </c>
      <c r="O169" s="33">
        <v>19</v>
      </c>
      <c r="P169" s="74">
        <v>2</v>
      </c>
      <c r="Q169" s="74">
        <v>169</v>
      </c>
      <c r="R169" s="74">
        <v>24</v>
      </c>
      <c r="T169" s="9">
        <v>239</v>
      </c>
      <c r="U169" s="88" t="e">
        <f t="shared" si="41"/>
        <v>#REF!</v>
      </c>
      <c r="V169" s="91" t="e">
        <f t="shared" si="42"/>
        <v>#REF!</v>
      </c>
      <c r="W169" s="9">
        <v>142</v>
      </c>
      <c r="X169" s="9" t="e">
        <f t="shared" si="44"/>
        <v>#REF!</v>
      </c>
      <c r="Y169" s="91" t="e">
        <f t="shared" si="43"/>
        <v>#REF!</v>
      </c>
    </row>
    <row r="170" spans="1:25" s="9" customFormat="1" hidden="1">
      <c r="B170" s="31">
        <v>19</v>
      </c>
      <c r="C170" s="32" t="s">
        <v>323</v>
      </c>
      <c r="D170" s="33" t="e">
        <f>++#REF!</f>
        <v>#REF!</v>
      </c>
      <c r="E170" s="33" t="e">
        <f t="shared" si="49"/>
        <v>#REF!</v>
      </c>
      <c r="F170" s="33">
        <v>1037</v>
      </c>
      <c r="G170" s="33" t="e">
        <f>+#REF!</f>
        <v>#REF!</v>
      </c>
      <c r="H170" s="70" t="e">
        <f t="shared" si="48"/>
        <v>#REF!</v>
      </c>
      <c r="I170" s="33" t="e">
        <f>+#REF!</f>
        <v>#REF!</v>
      </c>
      <c r="J170" s="33" t="e">
        <f>+#REF!</f>
        <v>#REF!</v>
      </c>
      <c r="K170" s="70" t="e">
        <f t="shared" si="45"/>
        <v>#REF!</v>
      </c>
      <c r="L170" s="33">
        <f>+КЎ!D170</f>
        <v>85</v>
      </c>
      <c r="M170" s="33">
        <f>+КЎ!G170</f>
        <v>21</v>
      </c>
      <c r="N170" s="70">
        <f t="shared" si="46"/>
        <v>0.24705882352941178</v>
      </c>
      <c r="O170" s="33">
        <v>32</v>
      </c>
      <c r="P170" s="74">
        <v>18</v>
      </c>
      <c r="Q170" s="74">
        <v>76</v>
      </c>
      <c r="R170" s="74">
        <v>43</v>
      </c>
      <c r="T170" s="9">
        <v>207</v>
      </c>
      <c r="U170" s="88" t="e">
        <f t="shared" si="41"/>
        <v>#REF!</v>
      </c>
      <c r="V170" s="91" t="e">
        <f t="shared" si="42"/>
        <v>#REF!</v>
      </c>
      <c r="W170" s="9">
        <v>145</v>
      </c>
      <c r="X170" s="9" t="e">
        <f t="shared" si="44"/>
        <v>#REF!</v>
      </c>
      <c r="Y170" s="91" t="e">
        <f t="shared" si="43"/>
        <v>#REF!</v>
      </c>
    </row>
    <row r="171" spans="1:25" s="9" customFormat="1" hidden="1">
      <c r="B171" s="31">
        <v>20</v>
      </c>
      <c r="C171" s="32" t="s">
        <v>324</v>
      </c>
      <c r="D171" s="33" t="e">
        <f>++#REF!</f>
        <v>#REF!</v>
      </c>
      <c r="E171" s="33" t="e">
        <f t="shared" si="49"/>
        <v>#REF!</v>
      </c>
      <c r="F171" s="33">
        <v>1011</v>
      </c>
      <c r="G171" s="33" t="e">
        <f>+#REF!</f>
        <v>#REF!</v>
      </c>
      <c r="H171" s="70" t="e">
        <f t="shared" si="48"/>
        <v>#REF!</v>
      </c>
      <c r="I171" s="33" t="e">
        <f>+#REF!</f>
        <v>#REF!</v>
      </c>
      <c r="J171" s="33" t="e">
        <f>+#REF!</f>
        <v>#REF!</v>
      </c>
      <c r="K171" s="70" t="e">
        <f t="shared" si="45"/>
        <v>#REF!</v>
      </c>
      <c r="L171" s="33">
        <f>+КЎ!D171</f>
        <v>75</v>
      </c>
      <c r="M171" s="33">
        <f>+КЎ!G171</f>
        <v>20</v>
      </c>
      <c r="N171" s="70">
        <f t="shared" si="46"/>
        <v>0.26666666666666666</v>
      </c>
      <c r="O171" s="33">
        <v>32</v>
      </c>
      <c r="P171" s="74">
        <v>8</v>
      </c>
      <c r="Q171" s="74">
        <v>124</v>
      </c>
      <c r="R171" s="74">
        <v>26</v>
      </c>
      <c r="T171" s="9">
        <v>202</v>
      </c>
      <c r="U171" s="88" t="e">
        <f t="shared" si="41"/>
        <v>#REF!</v>
      </c>
      <c r="V171" s="91" t="e">
        <f t="shared" si="42"/>
        <v>#REF!</v>
      </c>
      <c r="W171" s="9">
        <v>95</v>
      </c>
      <c r="X171" s="9" t="e">
        <f t="shared" si="44"/>
        <v>#REF!</v>
      </c>
      <c r="Y171" s="91" t="e">
        <f t="shared" si="43"/>
        <v>#REF!</v>
      </c>
    </row>
    <row r="172" spans="1:25" s="9" customFormat="1" hidden="1">
      <c r="B172" s="31">
        <v>21</v>
      </c>
      <c r="C172" s="32" t="s">
        <v>325</v>
      </c>
      <c r="D172" s="33" t="e">
        <f>++#REF!</f>
        <v>#REF!</v>
      </c>
      <c r="E172" s="33" t="e">
        <f t="shared" si="49"/>
        <v>#REF!</v>
      </c>
      <c r="F172" s="33">
        <v>666</v>
      </c>
      <c r="G172" s="33" t="e">
        <f>+#REF!</f>
        <v>#REF!</v>
      </c>
      <c r="H172" s="70" t="e">
        <f t="shared" si="48"/>
        <v>#REF!</v>
      </c>
      <c r="I172" s="33" t="e">
        <f>+#REF!</f>
        <v>#REF!</v>
      </c>
      <c r="J172" s="33" t="e">
        <f>+#REF!</f>
        <v>#REF!</v>
      </c>
      <c r="K172" s="70" t="e">
        <f t="shared" si="45"/>
        <v>#REF!</v>
      </c>
      <c r="L172" s="33">
        <f>+КЎ!D172</f>
        <v>83</v>
      </c>
      <c r="M172" s="33">
        <f>+КЎ!G172</f>
        <v>37</v>
      </c>
      <c r="N172" s="70">
        <f t="shared" si="46"/>
        <v>0.44578313253012047</v>
      </c>
      <c r="O172" s="33">
        <v>33</v>
      </c>
      <c r="P172" s="74">
        <v>3</v>
      </c>
      <c r="Q172" s="74">
        <v>98</v>
      </c>
      <c r="R172" s="74">
        <v>39</v>
      </c>
      <c r="T172" s="9">
        <v>133</v>
      </c>
      <c r="U172" s="88" t="e">
        <f t="shared" si="41"/>
        <v>#REF!</v>
      </c>
      <c r="V172" s="91" t="e">
        <f t="shared" si="42"/>
        <v>#REF!</v>
      </c>
      <c r="W172" s="9">
        <v>130</v>
      </c>
      <c r="X172" s="9" t="e">
        <f t="shared" si="44"/>
        <v>#REF!</v>
      </c>
      <c r="Y172" s="91" t="e">
        <f t="shared" si="43"/>
        <v>#REF!</v>
      </c>
    </row>
    <row r="173" spans="1:25" s="9" customFormat="1" hidden="1">
      <c r="B173" s="31">
        <v>22</v>
      </c>
      <c r="C173" s="32" t="s">
        <v>326</v>
      </c>
      <c r="D173" s="33" t="e">
        <f>++#REF!</f>
        <v>#REF!</v>
      </c>
      <c r="E173" s="33" t="e">
        <f t="shared" si="49"/>
        <v>#REF!</v>
      </c>
      <c r="F173" s="33">
        <v>1309</v>
      </c>
      <c r="G173" s="33" t="e">
        <f>+#REF!</f>
        <v>#REF!</v>
      </c>
      <c r="H173" s="70" t="e">
        <f t="shared" si="48"/>
        <v>#REF!</v>
      </c>
      <c r="I173" s="33" t="e">
        <f>+#REF!</f>
        <v>#REF!</v>
      </c>
      <c r="J173" s="33" t="e">
        <f>+#REF!</f>
        <v>#REF!</v>
      </c>
      <c r="K173" s="70" t="e">
        <f t="shared" si="45"/>
        <v>#REF!</v>
      </c>
      <c r="L173" s="33">
        <f>+КЎ!D173</f>
        <v>80</v>
      </c>
      <c r="M173" s="33">
        <f>+КЎ!G173</f>
        <v>101</v>
      </c>
      <c r="N173" s="70">
        <f t="shared" si="46"/>
        <v>1.2625</v>
      </c>
      <c r="O173" s="33">
        <v>93</v>
      </c>
      <c r="P173" s="74">
        <v>0</v>
      </c>
      <c r="Q173" s="74">
        <v>210</v>
      </c>
      <c r="R173" s="74">
        <v>89</v>
      </c>
      <c r="T173" s="9">
        <v>262</v>
      </c>
      <c r="U173" s="88" t="e">
        <f t="shared" si="41"/>
        <v>#REF!</v>
      </c>
      <c r="V173" s="91" t="e">
        <f t="shared" si="42"/>
        <v>#REF!</v>
      </c>
      <c r="W173" s="9">
        <v>116</v>
      </c>
      <c r="X173" s="9" t="e">
        <f t="shared" si="44"/>
        <v>#REF!</v>
      </c>
      <c r="Y173" s="91" t="e">
        <f t="shared" si="43"/>
        <v>#REF!</v>
      </c>
    </row>
    <row r="174" spans="1:25" s="14" customFormat="1" ht="60" hidden="1" customHeight="1">
      <c r="A174" s="10">
        <v>1</v>
      </c>
      <c r="B174" s="11">
        <v>11</v>
      </c>
      <c r="C174" s="4" t="s">
        <v>386</v>
      </c>
      <c r="D174" s="18" t="e">
        <f>SUM(D152:D173)</f>
        <v>#REF!</v>
      </c>
      <c r="E174" s="18" t="e">
        <f>SUM(E152:E173)</f>
        <v>#REF!</v>
      </c>
      <c r="F174" s="18">
        <f>SUM(F152:F173)</f>
        <v>22148</v>
      </c>
      <c r="G174" s="18" t="e">
        <f>SUM(G152:G173)</f>
        <v>#REF!</v>
      </c>
      <c r="H174" s="13" t="e">
        <f>+G174/F174</f>
        <v>#REF!</v>
      </c>
      <c r="I174" s="18" t="e">
        <f>SUM(I152:I173)</f>
        <v>#REF!</v>
      </c>
      <c r="J174" s="18" t="e">
        <f>SUM(J152:J173)</f>
        <v>#REF!</v>
      </c>
      <c r="K174" s="13" t="e">
        <f>+J174/I174</f>
        <v>#REF!</v>
      </c>
      <c r="L174" s="18">
        <f>SUM(L152:L173)</f>
        <v>1810</v>
      </c>
      <c r="M174" s="18">
        <f>SUM(M152:M173)</f>
        <v>585</v>
      </c>
      <c r="N174" s="13">
        <f>+M174/L174</f>
        <v>0.32320441988950277</v>
      </c>
      <c r="O174" s="18">
        <v>779</v>
      </c>
      <c r="P174" s="18">
        <v>286</v>
      </c>
      <c r="Q174" s="18">
        <v>3106</v>
      </c>
      <c r="R174" s="18">
        <f>SUM(R152:R173)</f>
        <v>866</v>
      </c>
      <c r="T174" s="14">
        <v>4430</v>
      </c>
      <c r="U174" s="88" t="e">
        <f t="shared" si="41"/>
        <v>#REF!</v>
      </c>
      <c r="V174" s="91" t="e">
        <f t="shared" si="42"/>
        <v>#REF!</v>
      </c>
      <c r="W174" s="14">
        <v>2328</v>
      </c>
      <c r="X174" s="9" t="e">
        <f t="shared" si="44"/>
        <v>#REF!</v>
      </c>
      <c r="Y174" s="91" t="e">
        <f t="shared" si="43"/>
        <v>#REF!</v>
      </c>
    </row>
    <row r="175" spans="1:25" s="9" customFormat="1" hidden="1">
      <c r="B175" s="31">
        <v>1</v>
      </c>
      <c r="C175" s="32" t="s">
        <v>258</v>
      </c>
      <c r="D175" s="33" t="e">
        <f>++#REF!</f>
        <v>#REF!</v>
      </c>
      <c r="E175" s="33" t="e">
        <f t="shared" si="49"/>
        <v>#REF!</v>
      </c>
      <c r="F175" s="31">
        <v>1428</v>
      </c>
      <c r="G175" s="33" t="e">
        <f>+#REF!</f>
        <v>#REF!</v>
      </c>
      <c r="H175" s="70" t="e">
        <f t="shared" si="48"/>
        <v>#REF!</v>
      </c>
      <c r="I175" s="33" t="e">
        <f>+#REF!</f>
        <v>#REF!</v>
      </c>
      <c r="J175" s="33" t="e">
        <f>+#REF!</f>
        <v>#REF!</v>
      </c>
      <c r="K175" s="70" t="e">
        <f t="shared" si="45"/>
        <v>#REF!</v>
      </c>
      <c r="L175" s="33">
        <f>+КЎ!D175</f>
        <v>130</v>
      </c>
      <c r="M175" s="33">
        <f>+КЎ!G175</f>
        <v>60</v>
      </c>
      <c r="N175" s="70">
        <f t="shared" si="46"/>
        <v>0.46153846153846156</v>
      </c>
      <c r="O175" s="33">
        <v>3</v>
      </c>
      <c r="P175" s="82">
        <v>3</v>
      </c>
      <c r="Q175" s="82">
        <v>57</v>
      </c>
      <c r="R175" s="36">
        <v>15</v>
      </c>
      <c r="T175" s="9">
        <v>349</v>
      </c>
      <c r="U175" s="88" t="e">
        <f t="shared" si="41"/>
        <v>#REF!</v>
      </c>
      <c r="V175" s="91" t="e">
        <f t="shared" si="42"/>
        <v>#REF!</v>
      </c>
      <c r="W175" s="9">
        <v>456</v>
      </c>
      <c r="X175" s="9" t="e">
        <f t="shared" si="44"/>
        <v>#REF!</v>
      </c>
      <c r="Y175" s="91" t="e">
        <f t="shared" si="43"/>
        <v>#REF!</v>
      </c>
    </row>
    <row r="176" spans="1:25" s="9" customFormat="1" hidden="1">
      <c r="B176" s="31">
        <v>2</v>
      </c>
      <c r="C176" s="32" t="s">
        <v>259</v>
      </c>
      <c r="D176" s="33" t="e">
        <f>++#REF!</f>
        <v>#REF!</v>
      </c>
      <c r="E176" s="33" t="e">
        <f t="shared" si="49"/>
        <v>#REF!</v>
      </c>
      <c r="F176" s="31">
        <v>2515</v>
      </c>
      <c r="G176" s="33" t="e">
        <f>+#REF!</f>
        <v>#REF!</v>
      </c>
      <c r="H176" s="70" t="e">
        <f t="shared" si="48"/>
        <v>#REF!</v>
      </c>
      <c r="I176" s="33" t="e">
        <f>+#REF!</f>
        <v>#REF!</v>
      </c>
      <c r="J176" s="33" t="e">
        <f>+#REF!</f>
        <v>#REF!</v>
      </c>
      <c r="K176" s="70" t="e">
        <f t="shared" si="45"/>
        <v>#REF!</v>
      </c>
      <c r="L176" s="33">
        <f>+КЎ!D176</f>
        <v>270</v>
      </c>
      <c r="M176" s="33">
        <f>+КЎ!G176</f>
        <v>6</v>
      </c>
      <c r="N176" s="70">
        <f t="shared" si="46"/>
        <v>2.2222222222222223E-2</v>
      </c>
      <c r="O176" s="33">
        <v>5</v>
      </c>
      <c r="P176" s="82">
        <v>9</v>
      </c>
      <c r="Q176" s="82">
        <v>139</v>
      </c>
      <c r="R176" s="36">
        <v>138</v>
      </c>
      <c r="T176" s="9">
        <v>588</v>
      </c>
      <c r="U176" s="88" t="e">
        <f t="shared" si="41"/>
        <v>#REF!</v>
      </c>
      <c r="V176" s="91" t="e">
        <f t="shared" si="42"/>
        <v>#REF!</v>
      </c>
      <c r="W176" s="9">
        <v>949</v>
      </c>
      <c r="X176" s="9" t="e">
        <f t="shared" si="44"/>
        <v>#REF!</v>
      </c>
      <c r="Y176" s="91" t="e">
        <f t="shared" si="43"/>
        <v>#REF!</v>
      </c>
    </row>
    <row r="177" spans="2:25" s="9" customFormat="1" hidden="1">
      <c r="B177" s="31">
        <v>3</v>
      </c>
      <c r="C177" s="32" t="s">
        <v>387</v>
      </c>
      <c r="D177" s="33" t="e">
        <f>++#REF!</f>
        <v>#REF!</v>
      </c>
      <c r="E177" s="33" t="e">
        <f t="shared" si="49"/>
        <v>#REF!</v>
      </c>
      <c r="F177" s="31">
        <v>1926</v>
      </c>
      <c r="G177" s="33" t="e">
        <f>+#REF!</f>
        <v>#REF!</v>
      </c>
      <c r="H177" s="70" t="e">
        <f t="shared" si="48"/>
        <v>#REF!</v>
      </c>
      <c r="I177" s="33" t="e">
        <f>+#REF!</f>
        <v>#REF!</v>
      </c>
      <c r="J177" s="33" t="e">
        <f>+#REF!</f>
        <v>#REF!</v>
      </c>
      <c r="K177" s="70" t="e">
        <f t="shared" si="45"/>
        <v>#REF!</v>
      </c>
      <c r="L177" s="33">
        <f>+КЎ!D177</f>
        <v>275</v>
      </c>
      <c r="M177" s="33">
        <f>+КЎ!G177</f>
        <v>58</v>
      </c>
      <c r="N177" s="70">
        <f t="shared" si="46"/>
        <v>0.21090909090909091</v>
      </c>
      <c r="O177" s="33">
        <v>0</v>
      </c>
      <c r="P177" s="82">
        <v>0</v>
      </c>
      <c r="Q177" s="82">
        <v>58</v>
      </c>
      <c r="R177" s="36">
        <v>5</v>
      </c>
      <c r="T177" s="9">
        <v>531</v>
      </c>
      <c r="U177" s="88" t="e">
        <f t="shared" si="41"/>
        <v>#REF!</v>
      </c>
      <c r="V177" s="91" t="e">
        <f t="shared" si="42"/>
        <v>#REF!</v>
      </c>
      <c r="W177" s="9">
        <v>578</v>
      </c>
      <c r="X177" s="9" t="e">
        <f t="shared" si="44"/>
        <v>#REF!</v>
      </c>
      <c r="Y177" s="91" t="e">
        <f t="shared" si="43"/>
        <v>#REF!</v>
      </c>
    </row>
    <row r="178" spans="2:25" s="9" customFormat="1" hidden="1">
      <c r="B178" s="31">
        <v>4</v>
      </c>
      <c r="C178" s="32" t="s">
        <v>388</v>
      </c>
      <c r="D178" s="33" t="e">
        <f>++#REF!</f>
        <v>#REF!</v>
      </c>
      <c r="E178" s="33" t="e">
        <f t="shared" si="49"/>
        <v>#REF!</v>
      </c>
      <c r="F178" s="31">
        <v>2635</v>
      </c>
      <c r="G178" s="33" t="e">
        <f>+#REF!</f>
        <v>#REF!</v>
      </c>
      <c r="H178" s="70" t="e">
        <f t="shared" si="48"/>
        <v>#REF!</v>
      </c>
      <c r="I178" s="33" t="e">
        <f>+#REF!</f>
        <v>#REF!</v>
      </c>
      <c r="J178" s="33" t="e">
        <f>+#REF!</f>
        <v>#REF!</v>
      </c>
      <c r="K178" s="70" t="e">
        <f t="shared" si="45"/>
        <v>#REF!</v>
      </c>
      <c r="L178" s="33">
        <f>+КЎ!D178</f>
        <v>290</v>
      </c>
      <c r="M178" s="33">
        <f>+КЎ!G178</f>
        <v>41</v>
      </c>
      <c r="N178" s="70">
        <f t="shared" si="46"/>
        <v>0.14137931034482759</v>
      </c>
      <c r="O178" s="33">
        <v>0</v>
      </c>
      <c r="P178" s="82">
        <v>2</v>
      </c>
      <c r="Q178" s="82">
        <v>38</v>
      </c>
      <c r="R178" s="36">
        <v>22</v>
      </c>
      <c r="T178" s="9">
        <v>562</v>
      </c>
      <c r="U178" s="88" t="e">
        <f t="shared" si="41"/>
        <v>#REF!</v>
      </c>
      <c r="V178" s="91" t="e">
        <f t="shared" si="42"/>
        <v>#REF!</v>
      </c>
      <c r="W178" s="9">
        <v>519</v>
      </c>
      <c r="X178" s="9" t="e">
        <f t="shared" si="44"/>
        <v>#REF!</v>
      </c>
      <c r="Y178" s="91" t="e">
        <f t="shared" si="43"/>
        <v>#REF!</v>
      </c>
    </row>
    <row r="179" spans="2:25" s="9" customFormat="1" hidden="1">
      <c r="B179" s="31">
        <v>5</v>
      </c>
      <c r="C179" s="32" t="s">
        <v>260</v>
      </c>
      <c r="D179" s="33" t="e">
        <f>++#REF!</f>
        <v>#REF!</v>
      </c>
      <c r="E179" s="33" t="e">
        <f t="shared" si="49"/>
        <v>#REF!</v>
      </c>
      <c r="F179" s="31">
        <v>1501</v>
      </c>
      <c r="G179" s="33" t="e">
        <f>+#REF!</f>
        <v>#REF!</v>
      </c>
      <c r="H179" s="70" t="e">
        <f t="shared" si="48"/>
        <v>#REF!</v>
      </c>
      <c r="I179" s="33" t="e">
        <f>+#REF!</f>
        <v>#REF!</v>
      </c>
      <c r="J179" s="33" t="e">
        <f>+#REF!</f>
        <v>#REF!</v>
      </c>
      <c r="K179" s="70" t="e">
        <f t="shared" si="45"/>
        <v>#REF!</v>
      </c>
      <c r="L179" s="33">
        <f>+КЎ!D179</f>
        <v>185</v>
      </c>
      <c r="M179" s="33">
        <f>+КЎ!G179</f>
        <v>39</v>
      </c>
      <c r="N179" s="70">
        <f t="shared" si="46"/>
        <v>0.21081081081081082</v>
      </c>
      <c r="O179" s="33">
        <v>1</v>
      </c>
      <c r="P179" s="82">
        <v>2</v>
      </c>
      <c r="Q179" s="82">
        <v>38</v>
      </c>
      <c r="R179" s="36">
        <v>26</v>
      </c>
      <c r="T179" s="9">
        <v>373</v>
      </c>
      <c r="U179" s="88" t="e">
        <f t="shared" si="41"/>
        <v>#REF!</v>
      </c>
      <c r="V179" s="91" t="e">
        <f t="shared" si="42"/>
        <v>#REF!</v>
      </c>
      <c r="W179" s="9">
        <v>965</v>
      </c>
      <c r="X179" s="9" t="e">
        <f t="shared" si="44"/>
        <v>#REF!</v>
      </c>
      <c r="Y179" s="91" t="e">
        <f t="shared" si="43"/>
        <v>#REF!</v>
      </c>
    </row>
    <row r="180" spans="2:25" s="9" customFormat="1" hidden="1">
      <c r="B180" s="31">
        <v>6</v>
      </c>
      <c r="C180" s="32" t="s">
        <v>389</v>
      </c>
      <c r="D180" s="33" t="e">
        <f>++#REF!</f>
        <v>#REF!</v>
      </c>
      <c r="E180" s="33" t="e">
        <f t="shared" si="49"/>
        <v>#REF!</v>
      </c>
      <c r="F180" s="31">
        <v>1522</v>
      </c>
      <c r="G180" s="33" t="e">
        <f>+#REF!</f>
        <v>#REF!</v>
      </c>
      <c r="H180" s="70" t="e">
        <f t="shared" si="48"/>
        <v>#REF!</v>
      </c>
      <c r="I180" s="33" t="e">
        <f>+#REF!</f>
        <v>#REF!</v>
      </c>
      <c r="J180" s="33" t="e">
        <f>+#REF!</f>
        <v>#REF!</v>
      </c>
      <c r="K180" s="70" t="e">
        <f t="shared" si="45"/>
        <v>#REF!</v>
      </c>
      <c r="L180" s="33">
        <f>+КЎ!D180</f>
        <v>220</v>
      </c>
      <c r="M180" s="33">
        <f>+КЎ!G180</f>
        <v>78</v>
      </c>
      <c r="N180" s="70">
        <f t="shared" si="46"/>
        <v>0.35454545454545455</v>
      </c>
      <c r="O180" s="33">
        <v>20</v>
      </c>
      <c r="P180" s="82">
        <v>20</v>
      </c>
      <c r="Q180" s="82">
        <v>98</v>
      </c>
      <c r="R180" s="36">
        <v>50</v>
      </c>
      <c r="T180" s="9">
        <v>377</v>
      </c>
      <c r="U180" s="88" t="e">
        <f t="shared" si="41"/>
        <v>#REF!</v>
      </c>
      <c r="V180" s="91" t="e">
        <f t="shared" si="42"/>
        <v>#REF!</v>
      </c>
      <c r="W180" s="9">
        <v>814</v>
      </c>
      <c r="X180" s="9" t="e">
        <f t="shared" si="44"/>
        <v>#REF!</v>
      </c>
      <c r="Y180" s="91" t="e">
        <f t="shared" si="43"/>
        <v>#REF!</v>
      </c>
    </row>
    <row r="181" spans="2:25" s="9" customFormat="1" hidden="1">
      <c r="B181" s="31">
        <v>7</v>
      </c>
      <c r="C181" s="32" t="s">
        <v>261</v>
      </c>
      <c r="D181" s="33" t="e">
        <f>++#REF!</f>
        <v>#REF!</v>
      </c>
      <c r="E181" s="33" t="e">
        <f t="shared" si="49"/>
        <v>#REF!</v>
      </c>
      <c r="F181" s="31">
        <v>1553</v>
      </c>
      <c r="G181" s="33" t="e">
        <f>+#REF!</f>
        <v>#REF!</v>
      </c>
      <c r="H181" s="70" t="e">
        <f t="shared" si="48"/>
        <v>#REF!</v>
      </c>
      <c r="I181" s="33" t="e">
        <f>+#REF!</f>
        <v>#REF!</v>
      </c>
      <c r="J181" s="33" t="e">
        <f>+#REF!</f>
        <v>#REF!</v>
      </c>
      <c r="K181" s="70" t="e">
        <f t="shared" si="45"/>
        <v>#REF!</v>
      </c>
      <c r="L181" s="33">
        <f>+КЎ!D181</f>
        <v>155</v>
      </c>
      <c r="M181" s="33">
        <f>+КЎ!G181</f>
        <v>15</v>
      </c>
      <c r="N181" s="70">
        <f t="shared" si="46"/>
        <v>9.6774193548387094E-2</v>
      </c>
      <c r="O181" s="33">
        <v>3</v>
      </c>
      <c r="P181" s="82">
        <v>10</v>
      </c>
      <c r="Q181" s="82">
        <v>25</v>
      </c>
      <c r="R181" s="36">
        <v>168</v>
      </c>
      <c r="T181" s="9">
        <v>388</v>
      </c>
      <c r="U181" s="88" t="e">
        <f t="shared" si="41"/>
        <v>#REF!</v>
      </c>
      <c r="V181" s="91" t="e">
        <f t="shared" si="42"/>
        <v>#REF!</v>
      </c>
      <c r="W181" s="9">
        <v>1052</v>
      </c>
      <c r="X181" s="9" t="e">
        <f t="shared" si="44"/>
        <v>#REF!</v>
      </c>
      <c r="Y181" s="91" t="e">
        <f t="shared" si="43"/>
        <v>#REF!</v>
      </c>
    </row>
    <row r="182" spans="2:25" s="9" customFormat="1" hidden="1">
      <c r="B182" s="31">
        <v>8</v>
      </c>
      <c r="C182" s="32" t="s">
        <v>390</v>
      </c>
      <c r="D182" s="33" t="e">
        <f>++#REF!</f>
        <v>#REF!</v>
      </c>
      <c r="E182" s="33" t="e">
        <f t="shared" si="49"/>
        <v>#REF!</v>
      </c>
      <c r="F182" s="31">
        <v>1789</v>
      </c>
      <c r="G182" s="33" t="e">
        <f>+#REF!</f>
        <v>#REF!</v>
      </c>
      <c r="H182" s="70" t="e">
        <f t="shared" si="48"/>
        <v>#REF!</v>
      </c>
      <c r="I182" s="33" t="e">
        <f>+#REF!</f>
        <v>#REF!</v>
      </c>
      <c r="J182" s="33" t="e">
        <f>+#REF!</f>
        <v>#REF!</v>
      </c>
      <c r="K182" s="70" t="e">
        <f t="shared" si="45"/>
        <v>#REF!</v>
      </c>
      <c r="L182" s="33">
        <f>+КЎ!D182</f>
        <v>150</v>
      </c>
      <c r="M182" s="33">
        <f>+КЎ!G182</f>
        <v>32</v>
      </c>
      <c r="N182" s="70">
        <f t="shared" si="46"/>
        <v>0.21333333333333335</v>
      </c>
      <c r="O182" s="33">
        <v>1</v>
      </c>
      <c r="P182" s="82">
        <v>19</v>
      </c>
      <c r="Q182" s="82">
        <v>51</v>
      </c>
      <c r="R182" s="36">
        <v>36</v>
      </c>
      <c r="T182" s="9">
        <v>402</v>
      </c>
      <c r="U182" s="88" t="e">
        <f t="shared" si="41"/>
        <v>#REF!</v>
      </c>
      <c r="V182" s="91" t="e">
        <f t="shared" si="42"/>
        <v>#REF!</v>
      </c>
      <c r="W182" s="9">
        <v>1014</v>
      </c>
      <c r="X182" s="9" t="e">
        <f t="shared" si="44"/>
        <v>#REF!</v>
      </c>
      <c r="Y182" s="91" t="e">
        <f t="shared" si="43"/>
        <v>#REF!</v>
      </c>
    </row>
    <row r="183" spans="2:25" s="9" customFormat="1" hidden="1">
      <c r="B183" s="31">
        <v>9</v>
      </c>
      <c r="C183" s="32" t="s">
        <v>391</v>
      </c>
      <c r="D183" s="33" t="e">
        <f>++#REF!</f>
        <v>#REF!</v>
      </c>
      <c r="E183" s="33" t="e">
        <f t="shared" si="49"/>
        <v>#REF!</v>
      </c>
      <c r="F183" s="31">
        <v>1072</v>
      </c>
      <c r="G183" s="33" t="e">
        <f>+#REF!</f>
        <v>#REF!</v>
      </c>
      <c r="H183" s="70" t="e">
        <f t="shared" si="48"/>
        <v>#REF!</v>
      </c>
      <c r="I183" s="33" t="e">
        <f>+#REF!</f>
        <v>#REF!</v>
      </c>
      <c r="J183" s="33" t="e">
        <f>+#REF!</f>
        <v>#REF!</v>
      </c>
      <c r="K183" s="70" t="e">
        <f t="shared" si="45"/>
        <v>#REF!</v>
      </c>
      <c r="L183" s="33">
        <f>+КЎ!D183</f>
        <v>120</v>
      </c>
      <c r="M183" s="33">
        <f>+КЎ!G183</f>
        <v>38</v>
      </c>
      <c r="N183" s="70">
        <f t="shared" si="46"/>
        <v>0.31666666666666665</v>
      </c>
      <c r="O183" s="33">
        <v>0</v>
      </c>
      <c r="P183" s="82">
        <v>0</v>
      </c>
      <c r="Q183" s="82">
        <v>92</v>
      </c>
      <c r="R183" s="36">
        <v>63</v>
      </c>
      <c r="T183" s="9">
        <v>270</v>
      </c>
      <c r="U183" s="88" t="e">
        <f t="shared" si="41"/>
        <v>#REF!</v>
      </c>
      <c r="V183" s="91" t="e">
        <f t="shared" si="42"/>
        <v>#REF!</v>
      </c>
      <c r="W183" s="9">
        <v>711</v>
      </c>
      <c r="X183" s="9" t="e">
        <f t="shared" si="44"/>
        <v>#REF!</v>
      </c>
      <c r="Y183" s="91" t="e">
        <f t="shared" si="43"/>
        <v>#REF!</v>
      </c>
    </row>
    <row r="184" spans="2:25" s="9" customFormat="1" hidden="1">
      <c r="B184" s="31">
        <v>10</v>
      </c>
      <c r="C184" s="32" t="s">
        <v>262</v>
      </c>
      <c r="D184" s="33" t="e">
        <f>++#REF!</f>
        <v>#REF!</v>
      </c>
      <c r="E184" s="33" t="e">
        <f t="shared" si="49"/>
        <v>#REF!</v>
      </c>
      <c r="F184" s="31">
        <v>1766</v>
      </c>
      <c r="G184" s="33" t="e">
        <f>+#REF!</f>
        <v>#REF!</v>
      </c>
      <c r="H184" s="70" t="e">
        <f t="shared" si="48"/>
        <v>#REF!</v>
      </c>
      <c r="I184" s="33" t="e">
        <f>+#REF!</f>
        <v>#REF!</v>
      </c>
      <c r="J184" s="33" t="e">
        <f>+#REF!</f>
        <v>#REF!</v>
      </c>
      <c r="K184" s="70" t="e">
        <f t="shared" si="45"/>
        <v>#REF!</v>
      </c>
      <c r="L184" s="33">
        <f>+КЎ!D184</f>
        <v>170</v>
      </c>
      <c r="M184" s="33">
        <f>+КЎ!G184</f>
        <v>28</v>
      </c>
      <c r="N184" s="70">
        <f t="shared" si="46"/>
        <v>0.16470588235294117</v>
      </c>
      <c r="O184" s="33">
        <v>3</v>
      </c>
      <c r="P184" s="82">
        <v>3</v>
      </c>
      <c r="Q184" s="82">
        <v>65</v>
      </c>
      <c r="R184" s="36">
        <v>70</v>
      </c>
      <c r="T184" s="9">
        <v>432</v>
      </c>
      <c r="U184" s="88" t="e">
        <f t="shared" si="41"/>
        <v>#REF!</v>
      </c>
      <c r="V184" s="91" t="e">
        <f t="shared" si="42"/>
        <v>#REF!</v>
      </c>
      <c r="W184" s="9">
        <v>1013</v>
      </c>
      <c r="X184" s="9" t="e">
        <f t="shared" si="44"/>
        <v>#REF!</v>
      </c>
      <c r="Y184" s="91" t="e">
        <f t="shared" si="43"/>
        <v>#REF!</v>
      </c>
    </row>
    <row r="185" spans="2:25" s="9" customFormat="1" hidden="1">
      <c r="B185" s="31">
        <v>11</v>
      </c>
      <c r="C185" s="32" t="s">
        <v>263</v>
      </c>
      <c r="D185" s="33" t="e">
        <f>++#REF!</f>
        <v>#REF!</v>
      </c>
      <c r="E185" s="33" t="e">
        <f t="shared" si="49"/>
        <v>#REF!</v>
      </c>
      <c r="F185" s="31">
        <v>2124</v>
      </c>
      <c r="G185" s="33" t="e">
        <f>+#REF!</f>
        <v>#REF!</v>
      </c>
      <c r="H185" s="70" t="e">
        <f t="shared" si="48"/>
        <v>#REF!</v>
      </c>
      <c r="I185" s="33" t="e">
        <f>+#REF!</f>
        <v>#REF!</v>
      </c>
      <c r="J185" s="33" t="e">
        <f>+#REF!</f>
        <v>#REF!</v>
      </c>
      <c r="K185" s="70" t="e">
        <f t="shared" si="45"/>
        <v>#REF!</v>
      </c>
      <c r="L185" s="33">
        <f>+КЎ!D185</f>
        <v>190</v>
      </c>
      <c r="M185" s="33">
        <f>+КЎ!G185</f>
        <v>55</v>
      </c>
      <c r="N185" s="70">
        <f t="shared" si="46"/>
        <v>0.28947368421052633</v>
      </c>
      <c r="O185" s="33">
        <v>7</v>
      </c>
      <c r="P185" s="82">
        <v>10</v>
      </c>
      <c r="Q185" s="82">
        <v>84</v>
      </c>
      <c r="R185" s="36">
        <v>40</v>
      </c>
      <c r="T185" s="9">
        <v>511</v>
      </c>
      <c r="U185" s="88" t="e">
        <f t="shared" si="41"/>
        <v>#REF!</v>
      </c>
      <c r="V185" s="91" t="e">
        <f t="shared" si="42"/>
        <v>#REF!</v>
      </c>
      <c r="W185" s="9">
        <v>1026</v>
      </c>
      <c r="X185" s="9" t="e">
        <f t="shared" si="44"/>
        <v>#REF!</v>
      </c>
      <c r="Y185" s="91" t="e">
        <f t="shared" si="43"/>
        <v>#REF!</v>
      </c>
    </row>
    <row r="186" spans="2:25" s="9" customFormat="1" hidden="1">
      <c r="B186" s="31">
        <v>12</v>
      </c>
      <c r="C186" s="32" t="s">
        <v>264</v>
      </c>
      <c r="D186" s="33" t="e">
        <f>++#REF!</f>
        <v>#REF!</v>
      </c>
      <c r="E186" s="33" t="e">
        <f t="shared" si="49"/>
        <v>#REF!</v>
      </c>
      <c r="F186" s="31">
        <v>1522</v>
      </c>
      <c r="G186" s="33" t="e">
        <f>+#REF!</f>
        <v>#REF!</v>
      </c>
      <c r="H186" s="70" t="e">
        <f t="shared" si="48"/>
        <v>#REF!</v>
      </c>
      <c r="I186" s="33" t="e">
        <f>+#REF!</f>
        <v>#REF!</v>
      </c>
      <c r="J186" s="33" t="e">
        <f>+#REF!</f>
        <v>#REF!</v>
      </c>
      <c r="K186" s="70" t="e">
        <f t="shared" si="45"/>
        <v>#REF!</v>
      </c>
      <c r="L186" s="33">
        <f>+КЎ!D186</f>
        <v>130</v>
      </c>
      <c r="M186" s="33">
        <f>+КЎ!G186</f>
        <v>38</v>
      </c>
      <c r="N186" s="70">
        <f t="shared" si="46"/>
        <v>0.29230769230769232</v>
      </c>
      <c r="O186" s="33">
        <v>21</v>
      </c>
      <c r="P186" s="82">
        <v>22</v>
      </c>
      <c r="Q186" s="82">
        <v>61</v>
      </c>
      <c r="R186" s="36">
        <v>5</v>
      </c>
      <c r="T186" s="9">
        <v>378</v>
      </c>
      <c r="U186" s="88" t="e">
        <f t="shared" si="41"/>
        <v>#REF!</v>
      </c>
      <c r="V186" s="91" t="e">
        <f t="shared" si="42"/>
        <v>#REF!</v>
      </c>
      <c r="W186" s="9">
        <v>832</v>
      </c>
      <c r="X186" s="9" t="e">
        <f t="shared" si="44"/>
        <v>#REF!</v>
      </c>
      <c r="Y186" s="91" t="e">
        <f t="shared" si="43"/>
        <v>#REF!</v>
      </c>
    </row>
    <row r="187" spans="2:25" s="9" customFormat="1" hidden="1">
      <c r="B187" s="31">
        <v>13</v>
      </c>
      <c r="C187" s="32" t="s">
        <v>265</v>
      </c>
      <c r="D187" s="33" t="e">
        <f>++#REF!</f>
        <v>#REF!</v>
      </c>
      <c r="E187" s="33" t="e">
        <f t="shared" si="49"/>
        <v>#REF!</v>
      </c>
      <c r="F187" s="31">
        <v>1790</v>
      </c>
      <c r="G187" s="33" t="e">
        <f>+#REF!</f>
        <v>#REF!</v>
      </c>
      <c r="H187" s="70" t="e">
        <f t="shared" si="48"/>
        <v>#REF!</v>
      </c>
      <c r="I187" s="33" t="e">
        <f>+#REF!</f>
        <v>#REF!</v>
      </c>
      <c r="J187" s="33" t="e">
        <f>+#REF!</f>
        <v>#REF!</v>
      </c>
      <c r="K187" s="70" t="e">
        <f t="shared" si="45"/>
        <v>#REF!</v>
      </c>
      <c r="L187" s="33">
        <f>+КЎ!D187</f>
        <v>170</v>
      </c>
      <c r="M187" s="33">
        <f>+КЎ!G187</f>
        <v>36</v>
      </c>
      <c r="N187" s="70">
        <f t="shared" si="46"/>
        <v>0.21176470588235294</v>
      </c>
      <c r="O187" s="33">
        <v>8</v>
      </c>
      <c r="P187" s="82">
        <v>10</v>
      </c>
      <c r="Q187" s="82">
        <v>76</v>
      </c>
      <c r="R187" s="36">
        <v>42</v>
      </c>
      <c r="T187" s="9">
        <v>447</v>
      </c>
      <c r="U187" s="88" t="e">
        <f t="shared" si="41"/>
        <v>#REF!</v>
      </c>
      <c r="V187" s="91" t="e">
        <f t="shared" si="42"/>
        <v>#REF!</v>
      </c>
      <c r="W187" s="9">
        <v>817</v>
      </c>
      <c r="X187" s="9" t="e">
        <f t="shared" si="44"/>
        <v>#REF!</v>
      </c>
      <c r="Y187" s="91" t="e">
        <f t="shared" si="43"/>
        <v>#REF!</v>
      </c>
    </row>
    <row r="188" spans="2:25" s="9" customFormat="1" hidden="1">
      <c r="B188" s="31">
        <v>14</v>
      </c>
      <c r="C188" s="32" t="s">
        <v>266</v>
      </c>
      <c r="D188" s="33" t="e">
        <f>++#REF!</f>
        <v>#REF!</v>
      </c>
      <c r="E188" s="33" t="e">
        <f t="shared" si="49"/>
        <v>#REF!</v>
      </c>
      <c r="F188" s="31">
        <v>1045</v>
      </c>
      <c r="G188" s="33" t="e">
        <f>+#REF!</f>
        <v>#REF!</v>
      </c>
      <c r="H188" s="70" t="e">
        <f t="shared" si="48"/>
        <v>#REF!</v>
      </c>
      <c r="I188" s="33" t="e">
        <f>+#REF!</f>
        <v>#REF!</v>
      </c>
      <c r="J188" s="33" t="e">
        <f>+#REF!</f>
        <v>#REF!</v>
      </c>
      <c r="K188" s="70" t="e">
        <f t="shared" si="45"/>
        <v>#REF!</v>
      </c>
      <c r="L188" s="33">
        <f>+КЎ!D188</f>
        <v>95</v>
      </c>
      <c r="M188" s="33">
        <f>+КЎ!G188</f>
        <v>24</v>
      </c>
      <c r="N188" s="70">
        <f t="shared" si="46"/>
        <v>0.25263157894736843</v>
      </c>
      <c r="O188" s="33">
        <v>13</v>
      </c>
      <c r="P188" s="82">
        <v>15</v>
      </c>
      <c r="Q188" s="82">
        <v>134</v>
      </c>
      <c r="R188" s="36">
        <v>101</v>
      </c>
      <c r="T188" s="9">
        <v>256</v>
      </c>
      <c r="U188" s="88" t="e">
        <f t="shared" si="41"/>
        <v>#REF!</v>
      </c>
      <c r="V188" s="91" t="e">
        <f t="shared" si="42"/>
        <v>#REF!</v>
      </c>
      <c r="W188" s="9">
        <v>539</v>
      </c>
      <c r="X188" s="9" t="e">
        <f t="shared" si="44"/>
        <v>#REF!</v>
      </c>
      <c r="Y188" s="91" t="e">
        <f t="shared" si="43"/>
        <v>#REF!</v>
      </c>
    </row>
    <row r="189" spans="2:25" s="9" customFormat="1" hidden="1">
      <c r="B189" s="31">
        <v>15</v>
      </c>
      <c r="C189" s="32" t="s">
        <v>267</v>
      </c>
      <c r="D189" s="33" t="e">
        <f>++#REF!</f>
        <v>#REF!</v>
      </c>
      <c r="E189" s="33" t="e">
        <f t="shared" si="49"/>
        <v>#REF!</v>
      </c>
      <c r="F189" s="31">
        <v>1329</v>
      </c>
      <c r="G189" s="33" t="e">
        <f>+#REF!</f>
        <v>#REF!</v>
      </c>
      <c r="H189" s="70" t="e">
        <f t="shared" si="48"/>
        <v>#REF!</v>
      </c>
      <c r="I189" s="33" t="e">
        <f>+#REF!</f>
        <v>#REF!</v>
      </c>
      <c r="J189" s="33" t="e">
        <f>+#REF!</f>
        <v>#REF!</v>
      </c>
      <c r="K189" s="70" t="e">
        <f t="shared" si="45"/>
        <v>#REF!</v>
      </c>
      <c r="L189" s="33">
        <f>+КЎ!D189</f>
        <v>185</v>
      </c>
      <c r="M189" s="33">
        <f>+КЎ!G189</f>
        <v>20</v>
      </c>
      <c r="N189" s="70">
        <f t="shared" si="46"/>
        <v>0.10810810810810811</v>
      </c>
      <c r="O189" s="33">
        <v>0</v>
      </c>
      <c r="P189" s="82">
        <v>2</v>
      </c>
      <c r="Q189" s="82">
        <v>44</v>
      </c>
      <c r="R189" s="36">
        <v>15</v>
      </c>
      <c r="T189" s="9">
        <v>322</v>
      </c>
      <c r="U189" s="88" t="e">
        <f t="shared" si="41"/>
        <v>#REF!</v>
      </c>
      <c r="V189" s="91" t="e">
        <f t="shared" si="42"/>
        <v>#REF!</v>
      </c>
      <c r="W189" s="9">
        <v>752</v>
      </c>
      <c r="X189" s="9" t="e">
        <f t="shared" si="44"/>
        <v>#REF!</v>
      </c>
      <c r="Y189" s="91" t="e">
        <f t="shared" si="43"/>
        <v>#REF!</v>
      </c>
    </row>
    <row r="190" spans="2:25" s="9" customFormat="1" hidden="1">
      <c r="B190" s="31">
        <v>16</v>
      </c>
      <c r="C190" s="32" t="s">
        <v>268</v>
      </c>
      <c r="D190" s="33" t="e">
        <f>++#REF!</f>
        <v>#REF!</v>
      </c>
      <c r="E190" s="33" t="e">
        <f t="shared" si="49"/>
        <v>#REF!</v>
      </c>
      <c r="F190" s="31">
        <v>1842</v>
      </c>
      <c r="G190" s="33" t="e">
        <f>+#REF!</f>
        <v>#REF!</v>
      </c>
      <c r="H190" s="70" t="e">
        <f t="shared" si="48"/>
        <v>#REF!</v>
      </c>
      <c r="I190" s="33" t="e">
        <f>+#REF!</f>
        <v>#REF!</v>
      </c>
      <c r="J190" s="33" t="e">
        <f>+#REF!</f>
        <v>#REF!</v>
      </c>
      <c r="K190" s="70" t="e">
        <f t="shared" si="45"/>
        <v>#REF!</v>
      </c>
      <c r="L190" s="33">
        <f>+КЎ!D190</f>
        <v>180</v>
      </c>
      <c r="M190" s="33">
        <f>+КЎ!G190</f>
        <v>35</v>
      </c>
      <c r="N190" s="70">
        <f t="shared" si="46"/>
        <v>0.19444444444444445</v>
      </c>
      <c r="O190" s="33">
        <v>15</v>
      </c>
      <c r="P190" s="82">
        <v>20</v>
      </c>
      <c r="Q190" s="82">
        <v>53</v>
      </c>
      <c r="R190" s="36">
        <v>88</v>
      </c>
      <c r="T190" s="9">
        <v>461</v>
      </c>
      <c r="U190" s="88" t="e">
        <f t="shared" si="41"/>
        <v>#REF!</v>
      </c>
      <c r="V190" s="91" t="e">
        <f t="shared" si="42"/>
        <v>#REF!</v>
      </c>
      <c r="W190" s="9">
        <v>1266</v>
      </c>
      <c r="X190" s="9" t="e">
        <f t="shared" si="44"/>
        <v>#REF!</v>
      </c>
      <c r="Y190" s="91" t="e">
        <f t="shared" si="43"/>
        <v>#REF!</v>
      </c>
    </row>
    <row r="191" spans="2:25" s="9" customFormat="1" hidden="1">
      <c r="B191" s="31">
        <v>17</v>
      </c>
      <c r="C191" s="32" t="s">
        <v>392</v>
      </c>
      <c r="D191" s="33" t="e">
        <f>++#REF!</f>
        <v>#REF!</v>
      </c>
      <c r="E191" s="33" t="e">
        <f t="shared" si="49"/>
        <v>#REF!</v>
      </c>
      <c r="F191" s="31">
        <v>1626</v>
      </c>
      <c r="G191" s="33" t="e">
        <f>+#REF!</f>
        <v>#REF!</v>
      </c>
      <c r="H191" s="70" t="e">
        <f t="shared" si="48"/>
        <v>#REF!</v>
      </c>
      <c r="I191" s="33" t="e">
        <f>+#REF!</f>
        <v>#REF!</v>
      </c>
      <c r="J191" s="33" t="e">
        <f>+#REF!</f>
        <v>#REF!</v>
      </c>
      <c r="K191" s="70" t="e">
        <f t="shared" si="45"/>
        <v>#REF!</v>
      </c>
      <c r="L191" s="33">
        <f>+КЎ!D191</f>
        <v>155</v>
      </c>
      <c r="M191" s="33">
        <f>+КЎ!G191</f>
        <v>31</v>
      </c>
      <c r="N191" s="70">
        <f t="shared" si="46"/>
        <v>0.2</v>
      </c>
      <c r="O191" s="33">
        <v>12</v>
      </c>
      <c r="P191" s="82">
        <v>26</v>
      </c>
      <c r="Q191" s="82">
        <v>93</v>
      </c>
      <c r="R191" s="36">
        <v>38</v>
      </c>
      <c r="T191" s="9">
        <v>398</v>
      </c>
      <c r="U191" s="88" t="e">
        <f t="shared" si="41"/>
        <v>#REF!</v>
      </c>
      <c r="V191" s="91" t="e">
        <f t="shared" si="42"/>
        <v>#REF!</v>
      </c>
      <c r="W191" s="9">
        <v>1404</v>
      </c>
      <c r="X191" s="9" t="e">
        <f t="shared" si="44"/>
        <v>#REF!</v>
      </c>
      <c r="Y191" s="91" t="e">
        <f t="shared" si="43"/>
        <v>#REF!</v>
      </c>
    </row>
    <row r="192" spans="2:25" s="9" customFormat="1" hidden="1">
      <c r="B192" s="31">
        <v>18</v>
      </c>
      <c r="C192" s="32" t="s">
        <v>393</v>
      </c>
      <c r="D192" s="33" t="e">
        <f>++#REF!</f>
        <v>#REF!</v>
      </c>
      <c r="E192" s="33" t="e">
        <f t="shared" si="49"/>
        <v>#REF!</v>
      </c>
      <c r="F192" s="31">
        <v>1672</v>
      </c>
      <c r="G192" s="33" t="e">
        <f>+#REF!</f>
        <v>#REF!</v>
      </c>
      <c r="H192" s="70" t="e">
        <f t="shared" si="48"/>
        <v>#REF!</v>
      </c>
      <c r="I192" s="33" t="e">
        <f>+#REF!</f>
        <v>#REF!</v>
      </c>
      <c r="J192" s="33" t="e">
        <f>+#REF!</f>
        <v>#REF!</v>
      </c>
      <c r="K192" s="70" t="e">
        <f t="shared" si="45"/>
        <v>#REF!</v>
      </c>
      <c r="L192" s="33">
        <f>+КЎ!D192</f>
        <v>195</v>
      </c>
      <c r="M192" s="33">
        <f>+КЎ!G192</f>
        <v>181</v>
      </c>
      <c r="N192" s="70">
        <f t="shared" si="46"/>
        <v>0.92820512820512824</v>
      </c>
      <c r="O192" s="33">
        <v>14</v>
      </c>
      <c r="P192" s="82">
        <v>17</v>
      </c>
      <c r="Q192" s="82">
        <v>198</v>
      </c>
      <c r="R192" s="36">
        <v>10</v>
      </c>
      <c r="T192" s="9">
        <v>408</v>
      </c>
      <c r="U192" s="88" t="e">
        <f t="shared" si="41"/>
        <v>#REF!</v>
      </c>
      <c r="V192" s="91" t="e">
        <f t="shared" si="42"/>
        <v>#REF!</v>
      </c>
      <c r="W192" s="9">
        <v>1271</v>
      </c>
      <c r="X192" s="9" t="e">
        <f t="shared" si="44"/>
        <v>#REF!</v>
      </c>
      <c r="Y192" s="91" t="e">
        <f t="shared" si="43"/>
        <v>#REF!</v>
      </c>
    </row>
    <row r="193" spans="1:25" s="9" customFormat="1" hidden="1">
      <c r="B193" s="31">
        <v>19</v>
      </c>
      <c r="C193" s="32" t="s">
        <v>269</v>
      </c>
      <c r="D193" s="33" t="e">
        <f>++#REF!</f>
        <v>#REF!</v>
      </c>
      <c r="E193" s="33" t="e">
        <f t="shared" si="49"/>
        <v>#REF!</v>
      </c>
      <c r="F193" s="31">
        <v>1151</v>
      </c>
      <c r="G193" s="33" t="e">
        <f>+#REF!</f>
        <v>#REF!</v>
      </c>
      <c r="H193" s="70" t="e">
        <f t="shared" si="48"/>
        <v>#REF!</v>
      </c>
      <c r="I193" s="33" t="e">
        <f>+#REF!</f>
        <v>#REF!</v>
      </c>
      <c r="J193" s="33" t="e">
        <f>+#REF!</f>
        <v>#REF!</v>
      </c>
      <c r="K193" s="70" t="e">
        <f t="shared" si="45"/>
        <v>#REF!</v>
      </c>
      <c r="L193" s="33">
        <f>+КЎ!D193</f>
        <v>105</v>
      </c>
      <c r="M193" s="33">
        <f>+КЎ!G193</f>
        <v>24</v>
      </c>
      <c r="N193" s="70">
        <f t="shared" si="46"/>
        <v>0.22857142857142856</v>
      </c>
      <c r="O193" s="33">
        <v>21</v>
      </c>
      <c r="P193" s="82">
        <v>22</v>
      </c>
      <c r="Q193" s="82">
        <v>46</v>
      </c>
      <c r="R193" s="36">
        <v>20</v>
      </c>
      <c r="T193" s="9">
        <v>288</v>
      </c>
      <c r="U193" s="88" t="e">
        <f t="shared" si="41"/>
        <v>#REF!</v>
      </c>
      <c r="V193" s="91" t="e">
        <f t="shared" si="42"/>
        <v>#REF!</v>
      </c>
      <c r="W193" s="9">
        <v>710</v>
      </c>
      <c r="X193" s="9" t="e">
        <f t="shared" si="44"/>
        <v>#REF!</v>
      </c>
      <c r="Y193" s="91" t="e">
        <f t="shared" si="43"/>
        <v>#REF!</v>
      </c>
    </row>
    <row r="194" spans="1:25" s="14" customFormat="1" ht="60" hidden="1" customHeight="1">
      <c r="A194" s="10">
        <v>1</v>
      </c>
      <c r="B194" s="11">
        <v>12</v>
      </c>
      <c r="C194" s="4" t="s">
        <v>394</v>
      </c>
      <c r="D194" s="18" t="e">
        <f>SUM(D175:D193)</f>
        <v>#REF!</v>
      </c>
      <c r="E194" s="18" t="e">
        <f>SUM(E175:E193)</f>
        <v>#REF!</v>
      </c>
      <c r="F194" s="18">
        <f>SUM(F175:F193)</f>
        <v>31808</v>
      </c>
      <c r="G194" s="18" t="e">
        <f>SUM(G175:G193)</f>
        <v>#REF!</v>
      </c>
      <c r="H194" s="13" t="e">
        <f>+G194/F194</f>
        <v>#REF!</v>
      </c>
      <c r="I194" s="18" t="e">
        <f>SUM(I175:I193)</f>
        <v>#REF!</v>
      </c>
      <c r="J194" s="18" t="e">
        <f>SUM(J175:J193)</f>
        <v>#REF!</v>
      </c>
      <c r="K194" s="13" t="e">
        <f>+J194/I194</f>
        <v>#REF!</v>
      </c>
      <c r="L194" s="18">
        <f>SUM(L175:L193)</f>
        <v>3370</v>
      </c>
      <c r="M194" s="18">
        <f>SUM(M175:M193)</f>
        <v>839</v>
      </c>
      <c r="N194" s="13">
        <f>+M194/L194</f>
        <v>0.24896142433234422</v>
      </c>
      <c r="O194" s="18">
        <v>147</v>
      </c>
      <c r="P194" s="18">
        <v>212</v>
      </c>
      <c r="Q194" s="18">
        <v>1450</v>
      </c>
      <c r="R194" s="18">
        <f>SUM(R175:R193)</f>
        <v>952</v>
      </c>
      <c r="T194" s="14">
        <v>7741</v>
      </c>
      <c r="U194" s="88" t="e">
        <f t="shared" si="41"/>
        <v>#REF!</v>
      </c>
      <c r="V194" s="91" t="e">
        <f t="shared" si="42"/>
        <v>#REF!</v>
      </c>
      <c r="W194" s="14">
        <v>16688</v>
      </c>
      <c r="X194" s="9" t="e">
        <f t="shared" si="44"/>
        <v>#REF!</v>
      </c>
      <c r="Y194" s="91" t="e">
        <f t="shared" si="43"/>
        <v>#REF!</v>
      </c>
    </row>
    <row r="195" spans="1:25" s="9" customFormat="1" hidden="1">
      <c r="B195" s="31">
        <v>1</v>
      </c>
      <c r="C195" s="32" t="s">
        <v>327</v>
      </c>
      <c r="D195" s="33" t="e">
        <f>++#REF!</f>
        <v>#REF!</v>
      </c>
      <c r="E195" s="33" t="e">
        <f t="shared" si="49"/>
        <v>#REF!</v>
      </c>
      <c r="F195" s="33">
        <v>1551</v>
      </c>
      <c r="G195" s="33" t="e">
        <f>+#REF!</f>
        <v>#REF!</v>
      </c>
      <c r="H195" s="70" t="e">
        <f t="shared" si="48"/>
        <v>#REF!</v>
      </c>
      <c r="I195" s="33" t="e">
        <f>+#REF!</f>
        <v>#REF!</v>
      </c>
      <c r="J195" s="33" t="e">
        <f>+#REF!</f>
        <v>#REF!</v>
      </c>
      <c r="K195" s="70" t="e">
        <f t="shared" si="45"/>
        <v>#REF!</v>
      </c>
      <c r="L195" s="33">
        <f>+КЎ!D195</f>
        <v>198</v>
      </c>
      <c r="M195" s="33">
        <f>+КЎ!G195</f>
        <v>26</v>
      </c>
      <c r="N195" s="70">
        <f t="shared" si="46"/>
        <v>0.13131313131313133</v>
      </c>
      <c r="O195" s="80">
        <v>42</v>
      </c>
      <c r="P195" s="82">
        <v>14</v>
      </c>
      <c r="Q195" s="82">
        <v>168</v>
      </c>
      <c r="R195" s="82">
        <v>38</v>
      </c>
      <c r="T195" s="9">
        <v>209</v>
      </c>
      <c r="U195" s="88" t="e">
        <f t="shared" si="41"/>
        <v>#REF!</v>
      </c>
      <c r="V195" s="91" t="e">
        <f t="shared" si="42"/>
        <v>#REF!</v>
      </c>
      <c r="W195" s="9">
        <v>172</v>
      </c>
      <c r="X195" s="9" t="e">
        <f t="shared" si="44"/>
        <v>#REF!</v>
      </c>
      <c r="Y195" s="91" t="e">
        <f t="shared" si="43"/>
        <v>#REF!</v>
      </c>
    </row>
    <row r="196" spans="1:25" s="9" customFormat="1" hidden="1">
      <c r="B196" s="31">
        <v>2</v>
      </c>
      <c r="C196" s="32" t="s">
        <v>203</v>
      </c>
      <c r="D196" s="33" t="e">
        <f>++#REF!</f>
        <v>#REF!</v>
      </c>
      <c r="E196" s="33" t="e">
        <f t="shared" si="49"/>
        <v>#REF!</v>
      </c>
      <c r="F196" s="33">
        <v>1143</v>
      </c>
      <c r="G196" s="33" t="e">
        <f>+#REF!</f>
        <v>#REF!</v>
      </c>
      <c r="H196" s="70" t="e">
        <f t="shared" si="48"/>
        <v>#REF!</v>
      </c>
      <c r="I196" s="33" t="e">
        <f>+#REF!</f>
        <v>#REF!</v>
      </c>
      <c r="J196" s="33" t="e">
        <f>+#REF!</f>
        <v>#REF!</v>
      </c>
      <c r="K196" s="70" t="e">
        <f t="shared" si="45"/>
        <v>#REF!</v>
      </c>
      <c r="L196" s="33">
        <f>+КЎ!D196</f>
        <v>70</v>
      </c>
      <c r="M196" s="33">
        <f>+КЎ!G196</f>
        <v>20</v>
      </c>
      <c r="N196" s="70">
        <f t="shared" si="46"/>
        <v>0.2857142857142857</v>
      </c>
      <c r="O196" s="80">
        <v>35</v>
      </c>
      <c r="P196" s="82">
        <v>15</v>
      </c>
      <c r="Q196" s="82">
        <v>57</v>
      </c>
      <c r="R196" s="82">
        <v>17</v>
      </c>
      <c r="T196" s="9">
        <v>209</v>
      </c>
      <c r="U196" s="88" t="e">
        <f t="shared" si="41"/>
        <v>#REF!</v>
      </c>
      <c r="V196" s="91" t="e">
        <f t="shared" si="42"/>
        <v>#REF!</v>
      </c>
      <c r="W196" s="9">
        <v>114</v>
      </c>
      <c r="X196" s="9" t="e">
        <f t="shared" si="44"/>
        <v>#REF!</v>
      </c>
      <c r="Y196" s="91" t="e">
        <f t="shared" si="43"/>
        <v>#REF!</v>
      </c>
    </row>
    <row r="197" spans="1:25" s="9" customFormat="1" hidden="1">
      <c r="B197" s="31">
        <v>3</v>
      </c>
      <c r="C197" s="32" t="s">
        <v>395</v>
      </c>
      <c r="D197" s="33" t="e">
        <f>++#REF!</f>
        <v>#REF!</v>
      </c>
      <c r="E197" s="33" t="e">
        <f t="shared" si="49"/>
        <v>#REF!</v>
      </c>
      <c r="F197" s="33">
        <v>1498</v>
      </c>
      <c r="G197" s="33" t="e">
        <f>+#REF!</f>
        <v>#REF!</v>
      </c>
      <c r="H197" s="70" t="e">
        <f t="shared" si="48"/>
        <v>#REF!</v>
      </c>
      <c r="I197" s="33" t="e">
        <f>+#REF!</f>
        <v>#REF!</v>
      </c>
      <c r="J197" s="33" t="e">
        <f>+#REF!</f>
        <v>#REF!</v>
      </c>
      <c r="K197" s="70" t="e">
        <f t="shared" si="45"/>
        <v>#REF!</v>
      </c>
      <c r="L197" s="33">
        <f>+КЎ!D197</f>
        <v>95</v>
      </c>
      <c r="M197" s="33">
        <f>+КЎ!G197</f>
        <v>11</v>
      </c>
      <c r="N197" s="70">
        <f t="shared" si="46"/>
        <v>0.11578947368421053</v>
      </c>
      <c r="O197" s="33">
        <v>94</v>
      </c>
      <c r="P197" s="82">
        <v>63</v>
      </c>
      <c r="Q197" s="82">
        <v>144</v>
      </c>
      <c r="R197" s="82">
        <v>18</v>
      </c>
      <c r="T197" s="9">
        <v>261</v>
      </c>
      <c r="U197" s="88" t="e">
        <f t="shared" si="41"/>
        <v>#REF!</v>
      </c>
      <c r="V197" s="91" t="e">
        <f t="shared" si="42"/>
        <v>#REF!</v>
      </c>
      <c r="W197" s="9">
        <v>482</v>
      </c>
      <c r="X197" s="9" t="e">
        <f t="shared" si="44"/>
        <v>#REF!</v>
      </c>
      <c r="Y197" s="91" t="e">
        <f t="shared" si="43"/>
        <v>#REF!</v>
      </c>
    </row>
    <row r="198" spans="1:25" s="9" customFormat="1" hidden="1">
      <c r="B198" s="31">
        <v>4</v>
      </c>
      <c r="C198" s="32" t="s">
        <v>396</v>
      </c>
      <c r="D198" s="33" t="e">
        <f>++#REF!</f>
        <v>#REF!</v>
      </c>
      <c r="E198" s="33" t="e">
        <f t="shared" si="49"/>
        <v>#REF!</v>
      </c>
      <c r="F198" s="33">
        <v>1365</v>
      </c>
      <c r="G198" s="33" t="e">
        <f>+#REF!</f>
        <v>#REF!</v>
      </c>
      <c r="H198" s="70" t="e">
        <f t="shared" si="48"/>
        <v>#REF!</v>
      </c>
      <c r="I198" s="33" t="e">
        <f>+#REF!</f>
        <v>#REF!</v>
      </c>
      <c r="J198" s="33" t="e">
        <f>+#REF!</f>
        <v>#REF!</v>
      </c>
      <c r="K198" s="70" t="e">
        <f t="shared" si="45"/>
        <v>#REF!</v>
      </c>
      <c r="L198" s="33">
        <f>+КЎ!D198</f>
        <v>120</v>
      </c>
      <c r="M198" s="33">
        <f>+КЎ!G198</f>
        <v>30</v>
      </c>
      <c r="N198" s="70">
        <f t="shared" si="46"/>
        <v>0.25</v>
      </c>
      <c r="O198" s="33">
        <v>75</v>
      </c>
      <c r="P198" s="82">
        <v>41</v>
      </c>
      <c r="Q198" s="82">
        <v>100</v>
      </c>
      <c r="R198" s="82">
        <v>86</v>
      </c>
      <c r="T198" s="9">
        <v>243</v>
      </c>
      <c r="U198" s="88" t="e">
        <f t="shared" si="41"/>
        <v>#REF!</v>
      </c>
      <c r="V198" s="91" t="e">
        <f t="shared" si="42"/>
        <v>#REF!</v>
      </c>
      <c r="W198" s="9">
        <v>330</v>
      </c>
      <c r="X198" s="9" t="e">
        <f t="shared" si="44"/>
        <v>#REF!</v>
      </c>
      <c r="Y198" s="91" t="e">
        <f t="shared" si="43"/>
        <v>#REF!</v>
      </c>
    </row>
    <row r="199" spans="1:25" s="9" customFormat="1" hidden="1">
      <c r="B199" s="31">
        <v>5</v>
      </c>
      <c r="C199" s="32" t="s">
        <v>397</v>
      </c>
      <c r="D199" s="33" t="e">
        <f>++#REF!</f>
        <v>#REF!</v>
      </c>
      <c r="E199" s="33" t="e">
        <f t="shared" si="49"/>
        <v>#REF!</v>
      </c>
      <c r="F199" s="33">
        <v>1323</v>
      </c>
      <c r="G199" s="33" t="e">
        <f>+#REF!</f>
        <v>#REF!</v>
      </c>
      <c r="H199" s="70" t="e">
        <f t="shared" si="48"/>
        <v>#REF!</v>
      </c>
      <c r="I199" s="33" t="e">
        <f>+#REF!</f>
        <v>#REF!</v>
      </c>
      <c r="J199" s="33" t="e">
        <f>+#REF!</f>
        <v>#REF!</v>
      </c>
      <c r="K199" s="70" t="e">
        <f t="shared" si="45"/>
        <v>#REF!</v>
      </c>
      <c r="L199" s="33">
        <f>+КЎ!D199</f>
        <v>85</v>
      </c>
      <c r="M199" s="33">
        <f>+КЎ!G199</f>
        <v>21</v>
      </c>
      <c r="N199" s="70">
        <f t="shared" si="46"/>
        <v>0.24705882352941178</v>
      </c>
      <c r="O199" s="33">
        <v>50</v>
      </c>
      <c r="P199" s="82">
        <v>29</v>
      </c>
      <c r="Q199" s="82">
        <v>180</v>
      </c>
      <c r="R199" s="82">
        <v>63</v>
      </c>
      <c r="T199" s="9">
        <v>191</v>
      </c>
      <c r="U199" s="88" t="e">
        <f t="shared" ref="U199:U220" si="50">+G199</f>
        <v>#REF!</v>
      </c>
      <c r="V199" s="91" t="e">
        <f t="shared" ref="V199:V220" si="51">+U199/T199*100</f>
        <v>#REF!</v>
      </c>
      <c r="W199" s="9">
        <v>550</v>
      </c>
      <c r="X199" s="9" t="e">
        <f t="shared" si="44"/>
        <v>#REF!</v>
      </c>
      <c r="Y199" s="91" t="e">
        <f t="shared" ref="Y199:Y220" si="52">+X199/W199*100</f>
        <v>#REF!</v>
      </c>
    </row>
    <row r="200" spans="1:25" s="9" customFormat="1" hidden="1">
      <c r="B200" s="31">
        <v>6</v>
      </c>
      <c r="C200" s="32" t="s">
        <v>398</v>
      </c>
      <c r="D200" s="33" t="e">
        <f>++#REF!</f>
        <v>#REF!</v>
      </c>
      <c r="E200" s="33" t="e">
        <f t="shared" si="49"/>
        <v>#REF!</v>
      </c>
      <c r="F200" s="33">
        <v>1518</v>
      </c>
      <c r="G200" s="33" t="e">
        <f>+#REF!</f>
        <v>#REF!</v>
      </c>
      <c r="H200" s="70" t="e">
        <f t="shared" si="48"/>
        <v>#REF!</v>
      </c>
      <c r="I200" s="33" t="e">
        <f>+#REF!</f>
        <v>#REF!</v>
      </c>
      <c r="J200" s="33" t="e">
        <f>+#REF!</f>
        <v>#REF!</v>
      </c>
      <c r="K200" s="70" t="e">
        <f t="shared" si="45"/>
        <v>#REF!</v>
      </c>
      <c r="L200" s="33">
        <f>+КЎ!D200</f>
        <v>175</v>
      </c>
      <c r="M200" s="33">
        <f>+КЎ!G200</f>
        <v>65</v>
      </c>
      <c r="N200" s="70">
        <f t="shared" si="46"/>
        <v>0.37142857142857144</v>
      </c>
      <c r="O200" s="33">
        <v>96</v>
      </c>
      <c r="P200" s="82">
        <v>31</v>
      </c>
      <c r="Q200" s="82">
        <v>138</v>
      </c>
      <c r="R200" s="82">
        <v>48</v>
      </c>
      <c r="T200" s="9">
        <v>205</v>
      </c>
      <c r="U200" s="88" t="e">
        <f t="shared" si="50"/>
        <v>#REF!</v>
      </c>
      <c r="V200" s="91" t="e">
        <f t="shared" si="51"/>
        <v>#REF!</v>
      </c>
      <c r="W200" s="9">
        <v>562</v>
      </c>
      <c r="X200" s="9" t="e">
        <f t="shared" si="44"/>
        <v>#REF!</v>
      </c>
      <c r="Y200" s="91" t="e">
        <f t="shared" si="52"/>
        <v>#REF!</v>
      </c>
    </row>
    <row r="201" spans="1:25" s="9" customFormat="1" hidden="1">
      <c r="B201" s="31">
        <v>7</v>
      </c>
      <c r="C201" s="32" t="s">
        <v>399</v>
      </c>
      <c r="D201" s="33" t="e">
        <f>++#REF!</f>
        <v>#REF!</v>
      </c>
      <c r="E201" s="33" t="e">
        <f t="shared" si="49"/>
        <v>#REF!</v>
      </c>
      <c r="F201" s="33">
        <v>1472</v>
      </c>
      <c r="G201" s="33" t="e">
        <f>+#REF!</f>
        <v>#REF!</v>
      </c>
      <c r="H201" s="70" t="e">
        <f t="shared" si="48"/>
        <v>#REF!</v>
      </c>
      <c r="I201" s="33" t="e">
        <f>+#REF!</f>
        <v>#REF!</v>
      </c>
      <c r="J201" s="33" t="e">
        <f>+#REF!</f>
        <v>#REF!</v>
      </c>
      <c r="K201" s="70" t="e">
        <f t="shared" si="45"/>
        <v>#REF!</v>
      </c>
      <c r="L201" s="33">
        <f>+КЎ!D201</f>
        <v>135</v>
      </c>
      <c r="M201" s="33">
        <f>+КЎ!G201</f>
        <v>39</v>
      </c>
      <c r="N201" s="70">
        <f t="shared" si="46"/>
        <v>0.28888888888888886</v>
      </c>
      <c r="O201" s="33">
        <v>63</v>
      </c>
      <c r="P201" s="82">
        <v>24</v>
      </c>
      <c r="Q201" s="82">
        <v>327</v>
      </c>
      <c r="R201" s="82">
        <v>34</v>
      </c>
      <c r="T201" s="9">
        <v>217</v>
      </c>
      <c r="U201" s="88" t="e">
        <f t="shared" si="50"/>
        <v>#REF!</v>
      </c>
      <c r="V201" s="91" t="e">
        <f t="shared" si="51"/>
        <v>#REF!</v>
      </c>
      <c r="W201" s="9">
        <v>490</v>
      </c>
      <c r="X201" s="9" t="e">
        <f t="shared" ref="X201:X220" si="53">+J201</f>
        <v>#REF!</v>
      </c>
      <c r="Y201" s="91" t="e">
        <f t="shared" si="52"/>
        <v>#REF!</v>
      </c>
    </row>
    <row r="202" spans="1:25" s="9" customFormat="1" hidden="1">
      <c r="B202" s="31">
        <v>8</v>
      </c>
      <c r="C202" s="32" t="s">
        <v>400</v>
      </c>
      <c r="D202" s="33" t="e">
        <f>++#REF!</f>
        <v>#REF!</v>
      </c>
      <c r="E202" s="33" t="e">
        <f t="shared" si="49"/>
        <v>#REF!</v>
      </c>
      <c r="F202" s="33">
        <v>1461</v>
      </c>
      <c r="G202" s="33" t="e">
        <f>+#REF!</f>
        <v>#REF!</v>
      </c>
      <c r="H202" s="70" t="e">
        <f t="shared" si="48"/>
        <v>#REF!</v>
      </c>
      <c r="I202" s="33" t="e">
        <f>+#REF!</f>
        <v>#REF!</v>
      </c>
      <c r="J202" s="33" t="e">
        <f>+#REF!</f>
        <v>#REF!</v>
      </c>
      <c r="K202" s="70" t="e">
        <f t="shared" si="45"/>
        <v>#REF!</v>
      </c>
      <c r="L202" s="33">
        <f>+КЎ!D202</f>
        <v>90</v>
      </c>
      <c r="M202" s="33">
        <f>+КЎ!G202</f>
        <v>50</v>
      </c>
      <c r="N202" s="70">
        <f t="shared" si="46"/>
        <v>0.55555555555555558</v>
      </c>
      <c r="O202" s="33">
        <v>118</v>
      </c>
      <c r="P202" s="82">
        <v>53</v>
      </c>
      <c r="Q202" s="82">
        <v>145</v>
      </c>
      <c r="R202" s="82">
        <v>71</v>
      </c>
      <c r="T202" s="9">
        <v>264</v>
      </c>
      <c r="U202" s="88" t="e">
        <f t="shared" si="50"/>
        <v>#REF!</v>
      </c>
      <c r="V202" s="91" t="e">
        <f t="shared" si="51"/>
        <v>#REF!</v>
      </c>
      <c r="W202" s="9">
        <v>466</v>
      </c>
      <c r="X202" s="9" t="e">
        <f t="shared" si="53"/>
        <v>#REF!</v>
      </c>
      <c r="Y202" s="91" t="e">
        <f t="shared" si="52"/>
        <v>#REF!</v>
      </c>
    </row>
    <row r="203" spans="1:25" s="9" customFormat="1" hidden="1">
      <c r="B203" s="31">
        <v>9</v>
      </c>
      <c r="C203" s="32" t="s">
        <v>210</v>
      </c>
      <c r="D203" s="33" t="e">
        <f>++#REF!</f>
        <v>#REF!</v>
      </c>
      <c r="E203" s="33" t="e">
        <f t="shared" si="49"/>
        <v>#REF!</v>
      </c>
      <c r="F203" s="33">
        <v>1201</v>
      </c>
      <c r="G203" s="33" t="e">
        <f>+#REF!</f>
        <v>#REF!</v>
      </c>
      <c r="H203" s="70" t="e">
        <f t="shared" si="48"/>
        <v>#REF!</v>
      </c>
      <c r="I203" s="33" t="e">
        <f>+#REF!</f>
        <v>#REF!</v>
      </c>
      <c r="J203" s="33" t="e">
        <f>+#REF!</f>
        <v>#REF!</v>
      </c>
      <c r="K203" s="70" t="e">
        <f t="shared" si="45"/>
        <v>#REF!</v>
      </c>
      <c r="L203" s="33">
        <f>+КЎ!D203</f>
        <v>94</v>
      </c>
      <c r="M203" s="33">
        <f>+КЎ!G203</f>
        <v>43</v>
      </c>
      <c r="N203" s="70">
        <f t="shared" si="46"/>
        <v>0.45744680851063829</v>
      </c>
      <c r="O203" s="33">
        <v>65</v>
      </c>
      <c r="P203" s="82">
        <v>19</v>
      </c>
      <c r="Q203" s="82">
        <v>234</v>
      </c>
      <c r="R203" s="82">
        <v>41</v>
      </c>
      <c r="T203" s="9">
        <v>141</v>
      </c>
      <c r="U203" s="88" t="e">
        <f t="shared" si="50"/>
        <v>#REF!</v>
      </c>
      <c r="V203" s="91" t="e">
        <f t="shared" si="51"/>
        <v>#REF!</v>
      </c>
      <c r="W203" s="9">
        <v>268</v>
      </c>
      <c r="X203" s="9" t="e">
        <f t="shared" si="53"/>
        <v>#REF!</v>
      </c>
      <c r="Y203" s="91" t="e">
        <f t="shared" si="52"/>
        <v>#REF!</v>
      </c>
    </row>
    <row r="204" spans="1:25" s="9" customFormat="1" hidden="1">
      <c r="B204" s="31">
        <v>10</v>
      </c>
      <c r="C204" s="32" t="s">
        <v>401</v>
      </c>
      <c r="D204" s="33" t="e">
        <f>++#REF!</f>
        <v>#REF!</v>
      </c>
      <c r="E204" s="33" t="e">
        <f t="shared" si="49"/>
        <v>#REF!</v>
      </c>
      <c r="F204" s="33">
        <v>1478</v>
      </c>
      <c r="G204" s="33" t="e">
        <f>+#REF!</f>
        <v>#REF!</v>
      </c>
      <c r="H204" s="70" t="e">
        <f t="shared" si="48"/>
        <v>#REF!</v>
      </c>
      <c r="I204" s="33" t="e">
        <f>+#REF!</f>
        <v>#REF!</v>
      </c>
      <c r="J204" s="33" t="e">
        <f>+#REF!</f>
        <v>#REF!</v>
      </c>
      <c r="K204" s="70" t="e">
        <f t="shared" ref="K204:K218" si="54">++J204/I204</f>
        <v>#REF!</v>
      </c>
      <c r="L204" s="33">
        <f>+КЎ!D204</f>
        <v>207</v>
      </c>
      <c r="M204" s="33">
        <f>+КЎ!G204</f>
        <v>120</v>
      </c>
      <c r="N204" s="70">
        <f t="shared" ref="N204:N218" si="55">++M204/L204</f>
        <v>0.57971014492753625</v>
      </c>
      <c r="O204" s="33">
        <v>140</v>
      </c>
      <c r="P204" s="82">
        <v>20</v>
      </c>
      <c r="Q204" s="82">
        <v>339</v>
      </c>
      <c r="R204" s="82">
        <v>117</v>
      </c>
      <c r="T204" s="9">
        <v>225</v>
      </c>
      <c r="U204" s="88" t="e">
        <f t="shared" si="50"/>
        <v>#REF!</v>
      </c>
      <c r="V204" s="91" t="e">
        <f t="shared" si="51"/>
        <v>#REF!</v>
      </c>
      <c r="W204" s="9">
        <v>500</v>
      </c>
      <c r="X204" s="9" t="e">
        <f t="shared" si="53"/>
        <v>#REF!</v>
      </c>
      <c r="Y204" s="91" t="e">
        <f t="shared" si="52"/>
        <v>#REF!</v>
      </c>
    </row>
    <row r="205" spans="1:25" s="9" customFormat="1" hidden="1">
      <c r="B205" s="31">
        <v>11</v>
      </c>
      <c r="C205" s="32" t="s">
        <v>402</v>
      </c>
      <c r="D205" s="33" t="e">
        <f>++#REF!</f>
        <v>#REF!</v>
      </c>
      <c r="E205" s="33" t="e">
        <f t="shared" si="49"/>
        <v>#REF!</v>
      </c>
      <c r="F205" s="33">
        <v>1144</v>
      </c>
      <c r="G205" s="33" t="e">
        <f>+#REF!</f>
        <v>#REF!</v>
      </c>
      <c r="H205" s="70" t="e">
        <f t="shared" ref="H205:H218" si="56">++G205/F205</f>
        <v>#REF!</v>
      </c>
      <c r="I205" s="33" t="e">
        <f>+#REF!</f>
        <v>#REF!</v>
      </c>
      <c r="J205" s="33" t="e">
        <f>+#REF!</f>
        <v>#REF!</v>
      </c>
      <c r="K205" s="70" t="e">
        <f t="shared" si="54"/>
        <v>#REF!</v>
      </c>
      <c r="L205" s="33">
        <f>+КЎ!D205</f>
        <v>105</v>
      </c>
      <c r="M205" s="33">
        <f>+КЎ!G205</f>
        <v>60</v>
      </c>
      <c r="N205" s="70">
        <f t="shared" si="55"/>
        <v>0.5714285714285714</v>
      </c>
      <c r="O205" s="33">
        <v>87</v>
      </c>
      <c r="P205" s="82">
        <v>27</v>
      </c>
      <c r="Q205" s="82">
        <v>216</v>
      </c>
      <c r="R205" s="82">
        <v>98</v>
      </c>
      <c r="T205" s="9">
        <v>133</v>
      </c>
      <c r="U205" s="88" t="e">
        <f t="shared" si="50"/>
        <v>#REF!</v>
      </c>
      <c r="V205" s="91" t="e">
        <f t="shared" si="51"/>
        <v>#REF!</v>
      </c>
      <c r="W205" s="9">
        <v>448</v>
      </c>
      <c r="X205" s="9" t="e">
        <f t="shared" si="53"/>
        <v>#REF!</v>
      </c>
      <c r="Y205" s="91" t="e">
        <f t="shared" si="52"/>
        <v>#REF!</v>
      </c>
    </row>
    <row r="206" spans="1:25" s="9" customFormat="1" hidden="1">
      <c r="B206" s="31">
        <v>12</v>
      </c>
      <c r="C206" s="32" t="s">
        <v>403</v>
      </c>
      <c r="D206" s="33" t="e">
        <f>++#REF!</f>
        <v>#REF!</v>
      </c>
      <c r="E206" s="33" t="e">
        <f t="shared" si="49"/>
        <v>#REF!</v>
      </c>
      <c r="F206" s="33">
        <v>1275</v>
      </c>
      <c r="G206" s="33" t="e">
        <f>+#REF!</f>
        <v>#REF!</v>
      </c>
      <c r="H206" s="70" t="e">
        <f t="shared" si="56"/>
        <v>#REF!</v>
      </c>
      <c r="I206" s="33" t="e">
        <f>+#REF!</f>
        <v>#REF!</v>
      </c>
      <c r="J206" s="33" t="e">
        <f>+#REF!</f>
        <v>#REF!</v>
      </c>
      <c r="K206" s="70" t="e">
        <f t="shared" si="54"/>
        <v>#REF!</v>
      </c>
      <c r="L206" s="33">
        <f>+КЎ!D206</f>
        <v>91</v>
      </c>
      <c r="M206" s="33">
        <f>+КЎ!G206</f>
        <v>47</v>
      </c>
      <c r="N206" s="70">
        <f t="shared" si="55"/>
        <v>0.51648351648351654</v>
      </c>
      <c r="O206" s="33">
        <v>117</v>
      </c>
      <c r="P206" s="82">
        <v>50</v>
      </c>
      <c r="Q206" s="82">
        <v>215</v>
      </c>
      <c r="R206" s="82">
        <v>18</v>
      </c>
      <c r="T206" s="9">
        <v>274</v>
      </c>
      <c r="U206" s="88" t="e">
        <f t="shared" si="50"/>
        <v>#REF!</v>
      </c>
      <c r="V206" s="91" t="e">
        <f t="shared" si="51"/>
        <v>#REF!</v>
      </c>
      <c r="W206" s="9">
        <v>304</v>
      </c>
      <c r="X206" s="9" t="e">
        <f t="shared" si="53"/>
        <v>#REF!</v>
      </c>
      <c r="Y206" s="91" t="e">
        <f t="shared" si="52"/>
        <v>#REF!</v>
      </c>
    </row>
    <row r="207" spans="1:25" s="14" customFormat="1" ht="60" hidden="1" customHeight="1">
      <c r="A207" s="10">
        <v>1</v>
      </c>
      <c r="B207" s="11">
        <v>13</v>
      </c>
      <c r="C207" s="4" t="s">
        <v>404</v>
      </c>
      <c r="D207" s="18" t="e">
        <f>SUM(D195:D206)</f>
        <v>#REF!</v>
      </c>
      <c r="E207" s="18" t="e">
        <f>SUM(E195:E206)</f>
        <v>#REF!</v>
      </c>
      <c r="F207" s="18">
        <f>SUM(F195:F206)</f>
        <v>16429</v>
      </c>
      <c r="G207" s="18" t="e">
        <f>SUM(G195:G206)</f>
        <v>#REF!</v>
      </c>
      <c r="H207" s="13" t="e">
        <f>+G207/F207</f>
        <v>#REF!</v>
      </c>
      <c r="I207" s="18" t="e">
        <f>SUM(I195:I206)</f>
        <v>#REF!</v>
      </c>
      <c r="J207" s="18" t="e">
        <f>SUM(J195:J206)</f>
        <v>#REF!</v>
      </c>
      <c r="K207" s="13" t="e">
        <f>+J207/I207</f>
        <v>#REF!</v>
      </c>
      <c r="L207" s="18">
        <f>SUM(L195:L206)</f>
        <v>1465</v>
      </c>
      <c r="M207" s="18">
        <f>SUM(M195:M206)</f>
        <v>532</v>
      </c>
      <c r="N207" s="13">
        <f>+M207/L207</f>
        <v>0.36313993174061432</v>
      </c>
      <c r="O207" s="18">
        <v>982</v>
      </c>
      <c r="P207" s="18">
        <v>386</v>
      </c>
      <c r="Q207" s="18">
        <v>2263</v>
      </c>
      <c r="R207" s="18">
        <f>SUM(R195:R206)</f>
        <v>649</v>
      </c>
      <c r="T207" s="14">
        <v>2572</v>
      </c>
      <c r="U207" s="88" t="e">
        <f t="shared" si="50"/>
        <v>#REF!</v>
      </c>
      <c r="V207" s="91" t="e">
        <f t="shared" si="51"/>
        <v>#REF!</v>
      </c>
      <c r="W207" s="14">
        <v>4686</v>
      </c>
      <c r="X207" s="9" t="e">
        <f t="shared" si="53"/>
        <v>#REF!</v>
      </c>
      <c r="Y207" s="91" t="e">
        <f t="shared" si="52"/>
        <v>#REF!</v>
      </c>
    </row>
    <row r="208" spans="1:25" s="9" customFormat="1" ht="15.75" hidden="1" customHeight="1">
      <c r="B208" s="31">
        <v>1</v>
      </c>
      <c r="C208" s="32" t="s">
        <v>215</v>
      </c>
      <c r="D208" s="33" t="e">
        <f>++#REF!</f>
        <v>#REF!</v>
      </c>
      <c r="E208" s="33" t="e">
        <f t="shared" si="49"/>
        <v>#REF!</v>
      </c>
      <c r="F208" s="33">
        <v>242</v>
      </c>
      <c r="G208" s="33" t="e">
        <f>+#REF!</f>
        <v>#REF!</v>
      </c>
      <c r="H208" s="26" t="e">
        <f t="shared" si="56"/>
        <v>#REF!</v>
      </c>
      <c r="I208" s="33" t="e">
        <f>+#REF!</f>
        <v>#REF!</v>
      </c>
      <c r="J208" s="33" t="e">
        <f>+#REF!</f>
        <v>#REF!</v>
      </c>
      <c r="K208" s="70" t="e">
        <f t="shared" si="54"/>
        <v>#REF!</v>
      </c>
      <c r="L208" s="33">
        <f>+КЎ!D208</f>
        <v>255</v>
      </c>
      <c r="M208" s="33">
        <f>+КЎ!G208</f>
        <v>14</v>
      </c>
      <c r="N208" s="26">
        <f t="shared" si="55"/>
        <v>5.4901960784313725E-2</v>
      </c>
      <c r="O208" s="33">
        <v>14</v>
      </c>
      <c r="P208" s="33">
        <v>2</v>
      </c>
      <c r="Q208" s="31">
        <v>11</v>
      </c>
      <c r="R208" s="1">
        <v>7</v>
      </c>
      <c r="T208" s="9">
        <v>45</v>
      </c>
      <c r="U208" s="88" t="e">
        <f t="shared" si="50"/>
        <v>#REF!</v>
      </c>
      <c r="V208" s="91" t="e">
        <f t="shared" si="51"/>
        <v>#REF!</v>
      </c>
      <c r="W208" s="9">
        <v>16</v>
      </c>
      <c r="X208" s="9" t="e">
        <f t="shared" si="53"/>
        <v>#REF!</v>
      </c>
      <c r="Y208" s="91" t="e">
        <f t="shared" si="52"/>
        <v>#REF!</v>
      </c>
    </row>
    <row r="209" spans="1:25" s="9" customFormat="1" ht="15.75" hidden="1" customHeight="1">
      <c r="B209" s="31">
        <v>2</v>
      </c>
      <c r="C209" s="32" t="s">
        <v>270</v>
      </c>
      <c r="D209" s="33" t="e">
        <f>++#REF!</f>
        <v>#REF!</v>
      </c>
      <c r="E209" s="33" t="e">
        <f t="shared" si="49"/>
        <v>#REF!</v>
      </c>
      <c r="F209" s="33">
        <v>876</v>
      </c>
      <c r="G209" s="33" t="e">
        <f>+#REF!</f>
        <v>#REF!</v>
      </c>
      <c r="H209" s="26" t="e">
        <f t="shared" si="56"/>
        <v>#REF!</v>
      </c>
      <c r="I209" s="33" t="e">
        <f>+#REF!</f>
        <v>#REF!</v>
      </c>
      <c r="J209" s="33" t="e">
        <f>+#REF!</f>
        <v>#REF!</v>
      </c>
      <c r="K209" s="70" t="e">
        <f t="shared" si="54"/>
        <v>#REF!</v>
      </c>
      <c r="L209" s="33">
        <f>+КЎ!D209</f>
        <v>498</v>
      </c>
      <c r="M209" s="33">
        <f>+КЎ!G209</f>
        <v>19</v>
      </c>
      <c r="N209" s="26">
        <f t="shared" si="55"/>
        <v>3.8152610441767071E-2</v>
      </c>
      <c r="O209" s="33">
        <v>23</v>
      </c>
      <c r="P209" s="33">
        <v>3</v>
      </c>
      <c r="Q209" s="33">
        <v>55</v>
      </c>
      <c r="R209" s="1">
        <v>8</v>
      </c>
      <c r="T209" s="9">
        <v>210</v>
      </c>
      <c r="U209" s="88" t="e">
        <f t="shared" si="50"/>
        <v>#REF!</v>
      </c>
      <c r="V209" s="91" t="e">
        <f t="shared" si="51"/>
        <v>#REF!</v>
      </c>
      <c r="W209" s="9">
        <v>32</v>
      </c>
      <c r="X209" s="9" t="e">
        <f t="shared" si="53"/>
        <v>#REF!</v>
      </c>
      <c r="Y209" s="91" t="e">
        <f t="shared" si="52"/>
        <v>#REF!</v>
      </c>
    </row>
    <row r="210" spans="1:25" s="9" customFormat="1" ht="15.75" hidden="1" customHeight="1">
      <c r="B210" s="31">
        <v>3</v>
      </c>
      <c r="C210" s="32" t="s">
        <v>271</v>
      </c>
      <c r="D210" s="33" t="e">
        <f>++#REF!</f>
        <v>#REF!</v>
      </c>
      <c r="E210" s="33" t="e">
        <f t="shared" si="49"/>
        <v>#REF!</v>
      </c>
      <c r="F210" s="33">
        <v>659</v>
      </c>
      <c r="G210" s="33" t="e">
        <f>+#REF!</f>
        <v>#REF!</v>
      </c>
      <c r="H210" s="26" t="e">
        <f t="shared" si="56"/>
        <v>#REF!</v>
      </c>
      <c r="I210" s="33" t="e">
        <f>+#REF!</f>
        <v>#REF!</v>
      </c>
      <c r="J210" s="33" t="e">
        <f>+#REF!</f>
        <v>#REF!</v>
      </c>
      <c r="K210" s="70" t="e">
        <f t="shared" si="54"/>
        <v>#REF!</v>
      </c>
      <c r="L210" s="33">
        <f>+КЎ!D210</f>
        <v>589</v>
      </c>
      <c r="M210" s="33">
        <f>+КЎ!G210</f>
        <v>6</v>
      </c>
      <c r="N210" s="26">
        <f t="shared" si="55"/>
        <v>1.0186757215619695E-2</v>
      </c>
      <c r="O210" s="33">
        <v>6</v>
      </c>
      <c r="P210" s="33">
        <v>2</v>
      </c>
      <c r="Q210" s="33">
        <v>23</v>
      </c>
      <c r="R210" s="1">
        <v>28</v>
      </c>
      <c r="T210" s="9">
        <v>143</v>
      </c>
      <c r="U210" s="88" t="e">
        <f t="shared" si="50"/>
        <v>#REF!</v>
      </c>
      <c r="V210" s="91" t="e">
        <f t="shared" si="51"/>
        <v>#REF!</v>
      </c>
      <c r="W210" s="9">
        <v>30</v>
      </c>
      <c r="X210" s="9" t="e">
        <f t="shared" si="53"/>
        <v>#REF!</v>
      </c>
      <c r="Y210" s="91" t="e">
        <f t="shared" si="52"/>
        <v>#REF!</v>
      </c>
    </row>
    <row r="211" spans="1:25" s="20" customFormat="1" ht="15.75" hidden="1" customHeight="1">
      <c r="B211" s="31">
        <v>4</v>
      </c>
      <c r="C211" s="32" t="s">
        <v>272</v>
      </c>
      <c r="D211" s="33" t="e">
        <f>++#REF!</f>
        <v>#REF!</v>
      </c>
      <c r="E211" s="33" t="e">
        <f t="shared" si="49"/>
        <v>#REF!</v>
      </c>
      <c r="F211" s="33">
        <v>769</v>
      </c>
      <c r="G211" s="33" t="e">
        <f>+#REF!</f>
        <v>#REF!</v>
      </c>
      <c r="H211" s="26" t="e">
        <f t="shared" si="56"/>
        <v>#REF!</v>
      </c>
      <c r="I211" s="33" t="e">
        <f>+#REF!</f>
        <v>#REF!</v>
      </c>
      <c r="J211" s="33" t="e">
        <f>+#REF!</f>
        <v>#REF!</v>
      </c>
      <c r="K211" s="70" t="e">
        <f t="shared" si="54"/>
        <v>#REF!</v>
      </c>
      <c r="L211" s="33">
        <f>+КЎ!D211</f>
        <v>469</v>
      </c>
      <c r="M211" s="33">
        <f>+КЎ!G211</f>
        <v>20</v>
      </c>
      <c r="N211" s="26">
        <f t="shared" si="55"/>
        <v>4.2643923240938165E-2</v>
      </c>
      <c r="O211" s="33">
        <v>20</v>
      </c>
      <c r="P211" s="33">
        <v>5</v>
      </c>
      <c r="Q211" s="33">
        <v>40</v>
      </c>
      <c r="R211" s="1">
        <v>14</v>
      </c>
      <c r="T211" s="20">
        <v>165</v>
      </c>
      <c r="U211" s="88" t="e">
        <f t="shared" si="50"/>
        <v>#REF!</v>
      </c>
      <c r="V211" s="91" t="e">
        <f t="shared" si="51"/>
        <v>#REF!</v>
      </c>
      <c r="W211" s="20">
        <v>61</v>
      </c>
      <c r="X211" s="9" t="e">
        <f t="shared" si="53"/>
        <v>#REF!</v>
      </c>
      <c r="Y211" s="91" t="e">
        <f t="shared" si="52"/>
        <v>#REF!</v>
      </c>
    </row>
    <row r="212" spans="1:25" s="9" customFormat="1" ht="15.75" hidden="1" customHeight="1">
      <c r="B212" s="31">
        <v>5</v>
      </c>
      <c r="C212" s="32" t="s">
        <v>219</v>
      </c>
      <c r="D212" s="33" t="e">
        <f>++#REF!</f>
        <v>#REF!</v>
      </c>
      <c r="E212" s="33" t="e">
        <f t="shared" si="49"/>
        <v>#REF!</v>
      </c>
      <c r="F212" s="33">
        <v>521</v>
      </c>
      <c r="G212" s="33" t="e">
        <f>+#REF!</f>
        <v>#REF!</v>
      </c>
      <c r="H212" s="26" t="e">
        <f t="shared" si="56"/>
        <v>#REF!</v>
      </c>
      <c r="I212" s="33" t="e">
        <f>+#REF!</f>
        <v>#REF!</v>
      </c>
      <c r="J212" s="33" t="e">
        <f>+#REF!</f>
        <v>#REF!</v>
      </c>
      <c r="K212" s="70" t="e">
        <f t="shared" si="54"/>
        <v>#REF!</v>
      </c>
      <c r="L212" s="33">
        <f>+КЎ!D212</f>
        <v>445</v>
      </c>
      <c r="M212" s="33">
        <f>+КЎ!G212</f>
        <v>22</v>
      </c>
      <c r="N212" s="26">
        <f t="shared" si="55"/>
        <v>4.9438202247191011E-2</v>
      </c>
      <c r="O212" s="33">
        <v>28</v>
      </c>
      <c r="P212" s="33">
        <v>5</v>
      </c>
      <c r="Q212" s="33">
        <v>5</v>
      </c>
      <c r="R212" s="1">
        <v>10</v>
      </c>
      <c r="T212" s="9">
        <v>124</v>
      </c>
      <c r="U212" s="88" t="e">
        <f t="shared" si="50"/>
        <v>#REF!</v>
      </c>
      <c r="V212" s="91" t="e">
        <f t="shared" si="51"/>
        <v>#REF!</v>
      </c>
      <c r="W212" s="9">
        <v>69</v>
      </c>
      <c r="X212" s="9" t="e">
        <f t="shared" si="53"/>
        <v>#REF!</v>
      </c>
      <c r="Y212" s="91" t="e">
        <f t="shared" si="52"/>
        <v>#REF!</v>
      </c>
    </row>
    <row r="213" spans="1:25" s="20" customFormat="1" ht="15.75" hidden="1" customHeight="1">
      <c r="B213" s="31">
        <v>6</v>
      </c>
      <c r="C213" s="32" t="s">
        <v>273</v>
      </c>
      <c r="D213" s="33" t="e">
        <f>++#REF!</f>
        <v>#REF!</v>
      </c>
      <c r="E213" s="33" t="e">
        <f t="shared" si="49"/>
        <v>#REF!</v>
      </c>
      <c r="F213" s="33">
        <v>614</v>
      </c>
      <c r="G213" s="33" t="e">
        <f>+#REF!</f>
        <v>#REF!</v>
      </c>
      <c r="H213" s="26" t="e">
        <f t="shared" si="56"/>
        <v>#REF!</v>
      </c>
      <c r="I213" s="33" t="e">
        <f>+#REF!</f>
        <v>#REF!</v>
      </c>
      <c r="J213" s="33" t="e">
        <f>+#REF!</f>
        <v>#REF!</v>
      </c>
      <c r="K213" s="70" t="e">
        <f t="shared" si="54"/>
        <v>#REF!</v>
      </c>
      <c r="L213" s="33">
        <f>+КЎ!D213</f>
        <v>458</v>
      </c>
      <c r="M213" s="33">
        <f>+КЎ!G213</f>
        <v>23</v>
      </c>
      <c r="N213" s="26">
        <f t="shared" si="55"/>
        <v>5.0218340611353711E-2</v>
      </c>
      <c r="O213" s="33">
        <v>23</v>
      </c>
      <c r="P213" s="33">
        <v>9</v>
      </c>
      <c r="Q213" s="33">
        <v>33</v>
      </c>
      <c r="R213" s="1">
        <v>20</v>
      </c>
      <c r="T213" s="20">
        <v>134</v>
      </c>
      <c r="U213" s="88" t="e">
        <f t="shared" si="50"/>
        <v>#REF!</v>
      </c>
      <c r="V213" s="91" t="e">
        <f t="shared" si="51"/>
        <v>#REF!</v>
      </c>
      <c r="W213" s="20">
        <v>22</v>
      </c>
      <c r="X213" s="9" t="e">
        <f t="shared" si="53"/>
        <v>#REF!</v>
      </c>
      <c r="Y213" s="91" t="e">
        <f t="shared" si="52"/>
        <v>#REF!</v>
      </c>
    </row>
    <row r="214" spans="1:25" s="9" customFormat="1" ht="15.75" hidden="1" customHeight="1">
      <c r="B214" s="31">
        <v>7</v>
      </c>
      <c r="C214" s="32" t="s">
        <v>274</v>
      </c>
      <c r="D214" s="33" t="e">
        <f>++#REF!</f>
        <v>#REF!</v>
      </c>
      <c r="E214" s="33" t="e">
        <f t="shared" si="49"/>
        <v>#REF!</v>
      </c>
      <c r="F214" s="33">
        <v>712</v>
      </c>
      <c r="G214" s="33" t="e">
        <f>+#REF!</f>
        <v>#REF!</v>
      </c>
      <c r="H214" s="26" t="e">
        <f t="shared" si="56"/>
        <v>#REF!</v>
      </c>
      <c r="I214" s="33" t="e">
        <f>+#REF!</f>
        <v>#REF!</v>
      </c>
      <c r="J214" s="33" t="e">
        <f>+#REF!</f>
        <v>#REF!</v>
      </c>
      <c r="K214" s="70" t="e">
        <f t="shared" si="54"/>
        <v>#REF!</v>
      </c>
      <c r="L214" s="33">
        <f>+КЎ!D214</f>
        <v>497</v>
      </c>
      <c r="M214" s="33">
        <f>+КЎ!G214</f>
        <v>18</v>
      </c>
      <c r="N214" s="26">
        <f t="shared" si="55"/>
        <v>3.6217303822937627E-2</v>
      </c>
      <c r="O214" s="33">
        <v>30</v>
      </c>
      <c r="P214" s="33">
        <v>15</v>
      </c>
      <c r="Q214" s="33">
        <v>4</v>
      </c>
      <c r="R214" s="1">
        <v>30</v>
      </c>
      <c r="T214" s="9">
        <v>152</v>
      </c>
      <c r="U214" s="88" t="e">
        <f t="shared" si="50"/>
        <v>#REF!</v>
      </c>
      <c r="V214" s="91" t="e">
        <f t="shared" si="51"/>
        <v>#REF!</v>
      </c>
      <c r="W214" s="9">
        <v>24</v>
      </c>
      <c r="X214" s="9" t="e">
        <f t="shared" si="53"/>
        <v>#REF!</v>
      </c>
      <c r="Y214" s="91" t="e">
        <f t="shared" si="52"/>
        <v>#REF!</v>
      </c>
    </row>
    <row r="215" spans="1:25" s="9" customFormat="1" ht="15.75" hidden="1" customHeight="1">
      <c r="B215" s="31">
        <v>8</v>
      </c>
      <c r="C215" s="32" t="s">
        <v>275</v>
      </c>
      <c r="D215" s="33" t="e">
        <f>++#REF!</f>
        <v>#REF!</v>
      </c>
      <c r="E215" s="33" t="e">
        <f t="shared" si="49"/>
        <v>#REF!</v>
      </c>
      <c r="F215" s="33">
        <v>739</v>
      </c>
      <c r="G215" s="33" t="e">
        <f>+#REF!</f>
        <v>#REF!</v>
      </c>
      <c r="H215" s="26" t="e">
        <f t="shared" si="56"/>
        <v>#REF!</v>
      </c>
      <c r="I215" s="33" t="e">
        <f>+#REF!</f>
        <v>#REF!</v>
      </c>
      <c r="J215" s="33" t="e">
        <f>+#REF!</f>
        <v>#REF!</v>
      </c>
      <c r="K215" s="70" t="e">
        <f t="shared" si="54"/>
        <v>#REF!</v>
      </c>
      <c r="L215" s="33">
        <f>+КЎ!D215</f>
        <v>479</v>
      </c>
      <c r="M215" s="33">
        <f>+КЎ!G215</f>
        <v>29</v>
      </c>
      <c r="N215" s="26">
        <f t="shared" si="55"/>
        <v>6.0542797494780795E-2</v>
      </c>
      <c r="O215" s="33">
        <v>30</v>
      </c>
      <c r="P215" s="33">
        <v>4</v>
      </c>
      <c r="Q215" s="31">
        <v>3</v>
      </c>
      <c r="R215" s="27">
        <v>25</v>
      </c>
      <c r="T215" s="9">
        <v>164</v>
      </c>
      <c r="U215" s="88" t="e">
        <f t="shared" si="50"/>
        <v>#REF!</v>
      </c>
      <c r="V215" s="91" t="e">
        <f t="shared" si="51"/>
        <v>#REF!</v>
      </c>
      <c r="W215" s="9">
        <v>38</v>
      </c>
      <c r="X215" s="9" t="e">
        <f t="shared" si="53"/>
        <v>#REF!</v>
      </c>
      <c r="Y215" s="91" t="e">
        <f t="shared" si="52"/>
        <v>#REF!</v>
      </c>
    </row>
    <row r="216" spans="1:25" s="9" customFormat="1" ht="15.75" hidden="1" customHeight="1">
      <c r="B216" s="31">
        <v>9</v>
      </c>
      <c r="C216" s="32" t="s">
        <v>276</v>
      </c>
      <c r="D216" s="33" t="e">
        <f>++#REF!</f>
        <v>#REF!</v>
      </c>
      <c r="E216" s="33" t="e">
        <f>+G216+J216</f>
        <v>#REF!</v>
      </c>
      <c r="F216" s="33">
        <v>812</v>
      </c>
      <c r="G216" s="33" t="e">
        <f>+#REF!</f>
        <v>#REF!</v>
      </c>
      <c r="H216" s="26" t="e">
        <f t="shared" si="56"/>
        <v>#REF!</v>
      </c>
      <c r="I216" s="33" t="e">
        <f>+#REF!</f>
        <v>#REF!</v>
      </c>
      <c r="J216" s="33" t="e">
        <f>+#REF!</f>
        <v>#REF!</v>
      </c>
      <c r="K216" s="70" t="e">
        <f t="shared" si="54"/>
        <v>#REF!</v>
      </c>
      <c r="L216" s="33">
        <f>+КЎ!D216</f>
        <v>480</v>
      </c>
      <c r="M216" s="33">
        <f>+КЎ!G216</f>
        <v>16</v>
      </c>
      <c r="N216" s="26">
        <f t="shared" si="55"/>
        <v>3.3333333333333333E-2</v>
      </c>
      <c r="O216" s="33">
        <v>14</v>
      </c>
      <c r="P216" s="33">
        <v>1</v>
      </c>
      <c r="Q216" s="31">
        <v>8</v>
      </c>
      <c r="R216" s="27">
        <v>17</v>
      </c>
      <c r="T216" s="9">
        <v>173</v>
      </c>
      <c r="U216" s="88" t="e">
        <f t="shared" si="50"/>
        <v>#REF!</v>
      </c>
      <c r="V216" s="91" t="e">
        <f t="shared" si="51"/>
        <v>#REF!</v>
      </c>
      <c r="W216" s="9">
        <v>46</v>
      </c>
      <c r="X216" s="9" t="e">
        <f t="shared" si="53"/>
        <v>#REF!</v>
      </c>
      <c r="Y216" s="91" t="e">
        <f t="shared" si="52"/>
        <v>#REF!</v>
      </c>
    </row>
    <row r="217" spans="1:25" s="9" customFormat="1" ht="15.75" hidden="1" customHeight="1">
      <c r="B217" s="31">
        <v>10</v>
      </c>
      <c r="C217" s="32" t="s">
        <v>277</v>
      </c>
      <c r="D217" s="33" t="e">
        <f>++#REF!</f>
        <v>#REF!</v>
      </c>
      <c r="E217" s="33" t="e">
        <f>+G217+J217</f>
        <v>#REF!</v>
      </c>
      <c r="F217" s="33">
        <v>362</v>
      </c>
      <c r="G217" s="33" t="e">
        <f>+#REF!</f>
        <v>#REF!</v>
      </c>
      <c r="H217" s="26" t="e">
        <f t="shared" si="56"/>
        <v>#REF!</v>
      </c>
      <c r="I217" s="33" t="e">
        <f>+#REF!</f>
        <v>#REF!</v>
      </c>
      <c r="J217" s="33" t="e">
        <f>+#REF!</f>
        <v>#REF!</v>
      </c>
      <c r="K217" s="70" t="e">
        <f t="shared" si="54"/>
        <v>#REF!</v>
      </c>
      <c r="L217" s="33">
        <f>+КЎ!D217</f>
        <v>279</v>
      </c>
      <c r="M217" s="33">
        <f>+КЎ!G217</f>
        <v>7</v>
      </c>
      <c r="N217" s="26">
        <f t="shared" si="55"/>
        <v>2.5089605734767026E-2</v>
      </c>
      <c r="O217" s="33">
        <v>14</v>
      </c>
      <c r="P217" s="33">
        <v>8</v>
      </c>
      <c r="Q217" s="33">
        <v>9</v>
      </c>
      <c r="R217" s="1">
        <v>10</v>
      </c>
      <c r="T217" s="9">
        <v>72</v>
      </c>
      <c r="U217" s="88" t="e">
        <f t="shared" si="50"/>
        <v>#REF!</v>
      </c>
      <c r="V217" s="91" t="e">
        <f t="shared" si="51"/>
        <v>#REF!</v>
      </c>
      <c r="W217" s="9">
        <v>18</v>
      </c>
      <c r="X217" s="9" t="e">
        <f t="shared" si="53"/>
        <v>#REF!</v>
      </c>
      <c r="Y217" s="91" t="e">
        <f t="shared" si="52"/>
        <v>#REF!</v>
      </c>
    </row>
    <row r="218" spans="1:25" s="9" customFormat="1" ht="15.75" hidden="1" customHeight="1">
      <c r="B218" s="31">
        <v>11</v>
      </c>
      <c r="C218" s="32" t="s">
        <v>225</v>
      </c>
      <c r="D218" s="33" t="e">
        <f>++#REF!</f>
        <v>#REF!</v>
      </c>
      <c r="E218" s="33" t="e">
        <f>+G218+J218</f>
        <v>#REF!</v>
      </c>
      <c r="F218" s="33">
        <v>834</v>
      </c>
      <c r="G218" s="33" t="e">
        <f>+#REF!</f>
        <v>#REF!</v>
      </c>
      <c r="H218" s="26" t="e">
        <f t="shared" si="56"/>
        <v>#REF!</v>
      </c>
      <c r="I218" s="33" t="e">
        <f>+#REF!</f>
        <v>#REF!</v>
      </c>
      <c r="J218" s="33" t="e">
        <f>+#REF!</f>
        <v>#REF!</v>
      </c>
      <c r="K218" s="70" t="e">
        <f t="shared" si="54"/>
        <v>#REF!</v>
      </c>
      <c r="L218" s="33">
        <f>+КЎ!D218</f>
        <v>486</v>
      </c>
      <c r="M218" s="33">
        <f>+КЎ!G218</f>
        <v>34</v>
      </c>
      <c r="N218" s="26">
        <f t="shared" si="55"/>
        <v>6.9958847736625515E-2</v>
      </c>
      <c r="O218" s="33">
        <v>38</v>
      </c>
      <c r="P218" s="31">
        <v>5</v>
      </c>
      <c r="Q218" s="31">
        <v>4</v>
      </c>
      <c r="R218" s="27">
        <v>13</v>
      </c>
      <c r="T218" s="9">
        <v>172</v>
      </c>
      <c r="U218" s="88" t="e">
        <f t="shared" si="50"/>
        <v>#REF!</v>
      </c>
      <c r="V218" s="91" t="e">
        <f t="shared" si="51"/>
        <v>#REF!</v>
      </c>
      <c r="W218" s="9">
        <v>31</v>
      </c>
      <c r="X218" s="9" t="e">
        <f t="shared" si="53"/>
        <v>#REF!</v>
      </c>
      <c r="Y218" s="91" t="e">
        <f t="shared" si="52"/>
        <v>#REF!</v>
      </c>
    </row>
    <row r="219" spans="1:25" s="14" customFormat="1" ht="60" hidden="1" customHeight="1">
      <c r="A219" s="10">
        <v>1</v>
      </c>
      <c r="B219" s="11">
        <v>14</v>
      </c>
      <c r="C219" s="4" t="s">
        <v>405</v>
      </c>
      <c r="D219" s="18" t="e">
        <f>SUM(D208:D218)</f>
        <v>#REF!</v>
      </c>
      <c r="E219" s="18" t="e">
        <f>SUM(E208:E218)</f>
        <v>#REF!</v>
      </c>
      <c r="F219" s="18">
        <f>SUM(F208:F218)</f>
        <v>7140</v>
      </c>
      <c r="G219" s="18" t="e">
        <f>SUM(G208:G218)</f>
        <v>#REF!</v>
      </c>
      <c r="H219" s="13" t="e">
        <f>+G219/F219</f>
        <v>#REF!</v>
      </c>
      <c r="I219" s="18" t="e">
        <f>SUM(I208:I218)</f>
        <v>#REF!</v>
      </c>
      <c r="J219" s="18" t="e">
        <f>SUM(J208:J218)</f>
        <v>#REF!</v>
      </c>
      <c r="K219" s="13" t="e">
        <f>+J219/I219</f>
        <v>#REF!</v>
      </c>
      <c r="L219" s="18">
        <f>SUM(L208:L218)</f>
        <v>4935</v>
      </c>
      <c r="M219" s="18">
        <f>SUM(M208:M218)</f>
        <v>208</v>
      </c>
      <c r="N219" s="13">
        <f>+M219/L219</f>
        <v>4.2147922998986828E-2</v>
      </c>
      <c r="O219" s="18">
        <v>240</v>
      </c>
      <c r="P219" s="18">
        <v>59</v>
      </c>
      <c r="Q219" s="18">
        <v>195</v>
      </c>
      <c r="R219" s="18">
        <f>SUM(R208:R218)</f>
        <v>182</v>
      </c>
      <c r="T219" s="14">
        <v>1554</v>
      </c>
      <c r="U219" s="88" t="e">
        <f t="shared" si="50"/>
        <v>#REF!</v>
      </c>
      <c r="V219" s="91" t="e">
        <f t="shared" si="51"/>
        <v>#REF!</v>
      </c>
      <c r="W219" s="14">
        <v>387</v>
      </c>
      <c r="X219" s="9" t="e">
        <f t="shared" si="53"/>
        <v>#REF!</v>
      </c>
      <c r="Y219" s="91" t="e">
        <f t="shared" si="52"/>
        <v>#REF!</v>
      </c>
    </row>
    <row r="220" spans="1:25" s="14" customFormat="1" ht="60" hidden="1" customHeight="1">
      <c r="A220" s="14">
        <v>1</v>
      </c>
      <c r="B220" s="186" t="s">
        <v>328</v>
      </c>
      <c r="C220" s="187"/>
      <c r="D220" s="3" t="e">
        <f t="shared" ref="D220:M220" si="57">+D219+D207+D194+D174+D151+D139+D124+D107+D94+D83+D67+D53+D39+D22</f>
        <v>#REF!</v>
      </c>
      <c r="E220" s="3" t="e">
        <f t="shared" si="57"/>
        <v>#REF!</v>
      </c>
      <c r="F220" s="3">
        <f t="shared" si="57"/>
        <v>285040</v>
      </c>
      <c r="G220" s="3" t="e">
        <f t="shared" si="57"/>
        <v>#REF!</v>
      </c>
      <c r="H220" s="13" t="e">
        <f>+G220/F220</f>
        <v>#REF!</v>
      </c>
      <c r="I220" s="3" t="e">
        <f t="shared" si="57"/>
        <v>#REF!</v>
      </c>
      <c r="J220" s="3" t="e">
        <f t="shared" si="57"/>
        <v>#REF!</v>
      </c>
      <c r="K220" s="13" t="e">
        <f>+J220/I220</f>
        <v>#REF!</v>
      </c>
      <c r="L220" s="3">
        <f t="shared" si="57"/>
        <v>32180</v>
      </c>
      <c r="M220" s="3">
        <f t="shared" si="57"/>
        <v>6977</v>
      </c>
      <c r="N220" s="13">
        <f>+M220/L220</f>
        <v>0.2168116842759478</v>
      </c>
      <c r="O220" s="3">
        <v>9037</v>
      </c>
      <c r="P220" s="3">
        <v>3863</v>
      </c>
      <c r="Q220" s="3">
        <v>38880</v>
      </c>
      <c r="R220" s="3">
        <f>+R219+R207+R194+R174+R151+R139+R124+R107+R94+R83+R67+R53+R39+R22</f>
        <v>12736</v>
      </c>
      <c r="T220" s="14">
        <v>58885.175000000003</v>
      </c>
      <c r="U220" s="88" t="e">
        <f t="shared" si="50"/>
        <v>#REF!</v>
      </c>
      <c r="V220" s="91" t="e">
        <f t="shared" si="51"/>
        <v>#REF!</v>
      </c>
      <c r="W220" s="14">
        <v>77556.160000000003</v>
      </c>
      <c r="X220" s="9" t="e">
        <f t="shared" si="53"/>
        <v>#REF!</v>
      </c>
      <c r="Y220" s="91" t="e">
        <f t="shared" si="52"/>
        <v>#REF!</v>
      </c>
    </row>
    <row r="221" spans="1:25">
      <c r="J221" s="22"/>
      <c r="K221" s="22"/>
      <c r="L221" s="22"/>
      <c r="O221" s="184"/>
    </row>
    <row r="222" spans="1:25">
      <c r="C222" s="23"/>
      <c r="F222" s="22"/>
      <c r="O222" s="185"/>
    </row>
  </sheetData>
  <mergeCells count="17">
    <mergeCell ref="O221:O222"/>
    <mergeCell ref="F4:H4"/>
    <mergeCell ref="I4:K4"/>
    <mergeCell ref="O3:O5"/>
    <mergeCell ref="B220:C220"/>
    <mergeCell ref="A3:A5"/>
    <mergeCell ref="B3:B5"/>
    <mergeCell ref="C3:C5"/>
    <mergeCell ref="B1:R1"/>
    <mergeCell ref="P2:R2"/>
    <mergeCell ref="E3:E5"/>
    <mergeCell ref="F3:K3"/>
    <mergeCell ref="L3:N4"/>
    <mergeCell ref="D3:D5"/>
    <mergeCell ref="R4:R5"/>
    <mergeCell ref="Q3:Q5"/>
    <mergeCell ref="P4:P5"/>
  </mergeCells>
  <phoneticPr fontId="0" type="noConversion"/>
  <conditionalFormatting sqref="O3:O5">
    <cfRule type="cellIs" dxfId="27" priority="28" stopIfTrue="1" operator="lessThan">
      <formula>100</formula>
    </cfRule>
  </conditionalFormatting>
  <conditionalFormatting sqref="N139 N151 N174 N194 N207 N219:N220 N54:N67 N23:N38 N40:N52 N124 N83:N107">
    <cfRule type="cellIs" dxfId="26" priority="27" stopIfTrue="1" operator="lessThan">
      <formula>0.6</formula>
    </cfRule>
  </conditionalFormatting>
  <conditionalFormatting sqref="K139 K151 K174 K194 K207 K219:K220 K124 K83:K107 K22:K67">
    <cfRule type="cellIs" dxfId="25" priority="26" stopIfTrue="1" operator="lessThan">
      <formula>1</formula>
    </cfRule>
  </conditionalFormatting>
  <conditionalFormatting sqref="H124:H220 H83:H107 H22:H67">
    <cfRule type="cellIs" dxfId="24" priority="25" stopIfTrue="1" operator="lessThan">
      <formula>0.75</formula>
    </cfRule>
  </conditionalFormatting>
  <conditionalFormatting sqref="K125:K138">
    <cfRule type="cellIs" dxfId="23" priority="24" stopIfTrue="1" operator="lessThan">
      <formula>0.75</formula>
    </cfRule>
  </conditionalFormatting>
  <conditionalFormatting sqref="N125:N138">
    <cfRule type="cellIs" dxfId="22" priority="23" stopIfTrue="1" operator="lessThan">
      <formula>0.75</formula>
    </cfRule>
  </conditionalFormatting>
  <conditionalFormatting sqref="K140:K150">
    <cfRule type="cellIs" dxfId="21" priority="22" stopIfTrue="1" operator="lessThan">
      <formula>0.75</formula>
    </cfRule>
  </conditionalFormatting>
  <conditionalFormatting sqref="N140:N150">
    <cfRule type="cellIs" dxfId="20" priority="21" stopIfTrue="1" operator="lessThan">
      <formula>0.75</formula>
    </cfRule>
  </conditionalFormatting>
  <conditionalFormatting sqref="K152:K173">
    <cfRule type="cellIs" dxfId="19" priority="20" stopIfTrue="1" operator="lessThan">
      <formula>0.75</formula>
    </cfRule>
  </conditionalFormatting>
  <conditionalFormatting sqref="N152:N173">
    <cfRule type="cellIs" dxfId="18" priority="19" stopIfTrue="1" operator="lessThan">
      <formula>0.75</formula>
    </cfRule>
  </conditionalFormatting>
  <conditionalFormatting sqref="K175:K193">
    <cfRule type="cellIs" dxfId="17" priority="18" stopIfTrue="1" operator="lessThan">
      <formula>0.75</formula>
    </cfRule>
  </conditionalFormatting>
  <conditionalFormatting sqref="N175:N193">
    <cfRule type="cellIs" dxfId="16" priority="17" stopIfTrue="1" operator="lessThan">
      <formula>0.75</formula>
    </cfRule>
  </conditionalFormatting>
  <conditionalFormatting sqref="K195:K206">
    <cfRule type="cellIs" dxfId="15" priority="16" stopIfTrue="1" operator="lessThan">
      <formula>0.75</formula>
    </cfRule>
  </conditionalFormatting>
  <conditionalFormatting sqref="N195:N206">
    <cfRule type="cellIs" dxfId="14" priority="15" stopIfTrue="1" operator="lessThan">
      <formula>0.75</formula>
    </cfRule>
  </conditionalFormatting>
  <conditionalFormatting sqref="K208:K218">
    <cfRule type="cellIs" dxfId="13" priority="14" stopIfTrue="1" operator="lessThan">
      <formula>0.75</formula>
    </cfRule>
  </conditionalFormatting>
  <conditionalFormatting sqref="N208:N218">
    <cfRule type="cellIs" dxfId="12" priority="13" stopIfTrue="1" operator="lessThan">
      <formula>0.75</formula>
    </cfRule>
  </conditionalFormatting>
  <conditionalFormatting sqref="N53">
    <cfRule type="cellIs" dxfId="11" priority="12" stopIfTrue="1" operator="lessThan">
      <formula>0.6</formula>
    </cfRule>
  </conditionalFormatting>
  <conditionalFormatting sqref="N39">
    <cfRule type="cellIs" dxfId="10" priority="11" stopIfTrue="1" operator="lessThan">
      <formula>0.6</formula>
    </cfRule>
  </conditionalFormatting>
  <conditionalFormatting sqref="H108:H123">
    <cfRule type="cellIs" dxfId="9" priority="10" stopIfTrue="1" operator="lessThan">
      <formula>0.75</formula>
    </cfRule>
  </conditionalFormatting>
  <conditionalFormatting sqref="K108:K123">
    <cfRule type="cellIs" dxfId="8" priority="9" stopIfTrue="1" operator="lessThan">
      <formula>0.75</formula>
    </cfRule>
  </conditionalFormatting>
  <conditionalFormatting sqref="N108:N123">
    <cfRule type="cellIs" dxfId="7" priority="8" stopIfTrue="1" operator="lessThan">
      <formula>0.75</formula>
    </cfRule>
  </conditionalFormatting>
  <conditionalFormatting sqref="H68:H82">
    <cfRule type="cellIs" dxfId="6" priority="7" stopIfTrue="1" operator="lessThan">
      <formula>0.75</formula>
    </cfRule>
  </conditionalFormatting>
  <conditionalFormatting sqref="K68:K82">
    <cfRule type="cellIs" dxfId="5" priority="6" stopIfTrue="1" operator="lessThan">
      <formula>1</formula>
    </cfRule>
  </conditionalFormatting>
  <conditionalFormatting sqref="N68:N82">
    <cfRule type="cellIs" dxfId="4" priority="5" stopIfTrue="1" operator="lessThan">
      <formula>0.6</formula>
    </cfRule>
  </conditionalFormatting>
  <conditionalFormatting sqref="H6:H21">
    <cfRule type="cellIs" dxfId="3" priority="4" stopIfTrue="1" operator="lessThan">
      <formula>0.75</formula>
    </cfRule>
  </conditionalFormatting>
  <conditionalFormatting sqref="K6:K21">
    <cfRule type="cellIs" dxfId="2" priority="3" stopIfTrue="1" operator="lessThan">
      <formula>1</formula>
    </cfRule>
  </conditionalFormatting>
  <conditionalFormatting sqref="N6:N21">
    <cfRule type="cellIs" dxfId="1" priority="2" stopIfTrue="1" operator="lessThan">
      <formula>0.6</formula>
    </cfRule>
  </conditionalFormatting>
  <conditionalFormatting sqref="N22">
    <cfRule type="cellIs" dxfId="0" priority="1" stopIfTrue="1" operator="lessThan">
      <formula>0.6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view="pageBreakPreview" zoomScale="55" zoomScaleNormal="100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" sqref="E5"/>
    </sheetView>
  </sheetViews>
  <sheetFormatPr defaultRowHeight="15.75"/>
  <cols>
    <col min="1" max="1" width="4.85546875" style="37" bestFit="1" customWidth="1"/>
    <col min="2" max="2" width="6.28515625" style="37" customWidth="1"/>
    <col min="3" max="3" width="25.5703125" style="38" customWidth="1"/>
    <col min="4" max="4" width="11.7109375" style="38" customWidth="1"/>
    <col min="5" max="12" width="11.7109375" style="37" customWidth="1"/>
    <col min="13" max="13" width="18.85546875" style="37" hidden="1" customWidth="1"/>
    <col min="14" max="16384" width="9.140625" style="37"/>
  </cols>
  <sheetData>
    <row r="1" spans="1:13" ht="10.5" customHeight="1">
      <c r="A1" s="37">
        <v>1</v>
      </c>
    </row>
    <row r="2" spans="1:13" ht="67.5" customHeight="1">
      <c r="A2" s="37">
        <v>1</v>
      </c>
      <c r="B2" s="194" t="s">
        <v>409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0.25" customHeight="1">
      <c r="A3" s="37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90"/>
    </row>
    <row r="4" spans="1:13" ht="35.25" customHeight="1">
      <c r="A4" s="195">
        <v>1</v>
      </c>
      <c r="B4" s="190" t="s">
        <v>329</v>
      </c>
      <c r="C4" s="190" t="s">
        <v>406</v>
      </c>
      <c r="D4" s="190" t="s">
        <v>421</v>
      </c>
      <c r="E4" s="190"/>
      <c r="F4" s="190"/>
      <c r="G4" s="190" t="s">
        <v>420</v>
      </c>
      <c r="H4" s="190"/>
      <c r="I4" s="190"/>
      <c r="J4" s="191" t="s">
        <v>419</v>
      </c>
      <c r="K4" s="192"/>
      <c r="L4" s="193"/>
      <c r="M4" s="40" t="s">
        <v>335</v>
      </c>
    </row>
    <row r="5" spans="1:13" ht="72" customHeight="1">
      <c r="A5" s="195"/>
      <c r="B5" s="190"/>
      <c r="C5" s="190"/>
      <c r="D5" s="89" t="s">
        <v>416</v>
      </c>
      <c r="E5" s="89" t="s">
        <v>417</v>
      </c>
      <c r="F5" s="89" t="s">
        <v>418</v>
      </c>
      <c r="G5" s="89" t="s">
        <v>416</v>
      </c>
      <c r="H5" s="89" t="s">
        <v>417</v>
      </c>
      <c r="I5" s="89" t="s">
        <v>418</v>
      </c>
      <c r="J5" s="89" t="s">
        <v>416</v>
      </c>
      <c r="K5" s="89" t="s">
        <v>417</v>
      </c>
      <c r="L5" s="89" t="s">
        <v>418</v>
      </c>
      <c r="M5" s="89" t="s">
        <v>340</v>
      </c>
    </row>
    <row r="6" spans="1:13" s="41" customFormat="1">
      <c r="B6" s="2">
        <v>1</v>
      </c>
      <c r="C6" s="24" t="s">
        <v>344</v>
      </c>
      <c r="D6" s="93">
        <v>637</v>
      </c>
      <c r="E6" s="27">
        <v>402</v>
      </c>
      <c r="F6" s="95">
        <f>+E6/D6*100</f>
        <v>63.108320251177396</v>
      </c>
      <c r="G6" s="27">
        <v>224</v>
      </c>
      <c r="H6" s="68">
        <v>102</v>
      </c>
      <c r="I6" s="95">
        <f>+H6/G6*100</f>
        <v>45.535714285714285</v>
      </c>
      <c r="J6" s="68">
        <v>68</v>
      </c>
      <c r="K6" s="68">
        <v>84</v>
      </c>
      <c r="L6" s="95">
        <f>+K6/J6*100</f>
        <v>123.52941176470588</v>
      </c>
      <c r="M6" s="45">
        <f>+Умумий!R6</f>
        <v>45</v>
      </c>
    </row>
    <row r="7" spans="1:13" s="41" customFormat="1">
      <c r="B7" s="2">
        <v>2</v>
      </c>
      <c r="C7" s="24" t="s">
        <v>233</v>
      </c>
      <c r="D7" s="93">
        <v>411</v>
      </c>
      <c r="E7" s="27">
        <v>417</v>
      </c>
      <c r="F7" s="95">
        <f t="shared" ref="F7:F70" si="0">+E7/D7*100</f>
        <v>101.45985401459853</v>
      </c>
      <c r="G7" s="27">
        <v>247</v>
      </c>
      <c r="H7" s="68">
        <v>247</v>
      </c>
      <c r="I7" s="95">
        <f t="shared" ref="I7:I70" si="1">+H7/G7*100</f>
        <v>100</v>
      </c>
      <c r="J7" s="68">
        <v>38</v>
      </c>
      <c r="K7" s="68">
        <v>149</v>
      </c>
      <c r="L7" s="95">
        <f t="shared" ref="L7:L70" si="2">+K7/J7*100</f>
        <v>392.10526315789474</v>
      </c>
      <c r="M7" s="45">
        <f>+Умумий!R7</f>
        <v>5</v>
      </c>
    </row>
    <row r="8" spans="1:13" s="41" customFormat="1">
      <c r="B8" s="2">
        <v>3</v>
      </c>
      <c r="C8" s="24" t="s">
        <v>234</v>
      </c>
      <c r="D8" s="93">
        <v>576</v>
      </c>
      <c r="E8" s="27">
        <v>578</v>
      </c>
      <c r="F8" s="95">
        <f t="shared" si="0"/>
        <v>100.34722222222223</v>
      </c>
      <c r="G8" s="27">
        <v>266</v>
      </c>
      <c r="H8" s="68">
        <v>95</v>
      </c>
      <c r="I8" s="95">
        <f t="shared" si="1"/>
        <v>35.714285714285715</v>
      </c>
      <c r="J8" s="68">
        <v>32</v>
      </c>
      <c r="K8" s="68">
        <v>105</v>
      </c>
      <c r="L8" s="95">
        <f t="shared" si="2"/>
        <v>328.125</v>
      </c>
      <c r="M8" s="45">
        <f>+Умумий!R8</f>
        <v>10</v>
      </c>
    </row>
    <row r="9" spans="1:13" s="41" customFormat="1">
      <c r="B9" s="2">
        <v>4</v>
      </c>
      <c r="C9" s="24" t="s">
        <v>235</v>
      </c>
      <c r="D9" s="93">
        <v>186</v>
      </c>
      <c r="E9" s="27">
        <v>337</v>
      </c>
      <c r="F9" s="95">
        <f t="shared" si="0"/>
        <v>181.18279569892474</v>
      </c>
      <c r="G9" s="27">
        <v>218</v>
      </c>
      <c r="H9" s="68">
        <v>112</v>
      </c>
      <c r="I9" s="95">
        <f t="shared" si="1"/>
        <v>51.37614678899083</v>
      </c>
      <c r="J9" s="68">
        <v>22</v>
      </c>
      <c r="K9" s="68">
        <v>12</v>
      </c>
      <c r="L9" s="95">
        <f t="shared" si="2"/>
        <v>54.54545454545454</v>
      </c>
      <c r="M9" s="45">
        <f>+Умумий!R9</f>
        <v>0</v>
      </c>
    </row>
    <row r="10" spans="1:13" s="41" customFormat="1">
      <c r="B10" s="2">
        <v>5</v>
      </c>
      <c r="C10" s="24" t="s">
        <v>345</v>
      </c>
      <c r="D10" s="93">
        <v>175</v>
      </c>
      <c r="E10" s="27">
        <v>184</v>
      </c>
      <c r="F10" s="95">
        <f t="shared" si="0"/>
        <v>105.14285714285714</v>
      </c>
      <c r="G10" s="27">
        <v>235</v>
      </c>
      <c r="H10" s="68">
        <v>170</v>
      </c>
      <c r="I10" s="95">
        <f t="shared" si="1"/>
        <v>72.340425531914903</v>
      </c>
      <c r="J10" s="68">
        <v>20</v>
      </c>
      <c r="K10" s="68">
        <v>52</v>
      </c>
      <c r="L10" s="95">
        <f t="shared" si="2"/>
        <v>260</v>
      </c>
      <c r="M10" s="45">
        <f>+Умумий!R10</f>
        <v>5</v>
      </c>
    </row>
    <row r="11" spans="1:13" s="41" customFormat="1">
      <c r="B11" s="2">
        <v>6</v>
      </c>
      <c r="C11" s="24" t="s">
        <v>346</v>
      </c>
      <c r="D11" s="93">
        <v>225</v>
      </c>
      <c r="E11" s="27">
        <v>185</v>
      </c>
      <c r="F11" s="95">
        <f t="shared" si="0"/>
        <v>82.222222222222214</v>
      </c>
      <c r="G11" s="27">
        <v>236</v>
      </c>
      <c r="H11" s="68">
        <v>81</v>
      </c>
      <c r="I11" s="95">
        <f t="shared" si="1"/>
        <v>34.322033898305079</v>
      </c>
      <c r="J11" s="68">
        <v>20</v>
      </c>
      <c r="K11" s="68">
        <v>94</v>
      </c>
      <c r="L11" s="95">
        <f t="shared" si="2"/>
        <v>470</v>
      </c>
      <c r="M11" s="45">
        <f>+Умумий!R11</f>
        <v>6</v>
      </c>
    </row>
    <row r="12" spans="1:13" s="41" customFormat="1">
      <c r="B12" s="2">
        <v>7</v>
      </c>
      <c r="C12" s="24" t="s">
        <v>236</v>
      </c>
      <c r="D12" s="93">
        <v>586</v>
      </c>
      <c r="E12" s="27">
        <v>388</v>
      </c>
      <c r="F12" s="95">
        <f t="shared" si="0"/>
        <v>66.211604095563132</v>
      </c>
      <c r="G12" s="27">
        <v>395</v>
      </c>
      <c r="H12" s="68">
        <v>107</v>
      </c>
      <c r="I12" s="95">
        <f t="shared" si="1"/>
        <v>27.088607594936708</v>
      </c>
      <c r="J12" s="68">
        <v>25</v>
      </c>
      <c r="K12" s="68">
        <v>73</v>
      </c>
      <c r="L12" s="95">
        <f t="shared" si="2"/>
        <v>292</v>
      </c>
      <c r="M12" s="45">
        <f>+Умумий!R12</f>
        <v>14</v>
      </c>
    </row>
    <row r="13" spans="1:13" s="41" customFormat="1">
      <c r="B13" s="2">
        <v>8</v>
      </c>
      <c r="C13" s="24" t="s">
        <v>280</v>
      </c>
      <c r="D13" s="93">
        <v>157</v>
      </c>
      <c r="E13" s="27">
        <v>83</v>
      </c>
      <c r="F13" s="95">
        <f t="shared" si="0"/>
        <v>52.866242038216562</v>
      </c>
      <c r="G13" s="27">
        <v>107</v>
      </c>
      <c r="H13" s="68">
        <v>260</v>
      </c>
      <c r="I13" s="95">
        <f t="shared" si="1"/>
        <v>242.99065420560746</v>
      </c>
      <c r="J13" s="68">
        <v>16</v>
      </c>
      <c r="K13" s="68">
        <v>19</v>
      </c>
      <c r="L13" s="95">
        <f t="shared" si="2"/>
        <v>118.75</v>
      </c>
      <c r="M13" s="45">
        <f>+Умумий!R13</f>
        <v>9</v>
      </c>
    </row>
    <row r="14" spans="1:13" s="41" customFormat="1">
      <c r="B14" s="2">
        <v>9</v>
      </c>
      <c r="C14" s="24" t="s">
        <v>21</v>
      </c>
      <c r="D14" s="93">
        <v>198</v>
      </c>
      <c r="E14" s="27">
        <v>146</v>
      </c>
      <c r="F14" s="95">
        <f t="shared" si="0"/>
        <v>73.73737373737373</v>
      </c>
      <c r="G14" s="27">
        <v>103</v>
      </c>
      <c r="H14" s="68">
        <v>200</v>
      </c>
      <c r="I14" s="95">
        <f t="shared" si="1"/>
        <v>194.17475728155341</v>
      </c>
      <c r="J14" s="68">
        <v>17</v>
      </c>
      <c r="K14" s="68">
        <v>29</v>
      </c>
      <c r="L14" s="95">
        <f t="shared" si="2"/>
        <v>170.58823529411765</v>
      </c>
      <c r="M14" s="45">
        <f>+Умумий!R14</f>
        <v>0</v>
      </c>
    </row>
    <row r="15" spans="1:13" s="41" customFormat="1">
      <c r="B15" s="2">
        <v>10</v>
      </c>
      <c r="C15" s="24" t="s">
        <v>237</v>
      </c>
      <c r="D15" s="93">
        <v>183</v>
      </c>
      <c r="E15" s="27">
        <v>177</v>
      </c>
      <c r="F15" s="95">
        <f t="shared" si="0"/>
        <v>96.721311475409834</v>
      </c>
      <c r="G15" s="27">
        <v>218</v>
      </c>
      <c r="H15" s="68">
        <v>102</v>
      </c>
      <c r="I15" s="95">
        <f t="shared" si="1"/>
        <v>46.788990825688074</v>
      </c>
      <c r="J15" s="68">
        <v>20</v>
      </c>
      <c r="K15" s="68">
        <v>21</v>
      </c>
      <c r="L15" s="95">
        <f t="shared" si="2"/>
        <v>105</v>
      </c>
      <c r="M15" s="45">
        <f>+Умумий!R15</f>
        <v>1</v>
      </c>
    </row>
    <row r="16" spans="1:13" s="41" customFormat="1">
      <c r="B16" s="2">
        <v>11</v>
      </c>
      <c r="C16" s="24" t="s">
        <v>238</v>
      </c>
      <c r="D16" s="93">
        <v>537</v>
      </c>
      <c r="E16" s="27">
        <v>344</v>
      </c>
      <c r="F16" s="95">
        <f t="shared" si="0"/>
        <v>64.059590316573562</v>
      </c>
      <c r="G16" s="27">
        <v>250</v>
      </c>
      <c r="H16" s="68">
        <v>200</v>
      </c>
      <c r="I16" s="95">
        <f t="shared" si="1"/>
        <v>80</v>
      </c>
      <c r="J16" s="68">
        <v>45</v>
      </c>
      <c r="K16" s="68">
        <v>41</v>
      </c>
      <c r="L16" s="95">
        <f t="shared" si="2"/>
        <v>91.111111111111114</v>
      </c>
      <c r="M16" s="45">
        <f>+Умумий!R16</f>
        <v>1</v>
      </c>
    </row>
    <row r="17" spans="1:13" s="41" customFormat="1">
      <c r="B17" s="2">
        <v>12</v>
      </c>
      <c r="C17" s="24" t="s">
        <v>239</v>
      </c>
      <c r="D17" s="93">
        <v>503</v>
      </c>
      <c r="E17" s="27">
        <v>237</v>
      </c>
      <c r="F17" s="95">
        <f t="shared" si="0"/>
        <v>47.117296222664017</v>
      </c>
      <c r="G17" s="27">
        <v>285</v>
      </c>
      <c r="H17" s="68">
        <v>285</v>
      </c>
      <c r="I17" s="95">
        <f t="shared" si="1"/>
        <v>100</v>
      </c>
      <c r="J17" s="68">
        <v>22</v>
      </c>
      <c r="K17" s="68">
        <v>32</v>
      </c>
      <c r="L17" s="95">
        <f t="shared" si="2"/>
        <v>145.45454545454547</v>
      </c>
      <c r="M17" s="45">
        <f>+Умумий!R17</f>
        <v>17</v>
      </c>
    </row>
    <row r="18" spans="1:13" s="41" customFormat="1">
      <c r="B18" s="2">
        <v>13</v>
      </c>
      <c r="C18" s="24" t="s">
        <v>347</v>
      </c>
      <c r="D18" s="93">
        <v>256</v>
      </c>
      <c r="E18" s="27">
        <v>255</v>
      </c>
      <c r="F18" s="95">
        <f t="shared" si="0"/>
        <v>99.609375</v>
      </c>
      <c r="G18" s="27">
        <v>215</v>
      </c>
      <c r="H18" s="68">
        <v>111</v>
      </c>
      <c r="I18" s="95">
        <f t="shared" si="1"/>
        <v>51.627906976744185</v>
      </c>
      <c r="J18" s="68">
        <v>20</v>
      </c>
      <c r="K18" s="68">
        <v>39</v>
      </c>
      <c r="L18" s="95">
        <f t="shared" si="2"/>
        <v>195</v>
      </c>
      <c r="M18" s="45">
        <f>+Умумий!R18</f>
        <v>15</v>
      </c>
    </row>
    <row r="19" spans="1:13" s="41" customFormat="1">
      <c r="B19" s="2">
        <v>14</v>
      </c>
      <c r="C19" s="24" t="s">
        <v>240</v>
      </c>
      <c r="D19" s="93">
        <v>250</v>
      </c>
      <c r="E19" s="27">
        <v>275</v>
      </c>
      <c r="F19" s="95">
        <f t="shared" si="0"/>
        <v>110.00000000000001</v>
      </c>
      <c r="G19" s="27">
        <v>236</v>
      </c>
      <c r="H19" s="68">
        <v>129</v>
      </c>
      <c r="I19" s="95">
        <f t="shared" si="1"/>
        <v>54.66101694915254</v>
      </c>
      <c r="J19" s="68">
        <v>21</v>
      </c>
      <c r="K19" s="68">
        <v>21</v>
      </c>
      <c r="L19" s="95">
        <f t="shared" si="2"/>
        <v>100</v>
      </c>
      <c r="M19" s="45">
        <f>+Умумий!R19</f>
        <v>7</v>
      </c>
    </row>
    <row r="20" spans="1:13" s="41" customFormat="1">
      <c r="B20" s="2">
        <v>15</v>
      </c>
      <c r="C20" s="24" t="s">
        <v>348</v>
      </c>
      <c r="D20" s="93">
        <v>246</v>
      </c>
      <c r="E20" s="27">
        <v>247</v>
      </c>
      <c r="F20" s="95">
        <f t="shared" si="0"/>
        <v>100.40650406504066</v>
      </c>
      <c r="G20" s="27">
        <v>225</v>
      </c>
      <c r="H20" s="68">
        <v>115</v>
      </c>
      <c r="I20" s="95">
        <f t="shared" si="1"/>
        <v>51.111111111111107</v>
      </c>
      <c r="J20" s="68">
        <v>25</v>
      </c>
      <c r="K20" s="68">
        <v>42</v>
      </c>
      <c r="L20" s="95">
        <f t="shared" si="2"/>
        <v>168</v>
      </c>
      <c r="M20" s="45">
        <f>+Умумий!R20</f>
        <v>0</v>
      </c>
    </row>
    <row r="21" spans="1:13" s="41" customFormat="1">
      <c r="B21" s="2">
        <v>16</v>
      </c>
      <c r="C21" s="24" t="s">
        <v>241</v>
      </c>
      <c r="D21" s="93">
        <v>486</v>
      </c>
      <c r="E21" s="27">
        <v>518</v>
      </c>
      <c r="F21" s="95">
        <f t="shared" si="0"/>
        <v>106.58436213991769</v>
      </c>
      <c r="G21" s="27">
        <v>295</v>
      </c>
      <c r="H21" s="68">
        <v>376</v>
      </c>
      <c r="I21" s="95">
        <f t="shared" si="1"/>
        <v>127.45762711864406</v>
      </c>
      <c r="J21" s="68">
        <v>30</v>
      </c>
      <c r="K21" s="68">
        <v>51</v>
      </c>
      <c r="L21" s="95">
        <f t="shared" si="2"/>
        <v>170</v>
      </c>
      <c r="M21" s="45">
        <f>+Умумий!R21</f>
        <v>18</v>
      </c>
    </row>
    <row r="22" spans="1:13" s="47" customFormat="1" ht="39">
      <c r="A22" s="46">
        <v>1</v>
      </c>
      <c r="B22" s="97">
        <v>1</v>
      </c>
      <c r="C22" s="98" t="s">
        <v>29</v>
      </c>
      <c r="D22" s="99">
        <f>SUM(D6:D21)</f>
        <v>5612</v>
      </c>
      <c r="E22" s="99">
        <f>SUM(E6:E21)</f>
        <v>4773</v>
      </c>
      <c r="F22" s="100">
        <f>+E22/D22*100</f>
        <v>85.04989308624377</v>
      </c>
      <c r="G22" s="99">
        <f>SUM(G6:G21)</f>
        <v>3755</v>
      </c>
      <c r="H22" s="99">
        <f>SUM(H6:H21)</f>
        <v>2692</v>
      </c>
      <c r="I22" s="100">
        <f>+H22/G22*100</f>
        <v>71.691078561917436</v>
      </c>
      <c r="J22" s="99">
        <f>SUM(J6:J21)</f>
        <v>441</v>
      </c>
      <c r="K22" s="99">
        <f>SUM(K6:K21)</f>
        <v>864</v>
      </c>
      <c r="L22" s="100">
        <f>+K22/J22*100</f>
        <v>195.91836734693877</v>
      </c>
      <c r="M22" s="43">
        <f>SUM(M6:M21)</f>
        <v>153</v>
      </c>
    </row>
    <row r="23" spans="1:13" s="41" customFormat="1">
      <c r="A23" s="47"/>
      <c r="B23" s="27">
        <v>1</v>
      </c>
      <c r="C23" s="24" t="s">
        <v>30</v>
      </c>
      <c r="D23" s="96">
        <v>1179.6399999999999</v>
      </c>
      <c r="E23" s="27">
        <v>265</v>
      </c>
      <c r="F23" s="95">
        <f t="shared" si="0"/>
        <v>22.464480689023773</v>
      </c>
      <c r="G23" s="1">
        <v>640.41999999999996</v>
      </c>
      <c r="H23" s="68">
        <v>143</v>
      </c>
      <c r="I23" s="95">
        <f t="shared" si="1"/>
        <v>22.329096530401927</v>
      </c>
      <c r="J23" s="68">
        <v>95.26</v>
      </c>
      <c r="K23" s="68">
        <v>63</v>
      </c>
      <c r="L23" s="95">
        <f t="shared" si="2"/>
        <v>66.13478899853034</v>
      </c>
      <c r="M23" s="45">
        <f>+Умумий!R23</f>
        <v>12</v>
      </c>
    </row>
    <row r="24" spans="1:13" s="41" customFormat="1">
      <c r="A24" s="47"/>
      <c r="B24" s="27">
        <v>2</v>
      </c>
      <c r="C24" s="24" t="s">
        <v>31</v>
      </c>
      <c r="D24" s="96">
        <v>252.56</v>
      </c>
      <c r="E24" s="27">
        <v>267</v>
      </c>
      <c r="F24" s="95">
        <f t="shared" si="0"/>
        <v>105.71745327842889</v>
      </c>
      <c r="G24" s="1">
        <v>414.70000000000005</v>
      </c>
      <c r="H24" s="68">
        <v>118</v>
      </c>
      <c r="I24" s="95">
        <f t="shared" si="1"/>
        <v>28.454304316373282</v>
      </c>
      <c r="J24" s="68">
        <v>14.96</v>
      </c>
      <c r="K24" s="68">
        <v>39</v>
      </c>
      <c r="L24" s="95">
        <f t="shared" si="2"/>
        <v>260.69518716577539</v>
      </c>
      <c r="M24" s="45">
        <f>+Умумий!R24</f>
        <v>0</v>
      </c>
    </row>
    <row r="25" spans="1:13" s="41" customFormat="1">
      <c r="A25" s="47"/>
      <c r="B25" s="27">
        <v>3</v>
      </c>
      <c r="C25" s="24" t="s">
        <v>46</v>
      </c>
      <c r="D25" s="96">
        <v>550.88</v>
      </c>
      <c r="E25" s="27">
        <v>492</v>
      </c>
      <c r="F25" s="95">
        <f t="shared" si="0"/>
        <v>89.311646819634035</v>
      </c>
      <c r="G25" s="1">
        <v>737</v>
      </c>
      <c r="H25" s="68">
        <v>225</v>
      </c>
      <c r="I25" s="95">
        <f t="shared" si="1"/>
        <v>30.529172320217096</v>
      </c>
      <c r="J25" s="68">
        <v>21.34</v>
      </c>
      <c r="K25" s="68">
        <v>59</v>
      </c>
      <c r="L25" s="95">
        <f t="shared" si="2"/>
        <v>276.47610121836925</v>
      </c>
      <c r="M25" s="45">
        <f>+Умумий!R25</f>
        <v>1</v>
      </c>
    </row>
    <row r="26" spans="1:13" s="41" customFormat="1">
      <c r="A26" s="47"/>
      <c r="B26" s="27">
        <v>4</v>
      </c>
      <c r="C26" s="24" t="s">
        <v>242</v>
      </c>
      <c r="D26" s="96">
        <v>555.83000000000004</v>
      </c>
      <c r="E26" s="27">
        <v>240</v>
      </c>
      <c r="F26" s="95">
        <f t="shared" si="0"/>
        <v>43.178669737149846</v>
      </c>
      <c r="G26" s="1">
        <v>626.56000000000006</v>
      </c>
      <c r="H26" s="68">
        <v>420</v>
      </c>
      <c r="I26" s="95">
        <f t="shared" si="1"/>
        <v>67.032686414708877</v>
      </c>
      <c r="J26" s="68">
        <v>73.260000000000005</v>
      </c>
      <c r="K26" s="68">
        <v>17</v>
      </c>
      <c r="L26" s="95">
        <f t="shared" si="2"/>
        <v>23.205023205023203</v>
      </c>
      <c r="M26" s="45">
        <f>+Умумий!R26</f>
        <v>14</v>
      </c>
    </row>
    <row r="27" spans="1:13" s="41" customFormat="1">
      <c r="A27" s="47"/>
      <c r="B27" s="27">
        <v>5</v>
      </c>
      <c r="C27" s="24" t="s">
        <v>243</v>
      </c>
      <c r="D27" s="96">
        <v>411.18</v>
      </c>
      <c r="E27" s="27">
        <v>651</v>
      </c>
      <c r="F27" s="95">
        <f t="shared" si="0"/>
        <v>158.32482124616956</v>
      </c>
      <c r="G27" s="1">
        <v>1041.92</v>
      </c>
      <c r="H27" s="68">
        <v>445</v>
      </c>
      <c r="I27" s="95">
        <f t="shared" si="1"/>
        <v>42.709613022113018</v>
      </c>
      <c r="J27" s="68">
        <v>51.260000000000005</v>
      </c>
      <c r="K27" s="68">
        <v>99</v>
      </c>
      <c r="L27" s="95">
        <f t="shared" si="2"/>
        <v>193.13304721030039</v>
      </c>
      <c r="M27" s="45">
        <f>+Умумий!R27</f>
        <v>10</v>
      </c>
    </row>
    <row r="28" spans="1:13" s="41" customFormat="1">
      <c r="A28" s="47"/>
      <c r="B28" s="27">
        <v>6</v>
      </c>
      <c r="C28" s="24" t="s">
        <v>244</v>
      </c>
      <c r="D28" s="96">
        <v>237.16</v>
      </c>
      <c r="E28" s="27">
        <v>244</v>
      </c>
      <c r="F28" s="95">
        <f t="shared" si="0"/>
        <v>102.88412885815484</v>
      </c>
      <c r="G28" s="1">
        <v>212.95999999999998</v>
      </c>
      <c r="H28" s="68">
        <v>149</v>
      </c>
      <c r="I28" s="95">
        <f t="shared" si="1"/>
        <v>69.966190833959445</v>
      </c>
      <c r="J28" s="68">
        <v>35.86</v>
      </c>
      <c r="K28" s="68">
        <v>23</v>
      </c>
      <c r="L28" s="95">
        <f t="shared" si="2"/>
        <v>64.138315672057999</v>
      </c>
      <c r="M28" s="45">
        <f>+Умумий!R28</f>
        <v>14</v>
      </c>
    </row>
    <row r="29" spans="1:13" s="41" customFormat="1">
      <c r="A29" s="47"/>
      <c r="B29" s="27">
        <v>7</v>
      </c>
      <c r="C29" s="24" t="s">
        <v>245</v>
      </c>
      <c r="D29" s="96">
        <v>278.95999999999998</v>
      </c>
      <c r="E29" s="27">
        <v>564</v>
      </c>
      <c r="F29" s="95">
        <f t="shared" si="0"/>
        <v>202.17952394608548</v>
      </c>
      <c r="G29" s="1">
        <v>220.22</v>
      </c>
      <c r="H29" s="68">
        <v>267</v>
      </c>
      <c r="I29" s="95">
        <f t="shared" si="1"/>
        <v>121.24239396966669</v>
      </c>
      <c r="J29" s="68">
        <v>36.299999999999997</v>
      </c>
      <c r="K29" s="68">
        <v>72</v>
      </c>
      <c r="L29" s="95">
        <f t="shared" si="2"/>
        <v>198.34710743801654</v>
      </c>
      <c r="M29" s="45">
        <f>+Умумий!R29</f>
        <v>2</v>
      </c>
    </row>
    <row r="30" spans="1:13" s="41" customFormat="1">
      <c r="A30" s="47"/>
      <c r="B30" s="27">
        <v>8</v>
      </c>
      <c r="C30" s="24" t="s">
        <v>246</v>
      </c>
      <c r="D30" s="96">
        <v>445.94</v>
      </c>
      <c r="E30" s="27">
        <v>746</v>
      </c>
      <c r="F30" s="95">
        <f t="shared" si="0"/>
        <v>167.28707897923488</v>
      </c>
      <c r="G30" s="1">
        <v>852.5</v>
      </c>
      <c r="H30" s="68">
        <v>180</v>
      </c>
      <c r="I30" s="95">
        <f t="shared" si="1"/>
        <v>21.114369501466275</v>
      </c>
      <c r="J30" s="68">
        <v>104.06</v>
      </c>
      <c r="K30" s="68">
        <v>85</v>
      </c>
      <c r="L30" s="95">
        <f t="shared" si="2"/>
        <v>81.683644051508736</v>
      </c>
      <c r="M30" s="45">
        <f>+Умумий!R30</f>
        <v>0</v>
      </c>
    </row>
    <row r="31" spans="1:13" s="41" customFormat="1">
      <c r="A31" s="47"/>
      <c r="B31" s="27">
        <v>9</v>
      </c>
      <c r="C31" s="24" t="s">
        <v>247</v>
      </c>
      <c r="D31" s="96">
        <v>515.9</v>
      </c>
      <c r="E31" s="27">
        <v>769</v>
      </c>
      <c r="F31" s="95">
        <f t="shared" si="0"/>
        <v>149.05989532855207</v>
      </c>
      <c r="G31" s="1">
        <v>451.88</v>
      </c>
      <c r="H31" s="68">
        <v>183</v>
      </c>
      <c r="I31" s="95">
        <f t="shared" si="1"/>
        <v>40.497477206337969</v>
      </c>
      <c r="J31" s="68">
        <v>60.5</v>
      </c>
      <c r="K31" s="68">
        <v>65</v>
      </c>
      <c r="L31" s="95">
        <f t="shared" si="2"/>
        <v>107.43801652892562</v>
      </c>
      <c r="M31" s="45">
        <f>+Умумий!R31</f>
        <v>6</v>
      </c>
    </row>
    <row r="32" spans="1:13" s="41" customFormat="1">
      <c r="A32" s="47"/>
      <c r="B32" s="27">
        <v>10</v>
      </c>
      <c r="C32" s="24" t="s">
        <v>248</v>
      </c>
      <c r="D32" s="96">
        <v>223.3</v>
      </c>
      <c r="E32" s="27">
        <v>183</v>
      </c>
      <c r="F32" s="95">
        <f t="shared" si="0"/>
        <v>81.952530228392291</v>
      </c>
      <c r="G32" s="1">
        <v>990</v>
      </c>
      <c r="H32" s="68">
        <v>372</v>
      </c>
      <c r="I32" s="95">
        <f t="shared" si="1"/>
        <v>37.575757575757571</v>
      </c>
      <c r="J32" s="68">
        <v>51.260000000000005</v>
      </c>
      <c r="K32" s="68">
        <v>38</v>
      </c>
      <c r="L32" s="95">
        <f t="shared" si="2"/>
        <v>74.131876706984002</v>
      </c>
      <c r="M32" s="45">
        <f>+Умумий!R32</f>
        <v>19</v>
      </c>
    </row>
    <row r="33" spans="1:13" s="41" customFormat="1">
      <c r="A33" s="47"/>
      <c r="B33" s="27">
        <v>11</v>
      </c>
      <c r="C33" s="24" t="s">
        <v>249</v>
      </c>
      <c r="D33" s="96">
        <v>394.9</v>
      </c>
      <c r="E33" s="27">
        <v>959</v>
      </c>
      <c r="F33" s="95">
        <f t="shared" si="0"/>
        <v>242.84629020005065</v>
      </c>
      <c r="G33" s="1">
        <v>843.04</v>
      </c>
      <c r="H33" s="68">
        <v>115</v>
      </c>
      <c r="I33" s="95">
        <f t="shared" si="1"/>
        <v>13.641108369709624</v>
      </c>
      <c r="J33" s="68">
        <v>41.14</v>
      </c>
      <c r="K33" s="68">
        <v>93</v>
      </c>
      <c r="L33" s="95">
        <f t="shared" si="2"/>
        <v>226.05736509479826</v>
      </c>
      <c r="M33" s="45">
        <f>+Умумий!R33</f>
        <v>2</v>
      </c>
    </row>
    <row r="34" spans="1:13" s="41" customFormat="1">
      <c r="A34" s="47"/>
      <c r="B34" s="27">
        <v>12</v>
      </c>
      <c r="C34" s="24" t="s">
        <v>250</v>
      </c>
      <c r="D34" s="96">
        <v>441.54</v>
      </c>
      <c r="E34" s="27">
        <v>303</v>
      </c>
      <c r="F34" s="95">
        <f t="shared" si="0"/>
        <v>68.62345427367849</v>
      </c>
      <c r="G34" s="1">
        <v>524.04</v>
      </c>
      <c r="H34" s="68">
        <v>294</v>
      </c>
      <c r="I34" s="95">
        <f t="shared" si="1"/>
        <v>56.102587588733691</v>
      </c>
      <c r="J34" s="68">
        <v>71.94</v>
      </c>
      <c r="K34" s="68">
        <v>66</v>
      </c>
      <c r="L34" s="95">
        <f t="shared" si="2"/>
        <v>91.743119266055047</v>
      </c>
      <c r="M34" s="45">
        <f>+Умумий!R34</f>
        <v>4</v>
      </c>
    </row>
    <row r="35" spans="1:13" s="41" customFormat="1">
      <c r="A35" s="47"/>
      <c r="B35" s="27">
        <v>13</v>
      </c>
      <c r="C35" s="24" t="s">
        <v>251</v>
      </c>
      <c r="D35" s="96">
        <v>412.22500000000002</v>
      </c>
      <c r="E35" s="27">
        <v>559</v>
      </c>
      <c r="F35" s="95">
        <f t="shared" si="0"/>
        <v>135.6055552186306</v>
      </c>
      <c r="G35" s="1">
        <v>731.28000000000009</v>
      </c>
      <c r="H35" s="68">
        <v>622</v>
      </c>
      <c r="I35" s="95">
        <f t="shared" si="1"/>
        <v>85.056339568974934</v>
      </c>
      <c r="J35" s="68">
        <v>79.86</v>
      </c>
      <c r="K35" s="68">
        <v>63</v>
      </c>
      <c r="L35" s="95">
        <f t="shared" si="2"/>
        <v>78.888054094665662</v>
      </c>
      <c r="M35" s="45">
        <f>+Умумий!R35</f>
        <v>24</v>
      </c>
    </row>
    <row r="36" spans="1:13" s="41" customFormat="1">
      <c r="A36" s="47"/>
      <c r="B36" s="27">
        <v>14</v>
      </c>
      <c r="C36" s="24" t="s">
        <v>252</v>
      </c>
      <c r="D36" s="96">
        <v>493.68</v>
      </c>
      <c r="E36" s="27">
        <v>721</v>
      </c>
      <c r="F36" s="95">
        <f t="shared" si="0"/>
        <v>146.04602171447092</v>
      </c>
      <c r="G36" s="1">
        <v>1037.08</v>
      </c>
      <c r="H36" s="68">
        <v>323</v>
      </c>
      <c r="I36" s="95">
        <f t="shared" si="1"/>
        <v>31.145138272842988</v>
      </c>
      <c r="J36" s="68">
        <v>84.7</v>
      </c>
      <c r="K36" s="68">
        <v>91</v>
      </c>
      <c r="L36" s="95">
        <f t="shared" si="2"/>
        <v>107.43801652892562</v>
      </c>
      <c r="M36" s="45">
        <f>+Умумий!R36</f>
        <v>6</v>
      </c>
    </row>
    <row r="37" spans="1:13" s="41" customFormat="1">
      <c r="A37" s="47"/>
      <c r="B37" s="27">
        <v>15</v>
      </c>
      <c r="C37" s="24" t="s">
        <v>253</v>
      </c>
      <c r="D37" s="96">
        <v>423.5</v>
      </c>
      <c r="E37" s="27">
        <v>389</v>
      </c>
      <c r="F37" s="95">
        <f t="shared" si="0"/>
        <v>91.853600944510035</v>
      </c>
      <c r="G37" s="1">
        <v>487.29999999999995</v>
      </c>
      <c r="H37" s="68">
        <v>386</v>
      </c>
      <c r="I37" s="95">
        <f t="shared" si="1"/>
        <v>79.211984403858011</v>
      </c>
      <c r="J37" s="68">
        <v>34.980000000000004</v>
      </c>
      <c r="K37" s="68">
        <v>80</v>
      </c>
      <c r="L37" s="95">
        <f t="shared" si="2"/>
        <v>228.70211549456832</v>
      </c>
      <c r="M37" s="45">
        <f>+Умумий!R37</f>
        <v>1</v>
      </c>
    </row>
    <row r="38" spans="1:13" s="41" customFormat="1">
      <c r="A38" s="47"/>
      <c r="B38" s="27">
        <v>16</v>
      </c>
      <c r="C38" s="86" t="s">
        <v>254</v>
      </c>
      <c r="D38" s="1">
        <v>386.98</v>
      </c>
      <c r="E38" s="27">
        <v>414</v>
      </c>
      <c r="F38" s="95">
        <f t="shared" si="0"/>
        <v>106.98227298568401</v>
      </c>
      <c r="G38" s="1">
        <v>348.26</v>
      </c>
      <c r="H38" s="68">
        <v>389</v>
      </c>
      <c r="I38" s="95">
        <f t="shared" si="1"/>
        <v>111.69815654970425</v>
      </c>
      <c r="J38" s="68">
        <v>95.699999999999989</v>
      </c>
      <c r="K38" s="68">
        <v>58</v>
      </c>
      <c r="L38" s="95">
        <f t="shared" si="2"/>
        <v>60.606060606060609</v>
      </c>
      <c r="M38" s="45">
        <f>+Умумий!R38</f>
        <v>1</v>
      </c>
    </row>
    <row r="39" spans="1:13" s="48" customFormat="1" ht="23.25" customHeight="1">
      <c r="A39" s="46">
        <v>1</v>
      </c>
      <c r="B39" s="101">
        <v>2</v>
      </c>
      <c r="C39" s="98" t="s">
        <v>407</v>
      </c>
      <c r="D39" s="102">
        <f>SUM(D23:D38)</f>
        <v>7204.1749999999993</v>
      </c>
      <c r="E39" s="102">
        <f>SUM(E23:E38)</f>
        <v>7766</v>
      </c>
      <c r="F39" s="100">
        <f t="shared" si="0"/>
        <v>107.79860289346111</v>
      </c>
      <c r="G39" s="102">
        <f>SUM(G23:G38)</f>
        <v>10159.16</v>
      </c>
      <c r="H39" s="102">
        <f>SUM(H23:H38)</f>
        <v>4631</v>
      </c>
      <c r="I39" s="100">
        <f t="shared" si="1"/>
        <v>45.584477456797615</v>
      </c>
      <c r="J39" s="102">
        <f>SUM(J23:J38)</f>
        <v>952.38000000000011</v>
      </c>
      <c r="K39" s="102">
        <f>SUM(K23:K38)</f>
        <v>1011</v>
      </c>
      <c r="L39" s="100">
        <f t="shared" si="2"/>
        <v>106.15510615510615</v>
      </c>
      <c r="M39" s="45">
        <f>SUM(M23:M38)</f>
        <v>116</v>
      </c>
    </row>
    <row r="40" spans="1:13" s="41" customFormat="1">
      <c r="B40" s="27">
        <v>1</v>
      </c>
      <c r="C40" s="24" t="s">
        <v>47</v>
      </c>
      <c r="D40" s="93">
        <v>449</v>
      </c>
      <c r="E40" s="27">
        <v>547</v>
      </c>
      <c r="F40" s="95">
        <f t="shared" si="0"/>
        <v>121.82628062360801</v>
      </c>
      <c r="G40" s="27">
        <v>364</v>
      </c>
      <c r="H40" s="68">
        <v>141</v>
      </c>
      <c r="I40" s="95">
        <f t="shared" si="1"/>
        <v>38.736263736263737</v>
      </c>
      <c r="J40" s="68">
        <v>81</v>
      </c>
      <c r="K40" s="68">
        <v>44</v>
      </c>
      <c r="L40" s="95">
        <f t="shared" si="2"/>
        <v>54.320987654320987</v>
      </c>
      <c r="M40" s="45">
        <f>+Умумий!R40</f>
        <v>2</v>
      </c>
    </row>
    <row r="41" spans="1:13" s="41" customFormat="1">
      <c r="B41" s="27">
        <v>2</v>
      </c>
      <c r="C41" s="24" t="s">
        <v>48</v>
      </c>
      <c r="D41" s="93">
        <v>94</v>
      </c>
      <c r="E41" s="27">
        <v>202</v>
      </c>
      <c r="F41" s="95">
        <f t="shared" si="0"/>
        <v>214.89361702127661</v>
      </c>
      <c r="G41" s="27">
        <v>76</v>
      </c>
      <c r="H41" s="68">
        <v>77</v>
      </c>
      <c r="I41" s="95">
        <f t="shared" si="1"/>
        <v>101.31578947368421</v>
      </c>
      <c r="J41" s="68">
        <v>17</v>
      </c>
      <c r="K41" s="68">
        <v>38</v>
      </c>
      <c r="L41" s="95">
        <f t="shared" si="2"/>
        <v>223.52941176470588</v>
      </c>
      <c r="M41" s="45">
        <f>+Умумий!R41</f>
        <v>0</v>
      </c>
    </row>
    <row r="42" spans="1:13" s="41" customFormat="1">
      <c r="B42" s="27">
        <v>3</v>
      </c>
      <c r="C42" s="24" t="s">
        <v>49</v>
      </c>
      <c r="D42" s="93">
        <v>253</v>
      </c>
      <c r="E42" s="27">
        <v>253</v>
      </c>
      <c r="F42" s="95">
        <f t="shared" si="0"/>
        <v>100</v>
      </c>
      <c r="G42" s="27">
        <v>205</v>
      </c>
      <c r="H42" s="68">
        <v>343</v>
      </c>
      <c r="I42" s="95">
        <f t="shared" si="1"/>
        <v>167.3170731707317</v>
      </c>
      <c r="J42" s="68">
        <v>46</v>
      </c>
      <c r="K42" s="68">
        <v>49</v>
      </c>
      <c r="L42" s="95">
        <f t="shared" si="2"/>
        <v>106.5217391304348</v>
      </c>
      <c r="M42" s="45">
        <f>+Умумий!R42</f>
        <v>68</v>
      </c>
    </row>
    <row r="43" spans="1:13" s="41" customFormat="1">
      <c r="B43" s="27">
        <v>4</v>
      </c>
      <c r="C43" s="24" t="s">
        <v>50</v>
      </c>
      <c r="D43" s="93">
        <v>213</v>
      </c>
      <c r="E43" s="27">
        <v>269</v>
      </c>
      <c r="F43" s="95">
        <f t="shared" si="0"/>
        <v>126.29107981220658</v>
      </c>
      <c r="G43" s="27">
        <v>172</v>
      </c>
      <c r="H43" s="68">
        <v>175</v>
      </c>
      <c r="I43" s="95">
        <f t="shared" si="1"/>
        <v>101.74418604651163</v>
      </c>
      <c r="J43" s="68">
        <v>38</v>
      </c>
      <c r="K43" s="68">
        <v>48</v>
      </c>
      <c r="L43" s="95">
        <f t="shared" si="2"/>
        <v>126.31578947368421</v>
      </c>
      <c r="M43" s="45">
        <f>+Умумий!R43</f>
        <v>16</v>
      </c>
    </row>
    <row r="44" spans="1:13" s="41" customFormat="1">
      <c r="B44" s="27">
        <v>5</v>
      </c>
      <c r="C44" s="24" t="s">
        <v>51</v>
      </c>
      <c r="D44" s="93">
        <v>259</v>
      </c>
      <c r="E44" s="27">
        <v>250</v>
      </c>
      <c r="F44" s="95">
        <f t="shared" si="0"/>
        <v>96.525096525096515</v>
      </c>
      <c r="G44" s="27">
        <v>210</v>
      </c>
      <c r="H44" s="68">
        <v>192</v>
      </c>
      <c r="I44" s="95">
        <f t="shared" si="1"/>
        <v>91.428571428571431</v>
      </c>
      <c r="J44" s="68">
        <v>47</v>
      </c>
      <c r="K44" s="68">
        <v>66</v>
      </c>
      <c r="L44" s="95">
        <f t="shared" si="2"/>
        <v>140.42553191489361</v>
      </c>
      <c r="M44" s="45">
        <f>+Умумий!R44</f>
        <v>1</v>
      </c>
    </row>
    <row r="45" spans="1:13" s="41" customFormat="1">
      <c r="B45" s="27">
        <v>6</v>
      </c>
      <c r="C45" s="24" t="s">
        <v>52</v>
      </c>
      <c r="D45" s="93">
        <v>113</v>
      </c>
      <c r="E45" s="27">
        <v>253</v>
      </c>
      <c r="F45" s="95">
        <f t="shared" si="0"/>
        <v>223.89380530973452</v>
      </c>
      <c r="G45" s="27">
        <v>92</v>
      </c>
      <c r="H45" s="68">
        <v>106</v>
      </c>
      <c r="I45" s="95">
        <f t="shared" si="1"/>
        <v>115.21739130434783</v>
      </c>
      <c r="J45" s="68">
        <v>20</v>
      </c>
      <c r="K45" s="68">
        <v>26</v>
      </c>
      <c r="L45" s="95">
        <f t="shared" si="2"/>
        <v>130</v>
      </c>
      <c r="M45" s="45">
        <f>+Умумий!R45</f>
        <v>0</v>
      </c>
    </row>
    <row r="46" spans="1:13" s="41" customFormat="1">
      <c r="B46" s="27">
        <v>7</v>
      </c>
      <c r="C46" s="24" t="s">
        <v>53</v>
      </c>
      <c r="D46" s="93">
        <v>150</v>
      </c>
      <c r="E46" s="27">
        <v>220</v>
      </c>
      <c r="F46" s="95">
        <f t="shared" si="0"/>
        <v>146.66666666666666</v>
      </c>
      <c r="G46" s="27">
        <v>122</v>
      </c>
      <c r="H46" s="68">
        <v>139</v>
      </c>
      <c r="I46" s="95">
        <f t="shared" si="1"/>
        <v>113.9344262295082</v>
      </c>
      <c r="J46" s="68">
        <v>27</v>
      </c>
      <c r="K46" s="68">
        <v>21</v>
      </c>
      <c r="L46" s="95">
        <f t="shared" si="2"/>
        <v>77.777777777777786</v>
      </c>
      <c r="M46" s="45">
        <f>+Умумий!R46</f>
        <v>6</v>
      </c>
    </row>
    <row r="47" spans="1:13" s="41" customFormat="1">
      <c r="B47" s="27">
        <v>8</v>
      </c>
      <c r="C47" s="24" t="s">
        <v>54</v>
      </c>
      <c r="D47" s="93">
        <v>184</v>
      </c>
      <c r="E47" s="27">
        <v>208</v>
      </c>
      <c r="F47" s="95">
        <f t="shared" si="0"/>
        <v>113.04347826086956</v>
      </c>
      <c r="G47" s="27">
        <v>150</v>
      </c>
      <c r="H47" s="68">
        <v>150</v>
      </c>
      <c r="I47" s="95">
        <f t="shared" si="1"/>
        <v>100</v>
      </c>
      <c r="J47" s="68">
        <v>33</v>
      </c>
      <c r="K47" s="68">
        <v>38</v>
      </c>
      <c r="L47" s="95">
        <f t="shared" si="2"/>
        <v>115.15151515151516</v>
      </c>
      <c r="M47" s="45">
        <f>+Умумий!R47</f>
        <v>22</v>
      </c>
    </row>
    <row r="48" spans="1:13" s="41" customFormat="1">
      <c r="B48" s="27">
        <v>9</v>
      </c>
      <c r="C48" s="24" t="s">
        <v>55</v>
      </c>
      <c r="D48" s="93">
        <v>209</v>
      </c>
      <c r="E48" s="27">
        <v>311</v>
      </c>
      <c r="F48" s="95">
        <f t="shared" si="0"/>
        <v>148.8038277511962</v>
      </c>
      <c r="G48" s="27">
        <v>170</v>
      </c>
      <c r="H48" s="68">
        <v>220</v>
      </c>
      <c r="I48" s="95">
        <f t="shared" si="1"/>
        <v>129.41176470588235</v>
      </c>
      <c r="J48" s="68">
        <v>38</v>
      </c>
      <c r="K48" s="68">
        <v>75</v>
      </c>
      <c r="L48" s="95">
        <f t="shared" si="2"/>
        <v>197.36842105263156</v>
      </c>
      <c r="M48" s="45">
        <f>+Умумий!R48</f>
        <v>9</v>
      </c>
    </row>
    <row r="49" spans="1:13" s="41" customFormat="1">
      <c r="B49" s="27">
        <v>10</v>
      </c>
      <c r="C49" s="24" t="s">
        <v>56</v>
      </c>
      <c r="D49" s="93">
        <v>275</v>
      </c>
      <c r="E49" s="27">
        <v>302</v>
      </c>
      <c r="F49" s="95">
        <f t="shared" si="0"/>
        <v>109.81818181818181</v>
      </c>
      <c r="G49" s="27">
        <v>223</v>
      </c>
      <c r="H49" s="68">
        <v>255</v>
      </c>
      <c r="I49" s="95">
        <f t="shared" si="1"/>
        <v>114.34977578475336</v>
      </c>
      <c r="J49" s="68">
        <v>50</v>
      </c>
      <c r="K49" s="68">
        <v>74</v>
      </c>
      <c r="L49" s="95">
        <f t="shared" si="2"/>
        <v>148</v>
      </c>
      <c r="M49" s="45">
        <f>+Умумий!R49</f>
        <v>2</v>
      </c>
    </row>
    <row r="50" spans="1:13" s="41" customFormat="1">
      <c r="B50" s="27">
        <v>11</v>
      </c>
      <c r="C50" s="24" t="s">
        <v>57</v>
      </c>
      <c r="D50" s="93">
        <v>251</v>
      </c>
      <c r="E50" s="27">
        <v>253</v>
      </c>
      <c r="F50" s="95">
        <f t="shared" si="0"/>
        <v>100.79681274900398</v>
      </c>
      <c r="G50" s="27">
        <v>203</v>
      </c>
      <c r="H50" s="68">
        <v>375</v>
      </c>
      <c r="I50" s="95">
        <f t="shared" si="1"/>
        <v>184.72906403940888</v>
      </c>
      <c r="J50" s="68">
        <v>45</v>
      </c>
      <c r="K50" s="68">
        <v>47</v>
      </c>
      <c r="L50" s="95">
        <f t="shared" si="2"/>
        <v>104.44444444444446</v>
      </c>
      <c r="M50" s="45">
        <f>+Умумий!R50</f>
        <v>0</v>
      </c>
    </row>
    <row r="51" spans="1:13" s="41" customFormat="1">
      <c r="B51" s="27">
        <v>12</v>
      </c>
      <c r="C51" s="24" t="s">
        <v>58</v>
      </c>
      <c r="D51" s="93">
        <v>72</v>
      </c>
      <c r="E51" s="27">
        <v>348</v>
      </c>
      <c r="F51" s="95">
        <f t="shared" si="0"/>
        <v>483.33333333333331</v>
      </c>
      <c r="G51" s="27">
        <v>58</v>
      </c>
      <c r="H51" s="68">
        <v>122</v>
      </c>
      <c r="I51" s="95">
        <f t="shared" si="1"/>
        <v>210.34482758620689</v>
      </c>
      <c r="J51" s="68">
        <v>13</v>
      </c>
      <c r="K51" s="68">
        <v>26</v>
      </c>
      <c r="L51" s="95">
        <f t="shared" si="2"/>
        <v>200</v>
      </c>
      <c r="M51" s="45">
        <f>+Умумий!R51</f>
        <v>0</v>
      </c>
    </row>
    <row r="52" spans="1:13" s="41" customFormat="1">
      <c r="B52" s="27">
        <v>13</v>
      </c>
      <c r="C52" s="24" t="s">
        <v>59</v>
      </c>
      <c r="D52" s="93">
        <v>465</v>
      </c>
      <c r="E52" s="27">
        <v>682</v>
      </c>
      <c r="F52" s="95">
        <f t="shared" si="0"/>
        <v>146.66666666666666</v>
      </c>
      <c r="G52" s="27">
        <v>377</v>
      </c>
      <c r="H52" s="68">
        <v>255</v>
      </c>
      <c r="I52" s="95">
        <f t="shared" si="1"/>
        <v>67.639257294429711</v>
      </c>
      <c r="J52" s="68">
        <v>84</v>
      </c>
      <c r="K52" s="68">
        <v>54</v>
      </c>
      <c r="L52" s="95">
        <f t="shared" si="2"/>
        <v>64.285714285714292</v>
      </c>
      <c r="M52" s="45">
        <f>+Умумий!R52</f>
        <v>49</v>
      </c>
    </row>
    <row r="53" spans="1:13" s="47" customFormat="1" ht="23.25" customHeight="1">
      <c r="A53" s="46">
        <v>1</v>
      </c>
      <c r="B53" s="97">
        <v>3</v>
      </c>
      <c r="C53" s="98" t="s">
        <v>255</v>
      </c>
      <c r="D53" s="99">
        <f>SUM(D40:D52)</f>
        <v>2987</v>
      </c>
      <c r="E53" s="99">
        <f>SUM(E40:E52)</f>
        <v>4098</v>
      </c>
      <c r="F53" s="100">
        <f t="shared" si="0"/>
        <v>137.19450954134581</v>
      </c>
      <c r="G53" s="99">
        <f>SUM(G40:G52)</f>
        <v>2422</v>
      </c>
      <c r="H53" s="99">
        <f>SUM(H40:H52)</f>
        <v>2550</v>
      </c>
      <c r="I53" s="100">
        <f t="shared" si="1"/>
        <v>105.28488852188273</v>
      </c>
      <c r="J53" s="99">
        <f>SUM(J40:J52)</f>
        <v>539</v>
      </c>
      <c r="K53" s="99">
        <f>SUM(K40:K52)</f>
        <v>606</v>
      </c>
      <c r="L53" s="100">
        <f t="shared" si="2"/>
        <v>112.43042671614101</v>
      </c>
      <c r="M53" s="43">
        <f>SUM(M40:M52)</f>
        <v>175</v>
      </c>
    </row>
    <row r="54" spans="1:13" s="49" customFormat="1">
      <c r="B54" s="27">
        <v>1</v>
      </c>
      <c r="C54" s="24" t="s">
        <v>281</v>
      </c>
      <c r="D54" s="93">
        <v>110</v>
      </c>
      <c r="E54" s="27">
        <v>295</v>
      </c>
      <c r="F54" s="95">
        <f t="shared" si="0"/>
        <v>268.18181818181819</v>
      </c>
      <c r="G54" s="27">
        <v>226</v>
      </c>
      <c r="H54" s="68">
        <v>548</v>
      </c>
      <c r="I54" s="95">
        <f t="shared" si="1"/>
        <v>242.47787610619471</v>
      </c>
      <c r="J54" s="68">
        <v>25</v>
      </c>
      <c r="K54" s="68">
        <v>59</v>
      </c>
      <c r="L54" s="95">
        <f t="shared" si="2"/>
        <v>236</v>
      </c>
      <c r="M54" s="45">
        <f>+Умумий!R54</f>
        <v>29</v>
      </c>
    </row>
    <row r="55" spans="1:13" s="49" customFormat="1">
      <c r="B55" s="27">
        <v>2</v>
      </c>
      <c r="C55" s="24" t="s">
        <v>351</v>
      </c>
      <c r="D55" s="93">
        <v>215</v>
      </c>
      <c r="E55" s="27">
        <v>145</v>
      </c>
      <c r="F55" s="95">
        <f t="shared" si="0"/>
        <v>67.441860465116278</v>
      </c>
      <c r="G55" s="27">
        <v>275</v>
      </c>
      <c r="H55" s="68">
        <v>288</v>
      </c>
      <c r="I55" s="95">
        <f t="shared" si="1"/>
        <v>104.72727272727273</v>
      </c>
      <c r="J55" s="68">
        <v>42</v>
      </c>
      <c r="K55" s="68">
        <v>46</v>
      </c>
      <c r="L55" s="95">
        <f t="shared" si="2"/>
        <v>109.52380952380953</v>
      </c>
      <c r="M55" s="45">
        <f>+Умумий!R55</f>
        <v>58</v>
      </c>
    </row>
    <row r="56" spans="1:13" s="49" customFormat="1">
      <c r="B56" s="27">
        <v>3</v>
      </c>
      <c r="C56" s="24" t="s">
        <v>282</v>
      </c>
      <c r="D56" s="93">
        <v>230</v>
      </c>
      <c r="E56" s="27">
        <v>281</v>
      </c>
      <c r="F56" s="95">
        <f t="shared" si="0"/>
        <v>122.17391304347827</v>
      </c>
      <c r="G56" s="27">
        <v>354</v>
      </c>
      <c r="H56" s="68">
        <v>627</v>
      </c>
      <c r="I56" s="95">
        <f t="shared" si="1"/>
        <v>177.11864406779659</v>
      </c>
      <c r="J56" s="68">
        <v>44</v>
      </c>
      <c r="K56" s="68">
        <v>56</v>
      </c>
      <c r="L56" s="95">
        <f t="shared" si="2"/>
        <v>127.27272727272727</v>
      </c>
      <c r="M56" s="45">
        <f>+Умумий!R56</f>
        <v>47</v>
      </c>
    </row>
    <row r="57" spans="1:13" s="49" customFormat="1">
      <c r="B57" s="27">
        <v>4</v>
      </c>
      <c r="C57" s="24" t="s">
        <v>283</v>
      </c>
      <c r="D57" s="93">
        <v>140</v>
      </c>
      <c r="E57" s="27">
        <v>102</v>
      </c>
      <c r="F57" s="95">
        <f t="shared" si="0"/>
        <v>72.857142857142847</v>
      </c>
      <c r="G57" s="27">
        <v>328</v>
      </c>
      <c r="H57" s="68">
        <v>805</v>
      </c>
      <c r="I57" s="95">
        <f t="shared" si="1"/>
        <v>245.42682926829266</v>
      </c>
      <c r="J57" s="68">
        <v>35</v>
      </c>
      <c r="K57" s="68">
        <v>40</v>
      </c>
      <c r="L57" s="95">
        <f t="shared" si="2"/>
        <v>114.28571428571428</v>
      </c>
      <c r="M57" s="45">
        <f>+Умумий!R57</f>
        <v>12</v>
      </c>
    </row>
    <row r="58" spans="1:13" s="49" customFormat="1">
      <c r="B58" s="27">
        <v>5</v>
      </c>
      <c r="C58" s="24" t="s">
        <v>65</v>
      </c>
      <c r="D58" s="93">
        <v>245</v>
      </c>
      <c r="E58" s="27">
        <v>322</v>
      </c>
      <c r="F58" s="95">
        <f t="shared" si="0"/>
        <v>131.42857142857142</v>
      </c>
      <c r="G58" s="27">
        <v>396</v>
      </c>
      <c r="H58" s="68">
        <v>623</v>
      </c>
      <c r="I58" s="95">
        <f t="shared" si="1"/>
        <v>157.32323232323233</v>
      </c>
      <c r="J58" s="68">
        <v>50</v>
      </c>
      <c r="K58" s="68">
        <v>95</v>
      </c>
      <c r="L58" s="95">
        <f t="shared" si="2"/>
        <v>190</v>
      </c>
      <c r="M58" s="45">
        <f>+Умумий!R58</f>
        <v>15</v>
      </c>
    </row>
    <row r="59" spans="1:13" s="49" customFormat="1">
      <c r="B59" s="27">
        <v>6</v>
      </c>
      <c r="C59" s="24" t="s">
        <v>284</v>
      </c>
      <c r="D59" s="93">
        <v>135</v>
      </c>
      <c r="E59" s="27">
        <v>143</v>
      </c>
      <c r="F59" s="95">
        <f t="shared" si="0"/>
        <v>105.92592592592594</v>
      </c>
      <c r="G59" s="27">
        <v>213</v>
      </c>
      <c r="H59" s="68">
        <v>295</v>
      </c>
      <c r="I59" s="95">
        <f t="shared" si="1"/>
        <v>138.49765258215962</v>
      </c>
      <c r="J59" s="68">
        <v>26</v>
      </c>
      <c r="K59" s="68">
        <v>38</v>
      </c>
      <c r="L59" s="95">
        <f t="shared" si="2"/>
        <v>146.15384615384613</v>
      </c>
      <c r="M59" s="45">
        <f>+Умумий!R59</f>
        <v>13</v>
      </c>
    </row>
    <row r="60" spans="1:13" s="49" customFormat="1">
      <c r="B60" s="27">
        <v>7</v>
      </c>
      <c r="C60" s="24" t="s">
        <v>285</v>
      </c>
      <c r="D60" s="93">
        <v>148</v>
      </c>
      <c r="E60" s="27">
        <v>155</v>
      </c>
      <c r="F60" s="95">
        <f t="shared" si="0"/>
        <v>104.72972972972974</v>
      </c>
      <c r="G60" s="27">
        <v>187</v>
      </c>
      <c r="H60" s="68">
        <v>595</v>
      </c>
      <c r="I60" s="95">
        <f t="shared" si="1"/>
        <v>318.18181818181819</v>
      </c>
      <c r="J60" s="68">
        <v>27</v>
      </c>
      <c r="K60" s="68">
        <v>65</v>
      </c>
      <c r="L60" s="95">
        <f t="shared" si="2"/>
        <v>240.74074074074073</v>
      </c>
      <c r="M60" s="45">
        <f>+Умумий!R60</f>
        <v>37</v>
      </c>
    </row>
    <row r="61" spans="1:13" s="49" customFormat="1">
      <c r="B61" s="27">
        <v>8</v>
      </c>
      <c r="C61" s="24" t="s">
        <v>286</v>
      </c>
      <c r="D61" s="93">
        <v>240</v>
      </c>
      <c r="E61" s="27">
        <v>222</v>
      </c>
      <c r="F61" s="95">
        <f t="shared" si="0"/>
        <v>92.5</v>
      </c>
      <c r="G61" s="27">
        <v>367</v>
      </c>
      <c r="H61" s="68">
        <v>459</v>
      </c>
      <c r="I61" s="95">
        <f t="shared" si="1"/>
        <v>125.06811989100817</v>
      </c>
      <c r="J61" s="68">
        <v>52</v>
      </c>
      <c r="K61" s="68">
        <v>89</v>
      </c>
      <c r="L61" s="95">
        <f t="shared" si="2"/>
        <v>171.15384615384613</v>
      </c>
      <c r="M61" s="45">
        <f>+Умумий!R61</f>
        <v>5</v>
      </c>
    </row>
    <row r="62" spans="1:13" s="49" customFormat="1">
      <c r="B62" s="27">
        <v>9</v>
      </c>
      <c r="C62" s="24" t="s">
        <v>256</v>
      </c>
      <c r="D62" s="93">
        <v>150</v>
      </c>
      <c r="E62" s="27">
        <v>73</v>
      </c>
      <c r="F62" s="95">
        <f t="shared" si="0"/>
        <v>48.666666666666671</v>
      </c>
      <c r="G62" s="27">
        <v>360</v>
      </c>
      <c r="H62" s="68">
        <v>505</v>
      </c>
      <c r="I62" s="95">
        <f t="shared" si="1"/>
        <v>140.27777777777777</v>
      </c>
      <c r="J62" s="68">
        <v>21</v>
      </c>
      <c r="K62" s="68">
        <v>64</v>
      </c>
      <c r="L62" s="95">
        <f t="shared" si="2"/>
        <v>304.76190476190476</v>
      </c>
      <c r="M62" s="45">
        <f>+Умумий!R62</f>
        <v>20</v>
      </c>
    </row>
    <row r="63" spans="1:13" s="49" customFormat="1">
      <c r="B63" s="27">
        <v>10</v>
      </c>
      <c r="C63" s="24" t="s">
        <v>287</v>
      </c>
      <c r="D63" s="93">
        <v>170</v>
      </c>
      <c r="E63" s="27">
        <v>179</v>
      </c>
      <c r="F63" s="95">
        <f t="shared" si="0"/>
        <v>105.29411764705883</v>
      </c>
      <c r="G63" s="27">
        <v>324</v>
      </c>
      <c r="H63" s="68">
        <v>465</v>
      </c>
      <c r="I63" s="95">
        <f t="shared" si="1"/>
        <v>143.5185185185185</v>
      </c>
      <c r="J63" s="68">
        <v>21</v>
      </c>
      <c r="K63" s="68">
        <v>46</v>
      </c>
      <c r="L63" s="95">
        <f t="shared" si="2"/>
        <v>219.04761904761907</v>
      </c>
      <c r="M63" s="45">
        <f>+Умумий!R63</f>
        <v>8</v>
      </c>
    </row>
    <row r="64" spans="1:13" s="49" customFormat="1">
      <c r="B64" s="27">
        <v>11</v>
      </c>
      <c r="C64" s="24" t="s">
        <v>288</v>
      </c>
      <c r="D64" s="93">
        <v>200</v>
      </c>
      <c r="E64" s="27">
        <v>127</v>
      </c>
      <c r="F64" s="95">
        <f t="shared" si="0"/>
        <v>63.5</v>
      </c>
      <c r="G64" s="27">
        <v>403</v>
      </c>
      <c r="H64" s="68">
        <v>1288</v>
      </c>
      <c r="I64" s="95">
        <f t="shared" si="1"/>
        <v>319.6029776674938</v>
      </c>
      <c r="J64" s="68">
        <v>42</v>
      </c>
      <c r="K64" s="68">
        <v>72</v>
      </c>
      <c r="L64" s="95">
        <f t="shared" si="2"/>
        <v>171.42857142857142</v>
      </c>
      <c r="M64" s="45">
        <f>+Умумий!R64</f>
        <v>19</v>
      </c>
    </row>
    <row r="65" spans="1:13" s="49" customFormat="1">
      <c r="B65" s="27">
        <v>12</v>
      </c>
      <c r="C65" s="24" t="s">
        <v>289</v>
      </c>
      <c r="D65" s="93">
        <v>90</v>
      </c>
      <c r="E65" s="27">
        <v>81</v>
      </c>
      <c r="F65" s="95">
        <f t="shared" si="0"/>
        <v>90</v>
      </c>
      <c r="G65" s="27">
        <v>187</v>
      </c>
      <c r="H65" s="68">
        <v>264</v>
      </c>
      <c r="I65" s="95">
        <f t="shared" si="1"/>
        <v>141.1764705882353</v>
      </c>
      <c r="J65" s="68">
        <v>21</v>
      </c>
      <c r="K65" s="68">
        <v>62</v>
      </c>
      <c r="L65" s="95">
        <f t="shared" si="2"/>
        <v>295.23809523809524</v>
      </c>
      <c r="M65" s="45">
        <f>+Умумий!R65</f>
        <v>13</v>
      </c>
    </row>
    <row r="66" spans="1:13" s="49" customFormat="1">
      <c r="B66" s="27">
        <v>13</v>
      </c>
      <c r="C66" s="24" t="s">
        <v>257</v>
      </c>
      <c r="D66" s="93">
        <v>290</v>
      </c>
      <c r="E66" s="27">
        <v>281</v>
      </c>
      <c r="F66" s="95">
        <f t="shared" si="0"/>
        <v>96.896551724137936</v>
      </c>
      <c r="G66" s="27">
        <v>396</v>
      </c>
      <c r="H66" s="68">
        <v>439</v>
      </c>
      <c r="I66" s="95">
        <f t="shared" si="1"/>
        <v>110.85858585858585</v>
      </c>
      <c r="J66" s="68">
        <v>31</v>
      </c>
      <c r="K66" s="68">
        <v>107</v>
      </c>
      <c r="L66" s="95">
        <f t="shared" si="2"/>
        <v>345.16129032258067</v>
      </c>
      <c r="M66" s="45">
        <f>+Умумий!R66</f>
        <v>27</v>
      </c>
    </row>
    <row r="67" spans="1:13" s="47" customFormat="1" ht="23.25" customHeight="1">
      <c r="A67" s="46">
        <v>1</v>
      </c>
      <c r="B67" s="97">
        <v>4</v>
      </c>
      <c r="C67" s="98" t="s">
        <v>74</v>
      </c>
      <c r="D67" s="99">
        <v>2363</v>
      </c>
      <c r="E67" s="97">
        <v>2406</v>
      </c>
      <c r="F67" s="100">
        <f t="shared" si="0"/>
        <v>101.81972069403299</v>
      </c>
      <c r="G67" s="97">
        <v>4016</v>
      </c>
      <c r="H67" s="97">
        <v>7201</v>
      </c>
      <c r="I67" s="100">
        <f t="shared" si="1"/>
        <v>179.30776892430279</v>
      </c>
      <c r="J67" s="97">
        <v>437</v>
      </c>
      <c r="K67" s="97">
        <v>839</v>
      </c>
      <c r="L67" s="100">
        <f t="shared" si="2"/>
        <v>191.99084668192219</v>
      </c>
      <c r="M67" s="45">
        <f>SUM(M54:M66)</f>
        <v>303</v>
      </c>
    </row>
    <row r="68" spans="1:13" s="49" customFormat="1">
      <c r="B68" s="27">
        <v>1</v>
      </c>
      <c r="C68" s="24" t="s">
        <v>75</v>
      </c>
      <c r="D68" s="93">
        <v>541</v>
      </c>
      <c r="E68" s="27">
        <v>164</v>
      </c>
      <c r="F68" s="95">
        <f t="shared" si="0"/>
        <v>30.314232902033272</v>
      </c>
      <c r="G68" s="27">
        <v>527</v>
      </c>
      <c r="H68" s="68">
        <v>163</v>
      </c>
      <c r="I68" s="95">
        <f t="shared" si="1"/>
        <v>30.929791271347252</v>
      </c>
      <c r="J68" s="68">
        <v>25</v>
      </c>
      <c r="K68" s="68">
        <v>64</v>
      </c>
      <c r="L68" s="95">
        <f t="shared" si="2"/>
        <v>256</v>
      </c>
      <c r="M68" s="45">
        <f>+Умумий!R68</f>
        <v>299</v>
      </c>
    </row>
    <row r="69" spans="1:13" s="49" customFormat="1">
      <c r="B69" s="27">
        <v>2</v>
      </c>
      <c r="C69" s="24" t="s">
        <v>76</v>
      </c>
      <c r="D69" s="93">
        <v>274</v>
      </c>
      <c r="E69" s="27">
        <v>289</v>
      </c>
      <c r="F69" s="95">
        <f t="shared" si="0"/>
        <v>105.47445255474453</v>
      </c>
      <c r="G69" s="27">
        <v>367</v>
      </c>
      <c r="H69" s="68">
        <v>367</v>
      </c>
      <c r="I69" s="95">
        <f t="shared" si="1"/>
        <v>100</v>
      </c>
      <c r="J69" s="68">
        <v>26</v>
      </c>
      <c r="K69" s="68">
        <v>68</v>
      </c>
      <c r="L69" s="95">
        <f t="shared" si="2"/>
        <v>261.53846153846155</v>
      </c>
      <c r="M69" s="45">
        <f>+Умумий!R69</f>
        <v>606</v>
      </c>
    </row>
    <row r="70" spans="1:13" s="49" customFormat="1">
      <c r="B70" s="27">
        <v>3</v>
      </c>
      <c r="C70" s="24" t="s">
        <v>77</v>
      </c>
      <c r="D70" s="93">
        <v>257</v>
      </c>
      <c r="E70" s="27">
        <v>222</v>
      </c>
      <c r="F70" s="95">
        <f t="shared" si="0"/>
        <v>86.381322957198449</v>
      </c>
      <c r="G70" s="27">
        <v>346</v>
      </c>
      <c r="H70" s="68">
        <v>181</v>
      </c>
      <c r="I70" s="95">
        <f t="shared" si="1"/>
        <v>52.312138728323696</v>
      </c>
      <c r="J70" s="68">
        <v>26</v>
      </c>
      <c r="K70" s="68">
        <v>50</v>
      </c>
      <c r="L70" s="95">
        <f t="shared" si="2"/>
        <v>192.30769230769232</v>
      </c>
      <c r="M70" s="45">
        <f>+Умумий!R70</f>
        <v>224</v>
      </c>
    </row>
    <row r="71" spans="1:13" s="49" customFormat="1">
      <c r="B71" s="27">
        <v>4</v>
      </c>
      <c r="C71" s="24" t="s">
        <v>78</v>
      </c>
      <c r="D71" s="93">
        <v>280</v>
      </c>
      <c r="E71" s="27">
        <v>163</v>
      </c>
      <c r="F71" s="95">
        <f t="shared" ref="F71:F134" si="3">+E71/D71*100</f>
        <v>58.214285714285715</v>
      </c>
      <c r="G71" s="27">
        <v>444</v>
      </c>
      <c r="H71" s="68">
        <v>236</v>
      </c>
      <c r="I71" s="95">
        <f t="shared" ref="I71:I134" si="4">+H71/G71*100</f>
        <v>53.153153153153156</v>
      </c>
      <c r="J71" s="68">
        <v>19</v>
      </c>
      <c r="K71" s="68">
        <v>53</v>
      </c>
      <c r="L71" s="95">
        <f t="shared" ref="L71:L134" si="5">+K71/J71*100</f>
        <v>278.9473684210526</v>
      </c>
      <c r="M71" s="45">
        <f>+Умумий!R71</f>
        <v>312</v>
      </c>
    </row>
    <row r="72" spans="1:13" s="49" customFormat="1">
      <c r="B72" s="27">
        <v>5</v>
      </c>
      <c r="C72" s="24" t="s">
        <v>353</v>
      </c>
      <c r="D72" s="93">
        <v>402</v>
      </c>
      <c r="E72" s="27">
        <v>170</v>
      </c>
      <c r="F72" s="95">
        <f t="shared" si="3"/>
        <v>42.288557213930353</v>
      </c>
      <c r="G72" s="27">
        <v>517</v>
      </c>
      <c r="H72" s="68">
        <v>108</v>
      </c>
      <c r="I72" s="95">
        <f t="shared" si="4"/>
        <v>20.889748549323016</v>
      </c>
      <c r="J72" s="68">
        <v>28</v>
      </c>
      <c r="K72" s="68">
        <v>28</v>
      </c>
      <c r="L72" s="95">
        <f t="shared" si="5"/>
        <v>100</v>
      </c>
      <c r="M72" s="45">
        <f>+Умумий!R72</f>
        <v>172</v>
      </c>
    </row>
    <row r="73" spans="1:13" s="49" customFormat="1">
      <c r="B73" s="27">
        <v>6</v>
      </c>
      <c r="C73" s="24" t="s">
        <v>290</v>
      </c>
      <c r="D73" s="93">
        <v>249</v>
      </c>
      <c r="E73" s="27">
        <v>146</v>
      </c>
      <c r="F73" s="95">
        <f t="shared" si="3"/>
        <v>58.634538152610439</v>
      </c>
      <c r="G73" s="27">
        <v>285</v>
      </c>
      <c r="H73" s="68">
        <v>240</v>
      </c>
      <c r="I73" s="95">
        <f t="shared" si="4"/>
        <v>84.210526315789465</v>
      </c>
      <c r="J73" s="68">
        <v>18</v>
      </c>
      <c r="K73" s="68">
        <v>28</v>
      </c>
      <c r="L73" s="95">
        <f t="shared" si="5"/>
        <v>155.55555555555557</v>
      </c>
      <c r="M73" s="45">
        <f>+Умумий!R73</f>
        <v>572</v>
      </c>
    </row>
    <row r="74" spans="1:13" s="49" customFormat="1">
      <c r="B74" s="27">
        <v>7</v>
      </c>
      <c r="C74" s="24" t="s">
        <v>81</v>
      </c>
      <c r="D74" s="93">
        <v>485</v>
      </c>
      <c r="E74" s="27">
        <v>180</v>
      </c>
      <c r="F74" s="95">
        <f t="shared" si="3"/>
        <v>37.113402061855673</v>
      </c>
      <c r="G74" s="27">
        <v>306</v>
      </c>
      <c r="H74" s="68">
        <v>215</v>
      </c>
      <c r="I74" s="95">
        <f t="shared" si="4"/>
        <v>70.261437908496731</v>
      </c>
      <c r="J74" s="68">
        <v>14</v>
      </c>
      <c r="K74" s="68">
        <v>42</v>
      </c>
      <c r="L74" s="95">
        <f t="shared" si="5"/>
        <v>300</v>
      </c>
      <c r="M74" s="45">
        <f>+Умумий!R74</f>
        <v>279</v>
      </c>
    </row>
    <row r="75" spans="1:13" s="49" customFormat="1">
      <c r="B75" s="27">
        <v>8</v>
      </c>
      <c r="C75" s="24" t="s">
        <v>82</v>
      </c>
      <c r="D75" s="93">
        <v>310</v>
      </c>
      <c r="E75" s="27">
        <v>300</v>
      </c>
      <c r="F75" s="95">
        <f t="shared" si="3"/>
        <v>96.774193548387103</v>
      </c>
      <c r="G75" s="27">
        <v>417</v>
      </c>
      <c r="H75" s="68">
        <v>187</v>
      </c>
      <c r="I75" s="95">
        <f t="shared" si="4"/>
        <v>44.84412470023981</v>
      </c>
      <c r="J75" s="68">
        <v>21</v>
      </c>
      <c r="K75" s="68">
        <v>72</v>
      </c>
      <c r="L75" s="95">
        <f t="shared" si="5"/>
        <v>342.85714285714283</v>
      </c>
      <c r="M75" s="45">
        <f>+Умумий!R75</f>
        <v>201</v>
      </c>
    </row>
    <row r="76" spans="1:13" s="49" customFormat="1">
      <c r="B76" s="27">
        <v>9</v>
      </c>
      <c r="C76" s="24" t="s">
        <v>83</v>
      </c>
      <c r="D76" s="93">
        <v>215</v>
      </c>
      <c r="E76" s="27">
        <v>123</v>
      </c>
      <c r="F76" s="95">
        <f t="shared" si="3"/>
        <v>57.20930232558139</v>
      </c>
      <c r="G76" s="27">
        <v>239</v>
      </c>
      <c r="H76" s="68">
        <v>152</v>
      </c>
      <c r="I76" s="95">
        <f t="shared" si="4"/>
        <v>63.598326359832633</v>
      </c>
      <c r="J76" s="68">
        <v>13</v>
      </c>
      <c r="K76" s="68">
        <v>43</v>
      </c>
      <c r="L76" s="95">
        <f t="shared" si="5"/>
        <v>330.76923076923077</v>
      </c>
      <c r="M76" s="45">
        <f>+Умумий!R76</f>
        <v>130</v>
      </c>
    </row>
    <row r="77" spans="1:13" s="49" customFormat="1">
      <c r="B77" s="27">
        <v>10</v>
      </c>
      <c r="C77" s="24" t="s">
        <v>84</v>
      </c>
      <c r="D77" s="93">
        <v>210</v>
      </c>
      <c r="E77" s="27">
        <v>172</v>
      </c>
      <c r="F77" s="95">
        <f t="shared" si="3"/>
        <v>81.904761904761898</v>
      </c>
      <c r="G77" s="27">
        <v>338</v>
      </c>
      <c r="H77" s="68">
        <v>190</v>
      </c>
      <c r="I77" s="95">
        <f t="shared" si="4"/>
        <v>56.213017751479285</v>
      </c>
      <c r="J77" s="68">
        <v>17</v>
      </c>
      <c r="K77" s="68">
        <v>34</v>
      </c>
      <c r="L77" s="95">
        <f t="shared" si="5"/>
        <v>200</v>
      </c>
      <c r="M77" s="45">
        <f>+Умумий!R77</f>
        <v>245</v>
      </c>
    </row>
    <row r="78" spans="1:13" s="49" customFormat="1">
      <c r="B78" s="27">
        <v>11</v>
      </c>
      <c r="C78" s="24" t="s">
        <v>85</v>
      </c>
      <c r="D78" s="93">
        <v>296</v>
      </c>
      <c r="E78" s="27">
        <v>84</v>
      </c>
      <c r="F78" s="95">
        <f t="shared" si="3"/>
        <v>28.378378378378379</v>
      </c>
      <c r="G78" s="27">
        <v>437</v>
      </c>
      <c r="H78" s="68">
        <v>118</v>
      </c>
      <c r="I78" s="95">
        <f t="shared" si="4"/>
        <v>27.002288329519452</v>
      </c>
      <c r="J78" s="68">
        <v>20</v>
      </c>
      <c r="K78" s="68">
        <v>30</v>
      </c>
      <c r="L78" s="95">
        <f t="shared" si="5"/>
        <v>150</v>
      </c>
      <c r="M78" s="45">
        <f>+Умумий!R78</f>
        <v>128</v>
      </c>
    </row>
    <row r="79" spans="1:13" s="49" customFormat="1">
      <c r="B79" s="27">
        <v>12</v>
      </c>
      <c r="C79" s="24" t="s">
        <v>86</v>
      </c>
      <c r="D79" s="93">
        <v>492</v>
      </c>
      <c r="E79" s="27">
        <v>128</v>
      </c>
      <c r="F79" s="95">
        <f t="shared" si="3"/>
        <v>26.016260162601629</v>
      </c>
      <c r="G79" s="27">
        <v>540</v>
      </c>
      <c r="H79" s="68">
        <v>292</v>
      </c>
      <c r="I79" s="95">
        <f t="shared" si="4"/>
        <v>54.074074074074076</v>
      </c>
      <c r="J79" s="68">
        <v>29</v>
      </c>
      <c r="K79" s="68">
        <v>37</v>
      </c>
      <c r="L79" s="95">
        <f t="shared" si="5"/>
        <v>127.58620689655173</v>
      </c>
      <c r="M79" s="45">
        <f>+Умумий!R79</f>
        <v>438</v>
      </c>
    </row>
    <row r="80" spans="1:13" s="49" customFormat="1">
      <c r="B80" s="27">
        <v>13</v>
      </c>
      <c r="C80" s="24" t="s">
        <v>87</v>
      </c>
      <c r="D80" s="93">
        <v>287</v>
      </c>
      <c r="E80" s="27">
        <v>147</v>
      </c>
      <c r="F80" s="95">
        <f t="shared" si="3"/>
        <v>51.219512195121951</v>
      </c>
      <c r="G80" s="27">
        <v>282</v>
      </c>
      <c r="H80" s="68">
        <v>291</v>
      </c>
      <c r="I80" s="95">
        <f t="shared" si="4"/>
        <v>103.19148936170212</v>
      </c>
      <c r="J80" s="68">
        <v>18</v>
      </c>
      <c r="K80" s="68">
        <v>100</v>
      </c>
      <c r="L80" s="95">
        <f t="shared" si="5"/>
        <v>555.55555555555554</v>
      </c>
      <c r="M80" s="45">
        <f>+Умумий!R80</f>
        <v>325</v>
      </c>
    </row>
    <row r="81" spans="1:13" s="49" customFormat="1">
      <c r="B81" s="27">
        <v>14</v>
      </c>
      <c r="C81" s="24" t="s">
        <v>88</v>
      </c>
      <c r="D81" s="93">
        <v>271</v>
      </c>
      <c r="E81" s="27">
        <v>134</v>
      </c>
      <c r="F81" s="95">
        <f t="shared" si="3"/>
        <v>49.446494464944649</v>
      </c>
      <c r="G81" s="27">
        <v>374</v>
      </c>
      <c r="H81" s="68">
        <v>317</v>
      </c>
      <c r="I81" s="95">
        <f t="shared" si="4"/>
        <v>84.759358288770045</v>
      </c>
      <c r="J81" s="68">
        <v>19</v>
      </c>
      <c r="K81" s="68">
        <v>138</v>
      </c>
      <c r="L81" s="95">
        <f t="shared" si="5"/>
        <v>726.31578947368428</v>
      </c>
      <c r="M81" s="45">
        <f>+Умумий!R81</f>
        <v>511</v>
      </c>
    </row>
    <row r="82" spans="1:13" s="49" customFormat="1">
      <c r="B82" s="27">
        <v>15</v>
      </c>
      <c r="C82" s="24" t="s">
        <v>89</v>
      </c>
      <c r="D82" s="93">
        <v>297</v>
      </c>
      <c r="E82" s="27">
        <v>203</v>
      </c>
      <c r="F82" s="95">
        <f t="shared" si="3"/>
        <v>68.350168350168346</v>
      </c>
      <c r="G82" s="27">
        <v>315</v>
      </c>
      <c r="H82" s="68">
        <v>274</v>
      </c>
      <c r="I82" s="95">
        <f t="shared" si="4"/>
        <v>86.984126984126988</v>
      </c>
      <c r="J82" s="68">
        <v>23</v>
      </c>
      <c r="K82" s="68">
        <v>106</v>
      </c>
      <c r="L82" s="95">
        <f t="shared" si="5"/>
        <v>460.86956521739131</v>
      </c>
      <c r="M82" s="45">
        <f>+Умумий!R82</f>
        <v>135</v>
      </c>
    </row>
    <row r="83" spans="1:13" s="47" customFormat="1" ht="23.25" customHeight="1">
      <c r="A83" s="46">
        <v>1</v>
      </c>
      <c r="B83" s="97">
        <v>5</v>
      </c>
      <c r="C83" s="98" t="s">
        <v>90</v>
      </c>
      <c r="D83" s="99">
        <v>4866</v>
      </c>
      <c r="E83" s="97">
        <v>2625</v>
      </c>
      <c r="F83" s="100">
        <f t="shared" si="3"/>
        <v>53.945745992601722</v>
      </c>
      <c r="G83" s="97">
        <v>5734</v>
      </c>
      <c r="H83" s="97">
        <v>3331</v>
      </c>
      <c r="I83" s="100">
        <f t="shared" si="4"/>
        <v>58.092082316009765</v>
      </c>
      <c r="J83" s="97">
        <v>316</v>
      </c>
      <c r="K83" s="97">
        <v>893</v>
      </c>
      <c r="L83" s="100">
        <f t="shared" si="5"/>
        <v>282.59493670886076</v>
      </c>
      <c r="M83" s="43">
        <f>SUM(M68:M82)</f>
        <v>4577</v>
      </c>
    </row>
    <row r="84" spans="1:13" s="49" customFormat="1">
      <c r="B84" s="27">
        <v>1</v>
      </c>
      <c r="C84" s="24" t="s">
        <v>91</v>
      </c>
      <c r="D84" s="93">
        <v>516</v>
      </c>
      <c r="E84" s="27">
        <v>436</v>
      </c>
      <c r="F84" s="95">
        <f t="shared" si="3"/>
        <v>84.496124031007753</v>
      </c>
      <c r="G84" s="27">
        <v>110</v>
      </c>
      <c r="H84" s="68">
        <v>112</v>
      </c>
      <c r="I84" s="95">
        <f t="shared" si="4"/>
        <v>101.81818181818181</v>
      </c>
      <c r="J84" s="68">
        <v>67</v>
      </c>
      <c r="K84" s="68">
        <v>46</v>
      </c>
      <c r="L84" s="95">
        <f t="shared" si="5"/>
        <v>68.656716417910445</v>
      </c>
      <c r="M84" s="45">
        <f>+Умумий!R84</f>
        <v>35</v>
      </c>
    </row>
    <row r="85" spans="1:13" s="49" customFormat="1">
      <c r="B85" s="27">
        <v>2</v>
      </c>
      <c r="C85" s="24" t="s">
        <v>92</v>
      </c>
      <c r="D85" s="93">
        <v>287</v>
      </c>
      <c r="E85" s="27">
        <v>107</v>
      </c>
      <c r="F85" s="95">
        <f t="shared" si="3"/>
        <v>37.282229965156795</v>
      </c>
      <c r="G85" s="27">
        <v>172</v>
      </c>
      <c r="H85" s="68">
        <v>152</v>
      </c>
      <c r="I85" s="95">
        <f t="shared" si="4"/>
        <v>88.372093023255815</v>
      </c>
      <c r="J85" s="68">
        <v>37</v>
      </c>
      <c r="K85" s="68">
        <v>36</v>
      </c>
      <c r="L85" s="95">
        <f t="shared" si="5"/>
        <v>97.297297297297305</v>
      </c>
      <c r="M85" s="45">
        <f>+Умумий!R85</f>
        <v>22</v>
      </c>
    </row>
    <row r="86" spans="1:13" s="49" customFormat="1">
      <c r="B86" s="27">
        <v>3</v>
      </c>
      <c r="C86" s="24" t="s">
        <v>355</v>
      </c>
      <c r="D86" s="93">
        <v>208</v>
      </c>
      <c r="E86" s="27">
        <v>111</v>
      </c>
      <c r="F86" s="95">
        <f t="shared" si="3"/>
        <v>53.365384615384613</v>
      </c>
      <c r="G86" s="27">
        <v>430</v>
      </c>
      <c r="H86" s="68">
        <v>391</v>
      </c>
      <c r="I86" s="95">
        <f t="shared" si="4"/>
        <v>90.930232558139537</v>
      </c>
      <c r="J86" s="68">
        <v>43</v>
      </c>
      <c r="K86" s="68">
        <v>20</v>
      </c>
      <c r="L86" s="95">
        <f t="shared" si="5"/>
        <v>46.511627906976742</v>
      </c>
      <c r="M86" s="45">
        <f>+Умумий!R86</f>
        <v>18</v>
      </c>
    </row>
    <row r="87" spans="1:13" s="49" customFormat="1">
      <c r="B87" s="27">
        <v>4</v>
      </c>
      <c r="C87" s="24" t="s">
        <v>94</v>
      </c>
      <c r="D87" s="93">
        <v>200</v>
      </c>
      <c r="E87" s="27">
        <v>163</v>
      </c>
      <c r="F87" s="95">
        <f t="shared" si="3"/>
        <v>81.5</v>
      </c>
      <c r="G87" s="27">
        <v>400</v>
      </c>
      <c r="H87" s="68">
        <v>207</v>
      </c>
      <c r="I87" s="95">
        <f t="shared" si="4"/>
        <v>51.749999999999993</v>
      </c>
      <c r="J87" s="68">
        <v>37</v>
      </c>
      <c r="K87" s="68">
        <v>57</v>
      </c>
      <c r="L87" s="95">
        <f t="shared" si="5"/>
        <v>154.05405405405406</v>
      </c>
      <c r="M87" s="45">
        <f>+Умумий!R87</f>
        <v>11</v>
      </c>
    </row>
    <row r="88" spans="1:13" s="49" customFormat="1">
      <c r="B88" s="27">
        <v>5</v>
      </c>
      <c r="C88" s="24" t="s">
        <v>95</v>
      </c>
      <c r="D88" s="93">
        <v>215</v>
      </c>
      <c r="E88" s="27">
        <v>152</v>
      </c>
      <c r="F88" s="95">
        <f t="shared" si="3"/>
        <v>70.697674418604649</v>
      </c>
      <c r="G88" s="27">
        <v>232</v>
      </c>
      <c r="H88" s="68">
        <v>286</v>
      </c>
      <c r="I88" s="95">
        <f t="shared" si="4"/>
        <v>123.27586206896552</v>
      </c>
      <c r="J88" s="68">
        <v>45</v>
      </c>
      <c r="K88" s="68">
        <v>52</v>
      </c>
      <c r="L88" s="95">
        <f t="shared" si="5"/>
        <v>115.55555555555554</v>
      </c>
      <c r="M88" s="45">
        <f>+Умумий!R88</f>
        <v>22</v>
      </c>
    </row>
    <row r="89" spans="1:13" s="49" customFormat="1">
      <c r="B89" s="27">
        <v>6</v>
      </c>
      <c r="C89" s="24" t="s">
        <v>96</v>
      </c>
      <c r="D89" s="93">
        <v>116</v>
      </c>
      <c r="E89" s="27">
        <v>99</v>
      </c>
      <c r="F89" s="95">
        <f t="shared" si="3"/>
        <v>85.34482758620689</v>
      </c>
      <c r="G89" s="27">
        <v>350</v>
      </c>
      <c r="H89" s="68">
        <v>196</v>
      </c>
      <c r="I89" s="95">
        <f t="shared" si="4"/>
        <v>56.000000000000007</v>
      </c>
      <c r="J89" s="68">
        <v>28</v>
      </c>
      <c r="K89" s="68">
        <v>3</v>
      </c>
      <c r="L89" s="95">
        <f t="shared" si="5"/>
        <v>10.714285714285714</v>
      </c>
      <c r="M89" s="45">
        <f>+Умумий!R89</f>
        <v>14</v>
      </c>
    </row>
    <row r="90" spans="1:13" s="49" customFormat="1">
      <c r="B90" s="27">
        <v>7</v>
      </c>
      <c r="C90" s="24" t="s">
        <v>291</v>
      </c>
      <c r="D90" s="93">
        <v>190</v>
      </c>
      <c r="E90" s="27">
        <v>126</v>
      </c>
      <c r="F90" s="95">
        <f t="shared" si="3"/>
        <v>66.315789473684205</v>
      </c>
      <c r="G90" s="27">
        <v>198</v>
      </c>
      <c r="H90" s="68">
        <v>121</v>
      </c>
      <c r="I90" s="95">
        <f t="shared" si="4"/>
        <v>61.111111111111114</v>
      </c>
      <c r="J90" s="68">
        <v>36</v>
      </c>
      <c r="K90" s="68">
        <v>27</v>
      </c>
      <c r="L90" s="95">
        <f t="shared" si="5"/>
        <v>75</v>
      </c>
      <c r="M90" s="45">
        <f>+Умумий!R90</f>
        <v>23</v>
      </c>
    </row>
    <row r="91" spans="1:13" s="49" customFormat="1">
      <c r="B91" s="27">
        <v>8</v>
      </c>
      <c r="C91" s="24" t="s">
        <v>98</v>
      </c>
      <c r="D91" s="93">
        <v>235</v>
      </c>
      <c r="E91" s="27">
        <v>268</v>
      </c>
      <c r="F91" s="95">
        <f t="shared" si="3"/>
        <v>114.04255319148938</v>
      </c>
      <c r="G91" s="27">
        <v>253</v>
      </c>
      <c r="H91" s="68">
        <v>212</v>
      </c>
      <c r="I91" s="95">
        <f t="shared" si="4"/>
        <v>83.794466403162062</v>
      </c>
      <c r="J91" s="68">
        <v>31</v>
      </c>
      <c r="K91" s="68">
        <v>65</v>
      </c>
      <c r="L91" s="95">
        <f t="shared" si="5"/>
        <v>209.67741935483869</v>
      </c>
      <c r="M91" s="45">
        <f>+Умумий!R91</f>
        <v>38</v>
      </c>
    </row>
    <row r="92" spans="1:13" s="49" customFormat="1">
      <c r="B92" s="27">
        <v>9</v>
      </c>
      <c r="C92" s="24" t="s">
        <v>99</v>
      </c>
      <c r="D92" s="93">
        <v>110</v>
      </c>
      <c r="E92" s="27">
        <v>60</v>
      </c>
      <c r="F92" s="95">
        <f t="shared" si="3"/>
        <v>54.54545454545454</v>
      </c>
      <c r="G92" s="27">
        <v>350</v>
      </c>
      <c r="H92" s="68">
        <v>138</v>
      </c>
      <c r="I92" s="95">
        <f t="shared" si="4"/>
        <v>39.428571428571431</v>
      </c>
      <c r="J92" s="68">
        <v>16</v>
      </c>
      <c r="K92" s="68">
        <v>16</v>
      </c>
      <c r="L92" s="95">
        <f t="shared" si="5"/>
        <v>100</v>
      </c>
      <c r="M92" s="45">
        <f>+Умумий!R92</f>
        <v>0</v>
      </c>
    </row>
    <row r="93" spans="1:13" s="49" customFormat="1">
      <c r="B93" s="27">
        <v>10</v>
      </c>
      <c r="C93" s="24" t="s">
        <v>100</v>
      </c>
      <c r="D93" s="93">
        <v>245</v>
      </c>
      <c r="E93" s="27">
        <v>456</v>
      </c>
      <c r="F93" s="95">
        <f t="shared" si="3"/>
        <v>186.12244897959184</v>
      </c>
      <c r="G93" s="27">
        <v>216</v>
      </c>
      <c r="H93" s="68">
        <v>368</v>
      </c>
      <c r="I93" s="95">
        <f t="shared" si="4"/>
        <v>170.37037037037038</v>
      </c>
      <c r="J93" s="68">
        <v>49</v>
      </c>
      <c r="K93" s="68">
        <v>58</v>
      </c>
      <c r="L93" s="95">
        <f t="shared" si="5"/>
        <v>118.36734693877551</v>
      </c>
      <c r="M93" s="45">
        <f>+Умумий!R93</f>
        <v>46</v>
      </c>
    </row>
    <row r="94" spans="1:13" s="48" customFormat="1" ht="23.25" customHeight="1">
      <c r="A94" s="46">
        <v>1</v>
      </c>
      <c r="B94" s="97">
        <v>6</v>
      </c>
      <c r="C94" s="98" t="s">
        <v>101</v>
      </c>
      <c r="D94" s="99">
        <v>2322</v>
      </c>
      <c r="E94" s="97">
        <v>1978</v>
      </c>
      <c r="F94" s="100">
        <f t="shared" si="3"/>
        <v>85.18518518518519</v>
      </c>
      <c r="G94" s="97">
        <v>2711</v>
      </c>
      <c r="H94" s="97">
        <v>2183</v>
      </c>
      <c r="I94" s="100">
        <f t="shared" si="4"/>
        <v>80.523791958686829</v>
      </c>
      <c r="J94" s="97">
        <v>389</v>
      </c>
      <c r="K94" s="97">
        <v>380</v>
      </c>
      <c r="L94" s="100">
        <f t="shared" si="5"/>
        <v>97.686375321336754</v>
      </c>
      <c r="M94" s="43">
        <f>SUM(M84:M93)</f>
        <v>229</v>
      </c>
    </row>
    <row r="95" spans="1:13" s="49" customFormat="1">
      <c r="B95" s="43">
        <v>1</v>
      </c>
      <c r="C95" s="42" t="s">
        <v>102</v>
      </c>
      <c r="D95" s="94">
        <v>751</v>
      </c>
      <c r="E95" s="43">
        <v>524</v>
      </c>
      <c r="F95" s="95">
        <f t="shared" si="3"/>
        <v>69.773635153129163</v>
      </c>
      <c r="G95" s="43">
        <v>1040</v>
      </c>
      <c r="H95" s="44">
        <v>114</v>
      </c>
      <c r="I95" s="95">
        <f t="shared" si="4"/>
        <v>10.961538461538462</v>
      </c>
      <c r="J95" s="44">
        <v>47</v>
      </c>
      <c r="K95" s="44">
        <v>77</v>
      </c>
      <c r="L95" s="95">
        <f t="shared" si="5"/>
        <v>163.82978723404256</v>
      </c>
      <c r="M95" s="45">
        <f>++Умумий!R95</f>
        <v>13</v>
      </c>
    </row>
    <row r="96" spans="1:13" s="49" customFormat="1">
      <c r="B96" s="43">
        <v>2</v>
      </c>
      <c r="C96" s="42" t="s">
        <v>357</v>
      </c>
      <c r="D96" s="94">
        <v>375</v>
      </c>
      <c r="E96" s="43">
        <v>286</v>
      </c>
      <c r="F96" s="95">
        <f t="shared" si="3"/>
        <v>76.266666666666666</v>
      </c>
      <c r="G96" s="43">
        <v>520</v>
      </c>
      <c r="H96" s="44">
        <v>121</v>
      </c>
      <c r="I96" s="95">
        <f t="shared" si="4"/>
        <v>23.26923076923077</v>
      </c>
      <c r="J96" s="44">
        <v>22</v>
      </c>
      <c r="K96" s="44">
        <v>32</v>
      </c>
      <c r="L96" s="95">
        <f t="shared" si="5"/>
        <v>145.45454545454547</v>
      </c>
      <c r="M96" s="45">
        <f>++Умумий!R96</f>
        <v>8</v>
      </c>
    </row>
    <row r="97" spans="1:13" s="49" customFormat="1">
      <c r="B97" s="43">
        <v>3</v>
      </c>
      <c r="C97" s="42" t="s">
        <v>104</v>
      </c>
      <c r="D97" s="94">
        <v>500</v>
      </c>
      <c r="E97" s="43">
        <v>536</v>
      </c>
      <c r="F97" s="95">
        <f t="shared" si="3"/>
        <v>107.2</v>
      </c>
      <c r="G97" s="43">
        <v>693</v>
      </c>
      <c r="H97" s="44">
        <v>58</v>
      </c>
      <c r="I97" s="95">
        <f t="shared" si="4"/>
        <v>8.3694083694083687</v>
      </c>
      <c r="J97" s="44">
        <v>31</v>
      </c>
      <c r="K97" s="44">
        <v>77</v>
      </c>
      <c r="L97" s="95">
        <f t="shared" si="5"/>
        <v>248.38709677419354</v>
      </c>
      <c r="M97" s="45">
        <f>++Умумий!R97</f>
        <v>77</v>
      </c>
    </row>
    <row r="98" spans="1:13" s="49" customFormat="1">
      <c r="B98" s="43">
        <v>4</v>
      </c>
      <c r="C98" s="42" t="s">
        <v>105</v>
      </c>
      <c r="D98" s="94">
        <v>500</v>
      </c>
      <c r="E98" s="43">
        <v>470</v>
      </c>
      <c r="F98" s="95">
        <f t="shared" si="3"/>
        <v>94</v>
      </c>
      <c r="G98" s="43">
        <v>693</v>
      </c>
      <c r="H98" s="44">
        <v>76</v>
      </c>
      <c r="I98" s="95">
        <f t="shared" si="4"/>
        <v>10.966810966810966</v>
      </c>
      <c r="J98" s="44">
        <v>31</v>
      </c>
      <c r="K98" s="44">
        <v>146</v>
      </c>
      <c r="L98" s="95">
        <f t="shared" si="5"/>
        <v>470.9677419354839</v>
      </c>
      <c r="M98" s="45">
        <f>++Умумий!R98</f>
        <v>86</v>
      </c>
    </row>
    <row r="99" spans="1:13" s="49" customFormat="1">
      <c r="B99" s="43">
        <v>5</v>
      </c>
      <c r="C99" s="42" t="s">
        <v>106</v>
      </c>
      <c r="D99" s="94">
        <v>563</v>
      </c>
      <c r="E99" s="43">
        <v>299</v>
      </c>
      <c r="F99" s="95">
        <f t="shared" si="3"/>
        <v>53.108348134991125</v>
      </c>
      <c r="G99" s="43">
        <v>780</v>
      </c>
      <c r="H99" s="44">
        <v>86</v>
      </c>
      <c r="I99" s="95">
        <f t="shared" si="4"/>
        <v>11.025641025641026</v>
      </c>
      <c r="J99" s="44">
        <v>35</v>
      </c>
      <c r="K99" s="44">
        <v>46</v>
      </c>
      <c r="L99" s="95">
        <f t="shared" si="5"/>
        <v>131.42857142857142</v>
      </c>
      <c r="M99" s="45">
        <f>++Умумий!R99</f>
        <v>38</v>
      </c>
    </row>
    <row r="100" spans="1:13" s="49" customFormat="1">
      <c r="B100" s="43">
        <v>6</v>
      </c>
      <c r="C100" s="42" t="s">
        <v>107</v>
      </c>
      <c r="D100" s="94">
        <v>688</v>
      </c>
      <c r="E100" s="43">
        <v>1007</v>
      </c>
      <c r="F100" s="95">
        <f t="shared" si="3"/>
        <v>146.36627906976744</v>
      </c>
      <c r="G100" s="43">
        <v>953</v>
      </c>
      <c r="H100" s="44">
        <v>179</v>
      </c>
      <c r="I100" s="95">
        <f t="shared" si="4"/>
        <v>18.782791185729273</v>
      </c>
      <c r="J100" s="44">
        <v>43</v>
      </c>
      <c r="K100" s="44">
        <v>50</v>
      </c>
      <c r="L100" s="95">
        <f t="shared" si="5"/>
        <v>116.27906976744187</v>
      </c>
      <c r="M100" s="45">
        <f>++Умумий!R100</f>
        <v>28</v>
      </c>
    </row>
    <row r="101" spans="1:13" s="49" customFormat="1">
      <c r="B101" s="43">
        <v>7</v>
      </c>
      <c r="C101" s="42" t="s">
        <v>358</v>
      </c>
      <c r="D101" s="94">
        <v>688</v>
      </c>
      <c r="E101" s="43">
        <v>353</v>
      </c>
      <c r="F101" s="95">
        <f t="shared" si="3"/>
        <v>51.308139534883722</v>
      </c>
      <c r="G101" s="43">
        <v>953</v>
      </c>
      <c r="H101" s="44">
        <v>101</v>
      </c>
      <c r="I101" s="95">
        <f t="shared" si="4"/>
        <v>10.598111227701994</v>
      </c>
      <c r="J101" s="44">
        <v>43</v>
      </c>
      <c r="K101" s="44">
        <v>29</v>
      </c>
      <c r="L101" s="95">
        <f t="shared" si="5"/>
        <v>67.441860465116278</v>
      </c>
      <c r="M101" s="45">
        <f>++Умумий!R101</f>
        <v>0</v>
      </c>
    </row>
    <row r="102" spans="1:13" s="49" customFormat="1">
      <c r="B102" s="43">
        <v>8</v>
      </c>
      <c r="C102" s="42" t="s">
        <v>109</v>
      </c>
      <c r="D102" s="94">
        <v>500</v>
      </c>
      <c r="E102" s="43">
        <v>547</v>
      </c>
      <c r="F102" s="95">
        <f t="shared" si="3"/>
        <v>109.4</v>
      </c>
      <c r="G102" s="43">
        <v>693</v>
      </c>
      <c r="H102" s="44">
        <v>296</v>
      </c>
      <c r="I102" s="95">
        <f t="shared" si="4"/>
        <v>42.712842712842715</v>
      </c>
      <c r="J102" s="44">
        <v>31</v>
      </c>
      <c r="K102" s="44">
        <v>89</v>
      </c>
      <c r="L102" s="95">
        <f t="shared" si="5"/>
        <v>287.09677419354841</v>
      </c>
      <c r="M102" s="45">
        <f>++Умумий!R102</f>
        <v>19</v>
      </c>
    </row>
    <row r="103" spans="1:13" s="49" customFormat="1">
      <c r="B103" s="43">
        <v>9</v>
      </c>
      <c r="C103" s="42" t="s">
        <v>359</v>
      </c>
      <c r="D103" s="94">
        <v>500</v>
      </c>
      <c r="E103" s="43">
        <v>495</v>
      </c>
      <c r="F103" s="95">
        <f t="shared" si="3"/>
        <v>99</v>
      </c>
      <c r="G103" s="43">
        <v>693</v>
      </c>
      <c r="H103" s="44">
        <v>441</v>
      </c>
      <c r="I103" s="95">
        <f t="shared" si="4"/>
        <v>63.636363636363633</v>
      </c>
      <c r="J103" s="44">
        <v>31</v>
      </c>
      <c r="K103" s="44">
        <v>39</v>
      </c>
      <c r="L103" s="95">
        <f t="shared" si="5"/>
        <v>125.80645161290323</v>
      </c>
      <c r="M103" s="45">
        <f>++Умумий!R103</f>
        <v>24</v>
      </c>
    </row>
    <row r="104" spans="1:13" s="49" customFormat="1">
      <c r="B104" s="43">
        <v>10</v>
      </c>
      <c r="C104" s="42" t="s">
        <v>360</v>
      </c>
      <c r="D104" s="94">
        <v>438</v>
      </c>
      <c r="E104" s="43">
        <v>335</v>
      </c>
      <c r="F104" s="95">
        <f t="shared" si="3"/>
        <v>76.484018264840188</v>
      </c>
      <c r="G104" s="43">
        <v>606</v>
      </c>
      <c r="H104" s="44">
        <v>355</v>
      </c>
      <c r="I104" s="95">
        <f t="shared" si="4"/>
        <v>58.580858085808586</v>
      </c>
      <c r="J104" s="44">
        <v>28</v>
      </c>
      <c r="K104" s="44">
        <v>147</v>
      </c>
      <c r="L104" s="95">
        <f t="shared" si="5"/>
        <v>525</v>
      </c>
      <c r="M104" s="45">
        <f>++Умумий!R104</f>
        <v>99</v>
      </c>
    </row>
    <row r="105" spans="1:13" s="49" customFormat="1">
      <c r="B105" s="43">
        <v>11</v>
      </c>
      <c r="C105" s="42" t="s">
        <v>112</v>
      </c>
      <c r="D105" s="94">
        <v>688</v>
      </c>
      <c r="E105" s="43">
        <v>367</v>
      </c>
      <c r="F105" s="95">
        <f t="shared" si="3"/>
        <v>53.343023255813947</v>
      </c>
      <c r="G105" s="43">
        <v>953</v>
      </c>
      <c r="H105" s="44">
        <v>298</v>
      </c>
      <c r="I105" s="95">
        <f t="shared" si="4"/>
        <v>31.269674711437567</v>
      </c>
      <c r="J105" s="44">
        <v>42</v>
      </c>
      <c r="K105" s="44">
        <v>50</v>
      </c>
      <c r="L105" s="95">
        <f t="shared" si="5"/>
        <v>119.04761904761905</v>
      </c>
      <c r="M105" s="45">
        <f>++Умумий!R105</f>
        <v>23</v>
      </c>
    </row>
    <row r="106" spans="1:13" s="49" customFormat="1">
      <c r="B106" s="43">
        <v>12</v>
      </c>
      <c r="C106" s="42" t="s">
        <v>361</v>
      </c>
      <c r="D106" s="94">
        <v>625</v>
      </c>
      <c r="E106" s="43">
        <v>366</v>
      </c>
      <c r="F106" s="95">
        <f t="shared" si="3"/>
        <v>58.56</v>
      </c>
      <c r="G106" s="43">
        <v>867</v>
      </c>
      <c r="H106" s="44">
        <v>355</v>
      </c>
      <c r="I106" s="95">
        <f t="shared" si="4"/>
        <v>40.945790080738178</v>
      </c>
      <c r="J106" s="44">
        <v>37</v>
      </c>
      <c r="K106" s="44">
        <v>52</v>
      </c>
      <c r="L106" s="95">
        <f t="shared" si="5"/>
        <v>140.54054054054055</v>
      </c>
      <c r="M106" s="45">
        <f>++Умумий!R106</f>
        <v>30</v>
      </c>
    </row>
    <row r="107" spans="1:13" s="47" customFormat="1" ht="23.25" customHeight="1">
      <c r="A107" s="46">
        <v>1</v>
      </c>
      <c r="B107" s="97">
        <v>7</v>
      </c>
      <c r="C107" s="98" t="s">
        <v>114</v>
      </c>
      <c r="D107" s="99">
        <v>6816</v>
      </c>
      <c r="E107" s="97">
        <v>5585</v>
      </c>
      <c r="F107" s="100">
        <f t="shared" si="3"/>
        <v>81.939553990610321</v>
      </c>
      <c r="G107" s="97">
        <v>9444</v>
      </c>
      <c r="H107" s="97">
        <v>2480</v>
      </c>
      <c r="I107" s="100">
        <f t="shared" si="4"/>
        <v>26.260059296908089</v>
      </c>
      <c r="J107" s="97">
        <v>421</v>
      </c>
      <c r="K107" s="97">
        <v>834</v>
      </c>
      <c r="L107" s="100">
        <f t="shared" si="5"/>
        <v>198.09976247030878</v>
      </c>
      <c r="M107" s="43">
        <f>SUM(M95:M106)</f>
        <v>445</v>
      </c>
    </row>
    <row r="108" spans="1:13" s="49" customFormat="1">
      <c r="B108" s="27">
        <v>1</v>
      </c>
      <c r="C108" s="24" t="s">
        <v>363</v>
      </c>
      <c r="D108" s="93">
        <v>841</v>
      </c>
      <c r="E108" s="27">
        <v>1865</v>
      </c>
      <c r="F108" s="95">
        <f t="shared" si="3"/>
        <v>221.75980975029725</v>
      </c>
      <c r="G108" s="27">
        <v>488</v>
      </c>
      <c r="H108" s="68">
        <v>288</v>
      </c>
      <c r="I108" s="95">
        <f t="shared" si="4"/>
        <v>59.016393442622949</v>
      </c>
      <c r="J108" s="68">
        <v>74</v>
      </c>
      <c r="K108" s="68">
        <v>74</v>
      </c>
      <c r="L108" s="95">
        <f t="shared" si="5"/>
        <v>100</v>
      </c>
      <c r="M108" s="45">
        <f>++Умумий!R108</f>
        <v>258</v>
      </c>
    </row>
    <row r="109" spans="1:13" s="49" customFormat="1">
      <c r="B109" s="27">
        <v>2</v>
      </c>
      <c r="C109" s="24" t="s">
        <v>364</v>
      </c>
      <c r="D109" s="93">
        <v>276</v>
      </c>
      <c r="E109" s="27">
        <v>272</v>
      </c>
      <c r="F109" s="95">
        <f t="shared" si="3"/>
        <v>98.550724637681171</v>
      </c>
      <c r="G109" s="27">
        <v>375</v>
      </c>
      <c r="H109" s="68">
        <v>201</v>
      </c>
      <c r="I109" s="95">
        <f t="shared" si="4"/>
        <v>53.6</v>
      </c>
      <c r="J109" s="68">
        <v>12</v>
      </c>
      <c r="K109" s="68">
        <v>8</v>
      </c>
      <c r="L109" s="95">
        <f t="shared" si="5"/>
        <v>66.666666666666657</v>
      </c>
      <c r="M109" s="45">
        <f>++Умумий!R109</f>
        <v>110</v>
      </c>
    </row>
    <row r="110" spans="1:13" s="49" customFormat="1">
      <c r="B110" s="27">
        <v>3</v>
      </c>
      <c r="C110" s="24" t="s">
        <v>365</v>
      </c>
      <c r="D110" s="93">
        <v>301</v>
      </c>
      <c r="E110" s="27">
        <v>237</v>
      </c>
      <c r="F110" s="95">
        <f t="shared" si="3"/>
        <v>78.737541528239205</v>
      </c>
      <c r="G110" s="27">
        <v>391</v>
      </c>
      <c r="H110" s="68">
        <v>400</v>
      </c>
      <c r="I110" s="95">
        <f t="shared" si="4"/>
        <v>102.30179028132993</v>
      </c>
      <c r="J110" s="68">
        <v>23</v>
      </c>
      <c r="K110" s="68">
        <v>21</v>
      </c>
      <c r="L110" s="95">
        <f t="shared" si="5"/>
        <v>91.304347826086953</v>
      </c>
      <c r="M110" s="45">
        <f>++Умумий!R110</f>
        <v>150</v>
      </c>
    </row>
    <row r="111" spans="1:13" s="49" customFormat="1">
      <c r="B111" s="27">
        <v>4</v>
      </c>
      <c r="C111" s="24" t="s">
        <v>118</v>
      </c>
      <c r="D111" s="93">
        <v>324</v>
      </c>
      <c r="E111" s="27">
        <v>334</v>
      </c>
      <c r="F111" s="95">
        <f t="shared" si="3"/>
        <v>103.08641975308642</v>
      </c>
      <c r="G111" s="27">
        <v>399</v>
      </c>
      <c r="H111" s="68">
        <v>81</v>
      </c>
      <c r="I111" s="95">
        <f t="shared" si="4"/>
        <v>20.300751879699249</v>
      </c>
      <c r="J111" s="68">
        <v>26</v>
      </c>
      <c r="K111" s="68">
        <v>24</v>
      </c>
      <c r="L111" s="95">
        <f t="shared" si="5"/>
        <v>92.307692307692307</v>
      </c>
      <c r="M111" s="45">
        <f>++Умумий!R111</f>
        <v>66</v>
      </c>
    </row>
    <row r="112" spans="1:13" s="49" customFormat="1">
      <c r="B112" s="27">
        <v>5</v>
      </c>
      <c r="C112" s="24" t="s">
        <v>119</v>
      </c>
      <c r="D112" s="93">
        <v>379</v>
      </c>
      <c r="E112" s="27">
        <v>514</v>
      </c>
      <c r="F112" s="95">
        <f t="shared" si="3"/>
        <v>135.62005277044855</v>
      </c>
      <c r="G112" s="27">
        <v>395</v>
      </c>
      <c r="H112" s="68">
        <v>311</v>
      </c>
      <c r="I112" s="95">
        <f t="shared" si="4"/>
        <v>78.734177215189874</v>
      </c>
      <c r="J112" s="68">
        <v>23</v>
      </c>
      <c r="K112" s="68">
        <v>32</v>
      </c>
      <c r="L112" s="95">
        <f t="shared" si="5"/>
        <v>139.13043478260869</v>
      </c>
      <c r="M112" s="45">
        <f>++Умумий!R112</f>
        <v>251</v>
      </c>
    </row>
    <row r="113" spans="1:13" s="49" customFormat="1">
      <c r="B113" s="27">
        <v>6</v>
      </c>
      <c r="C113" s="24" t="s">
        <v>120</v>
      </c>
      <c r="D113" s="93">
        <v>374</v>
      </c>
      <c r="E113" s="27">
        <v>506</v>
      </c>
      <c r="F113" s="95">
        <f t="shared" si="3"/>
        <v>135.29411764705884</v>
      </c>
      <c r="G113" s="27">
        <v>413</v>
      </c>
      <c r="H113" s="68">
        <v>208</v>
      </c>
      <c r="I113" s="95">
        <f t="shared" si="4"/>
        <v>50.363196125907997</v>
      </c>
      <c r="J113" s="68">
        <v>33</v>
      </c>
      <c r="K113" s="68">
        <v>62</v>
      </c>
      <c r="L113" s="95">
        <f t="shared" si="5"/>
        <v>187.87878787878788</v>
      </c>
      <c r="M113" s="45">
        <f>++Умумий!R113</f>
        <v>123</v>
      </c>
    </row>
    <row r="114" spans="1:13" s="49" customFormat="1">
      <c r="B114" s="27">
        <v>7</v>
      </c>
      <c r="C114" s="24" t="s">
        <v>366</v>
      </c>
      <c r="D114" s="93">
        <v>441</v>
      </c>
      <c r="E114" s="27">
        <v>447</v>
      </c>
      <c r="F114" s="95">
        <f t="shared" si="3"/>
        <v>101.36054421768708</v>
      </c>
      <c r="G114" s="27">
        <v>422</v>
      </c>
      <c r="H114" s="68">
        <v>102</v>
      </c>
      <c r="I114" s="95">
        <f t="shared" si="4"/>
        <v>24.170616113744074</v>
      </c>
      <c r="J114" s="68">
        <v>38</v>
      </c>
      <c r="K114" s="68">
        <v>33</v>
      </c>
      <c r="L114" s="95">
        <f t="shared" si="5"/>
        <v>86.842105263157904</v>
      </c>
      <c r="M114" s="45">
        <f>++Умумий!R114</f>
        <v>177</v>
      </c>
    </row>
    <row r="115" spans="1:13" s="49" customFormat="1">
      <c r="B115" s="27">
        <v>8</v>
      </c>
      <c r="C115" s="24" t="s">
        <v>367</v>
      </c>
      <c r="D115" s="93">
        <v>310</v>
      </c>
      <c r="E115" s="27">
        <v>311</v>
      </c>
      <c r="F115" s="95">
        <f t="shared" si="3"/>
        <v>100.32258064516128</v>
      </c>
      <c r="G115" s="27">
        <v>388</v>
      </c>
      <c r="H115" s="68">
        <v>353</v>
      </c>
      <c r="I115" s="95">
        <f t="shared" si="4"/>
        <v>90.979381443298962</v>
      </c>
      <c r="J115" s="68">
        <v>19</v>
      </c>
      <c r="K115" s="68">
        <v>56</v>
      </c>
      <c r="L115" s="95">
        <f t="shared" si="5"/>
        <v>294.73684210526312</v>
      </c>
      <c r="M115" s="45">
        <f>++Умумий!R115</f>
        <v>279</v>
      </c>
    </row>
    <row r="116" spans="1:13" s="49" customFormat="1">
      <c r="B116" s="27">
        <v>9</v>
      </c>
      <c r="C116" s="24" t="s">
        <v>123</v>
      </c>
      <c r="D116" s="93">
        <v>300</v>
      </c>
      <c r="E116" s="27">
        <v>323</v>
      </c>
      <c r="F116" s="95">
        <f t="shared" si="3"/>
        <v>107.66666666666667</v>
      </c>
      <c r="G116" s="27">
        <v>409</v>
      </c>
      <c r="H116" s="68">
        <v>267</v>
      </c>
      <c r="I116" s="95">
        <f t="shared" si="4"/>
        <v>65.281173594132028</v>
      </c>
      <c r="J116" s="68">
        <v>30</v>
      </c>
      <c r="K116" s="68">
        <v>27</v>
      </c>
      <c r="L116" s="95">
        <f t="shared" si="5"/>
        <v>90</v>
      </c>
      <c r="M116" s="45">
        <f>++Умумий!R116</f>
        <v>2</v>
      </c>
    </row>
    <row r="117" spans="1:13" s="49" customFormat="1">
      <c r="B117" s="27">
        <v>10</v>
      </c>
      <c r="C117" s="24" t="s">
        <v>368</v>
      </c>
      <c r="D117" s="93">
        <v>416</v>
      </c>
      <c r="E117" s="27">
        <v>434</v>
      </c>
      <c r="F117" s="95">
        <f t="shared" si="3"/>
        <v>104.32692307692308</v>
      </c>
      <c r="G117" s="27">
        <v>414</v>
      </c>
      <c r="H117" s="68">
        <v>76</v>
      </c>
      <c r="I117" s="95">
        <f t="shared" si="4"/>
        <v>18.357487922705314</v>
      </c>
      <c r="J117" s="68">
        <v>33</v>
      </c>
      <c r="K117" s="68">
        <v>56</v>
      </c>
      <c r="L117" s="95">
        <f t="shared" si="5"/>
        <v>169.69696969696969</v>
      </c>
      <c r="M117" s="45">
        <f>++Умумий!R117</f>
        <v>47</v>
      </c>
    </row>
    <row r="118" spans="1:13" s="49" customFormat="1">
      <c r="B118" s="27">
        <v>11</v>
      </c>
      <c r="C118" s="24" t="s">
        <v>125</v>
      </c>
      <c r="D118" s="93">
        <v>371</v>
      </c>
      <c r="E118" s="27">
        <v>366</v>
      </c>
      <c r="F118" s="95">
        <f t="shared" si="3"/>
        <v>98.652291105121293</v>
      </c>
      <c r="G118" s="27">
        <v>392</v>
      </c>
      <c r="H118" s="68">
        <v>535</v>
      </c>
      <c r="I118" s="95">
        <f t="shared" si="4"/>
        <v>136.4795918367347</v>
      </c>
      <c r="J118" s="68">
        <v>20</v>
      </c>
      <c r="K118" s="68">
        <v>40</v>
      </c>
      <c r="L118" s="95">
        <f t="shared" si="5"/>
        <v>200</v>
      </c>
      <c r="M118" s="45">
        <f>++Умумий!R118</f>
        <v>274</v>
      </c>
    </row>
    <row r="119" spans="1:13" s="49" customFormat="1">
      <c r="B119" s="27">
        <v>12</v>
      </c>
      <c r="C119" s="24" t="s">
        <v>369</v>
      </c>
      <c r="D119" s="93">
        <v>512</v>
      </c>
      <c r="E119" s="27">
        <v>447</v>
      </c>
      <c r="F119" s="95">
        <f t="shared" si="3"/>
        <v>87.3046875</v>
      </c>
      <c r="G119" s="27">
        <v>441</v>
      </c>
      <c r="H119" s="68">
        <v>117</v>
      </c>
      <c r="I119" s="95">
        <f t="shared" si="4"/>
        <v>26.530612244897959</v>
      </c>
      <c r="J119" s="68">
        <v>48</v>
      </c>
      <c r="K119" s="68">
        <v>32</v>
      </c>
      <c r="L119" s="95">
        <f t="shared" si="5"/>
        <v>66.666666666666657</v>
      </c>
      <c r="M119" s="45">
        <f>++Умумий!R119</f>
        <v>222</v>
      </c>
    </row>
    <row r="120" spans="1:13" s="49" customFormat="1">
      <c r="B120" s="27">
        <v>13</v>
      </c>
      <c r="C120" s="24" t="s">
        <v>370</v>
      </c>
      <c r="D120" s="93">
        <v>452</v>
      </c>
      <c r="E120" s="27">
        <v>539</v>
      </c>
      <c r="F120" s="95">
        <f t="shared" si="3"/>
        <v>119.24778761061947</v>
      </c>
      <c r="G120" s="27">
        <v>416</v>
      </c>
      <c r="H120" s="68">
        <v>98</v>
      </c>
      <c r="I120" s="95">
        <f t="shared" si="4"/>
        <v>23.557692307692307</v>
      </c>
      <c r="J120" s="68">
        <v>35</v>
      </c>
      <c r="K120" s="68">
        <v>29</v>
      </c>
      <c r="L120" s="95">
        <f t="shared" si="5"/>
        <v>82.857142857142861</v>
      </c>
      <c r="M120" s="45">
        <f>++Умумий!R120</f>
        <v>162</v>
      </c>
    </row>
    <row r="121" spans="1:13" s="49" customFormat="1">
      <c r="B121" s="27">
        <v>14</v>
      </c>
      <c r="C121" s="24" t="s">
        <v>128</v>
      </c>
      <c r="D121" s="93">
        <v>278</v>
      </c>
      <c r="E121" s="27">
        <v>196</v>
      </c>
      <c r="F121" s="95">
        <f t="shared" si="3"/>
        <v>70.503597122302153</v>
      </c>
      <c r="G121" s="27">
        <v>389</v>
      </c>
      <c r="H121" s="68">
        <v>122</v>
      </c>
      <c r="I121" s="95">
        <f t="shared" si="4"/>
        <v>31.362467866323907</v>
      </c>
      <c r="J121" s="68">
        <v>20</v>
      </c>
      <c r="K121" s="68">
        <v>22</v>
      </c>
      <c r="L121" s="95">
        <f t="shared" si="5"/>
        <v>110.00000000000001</v>
      </c>
      <c r="M121" s="45">
        <f>++Умумий!R121</f>
        <v>83</v>
      </c>
    </row>
    <row r="122" spans="1:13" s="49" customFormat="1">
      <c r="B122" s="27">
        <v>15</v>
      </c>
      <c r="C122" s="24" t="s">
        <v>129</v>
      </c>
      <c r="D122" s="93">
        <v>439</v>
      </c>
      <c r="E122" s="27">
        <v>523</v>
      </c>
      <c r="F122" s="95">
        <f t="shared" si="3"/>
        <v>119.13439635535308</v>
      </c>
      <c r="G122" s="27">
        <v>478</v>
      </c>
      <c r="H122" s="68">
        <v>174</v>
      </c>
      <c r="I122" s="95">
        <f t="shared" si="4"/>
        <v>36.401673640167367</v>
      </c>
      <c r="J122" s="68">
        <v>61</v>
      </c>
      <c r="K122" s="68">
        <v>35</v>
      </c>
      <c r="L122" s="95">
        <f t="shared" si="5"/>
        <v>57.377049180327866</v>
      </c>
      <c r="M122" s="45">
        <f>++Умумий!R122</f>
        <v>99</v>
      </c>
    </row>
    <row r="123" spans="1:13" s="49" customFormat="1">
      <c r="B123" s="27">
        <v>16</v>
      </c>
      <c r="C123" s="24" t="s">
        <v>371</v>
      </c>
      <c r="D123" s="93">
        <v>348</v>
      </c>
      <c r="E123" s="27">
        <v>1140</v>
      </c>
      <c r="F123" s="95">
        <f t="shared" si="3"/>
        <v>327.58620689655174</v>
      </c>
      <c r="G123" s="27">
        <v>398</v>
      </c>
      <c r="H123" s="68">
        <v>50</v>
      </c>
      <c r="I123" s="95">
        <f t="shared" si="4"/>
        <v>12.562814070351758</v>
      </c>
      <c r="J123" s="68">
        <v>24</v>
      </c>
      <c r="K123" s="68">
        <v>30</v>
      </c>
      <c r="L123" s="95">
        <f t="shared" si="5"/>
        <v>125</v>
      </c>
      <c r="M123" s="45">
        <f>++Умумий!R123</f>
        <v>80</v>
      </c>
    </row>
    <row r="124" spans="1:13" s="48" customFormat="1" ht="23.25" customHeight="1">
      <c r="A124" s="46">
        <v>1</v>
      </c>
      <c r="B124" s="97">
        <v>8</v>
      </c>
      <c r="C124" s="98" t="s">
        <v>131</v>
      </c>
      <c r="D124" s="99">
        <v>6362</v>
      </c>
      <c r="E124" s="97">
        <v>8454</v>
      </c>
      <c r="F124" s="100">
        <f t="shared" si="3"/>
        <v>132.8827412763282</v>
      </c>
      <c r="G124" s="97">
        <v>6608</v>
      </c>
      <c r="H124" s="97">
        <v>3383</v>
      </c>
      <c r="I124" s="100">
        <f t="shared" si="4"/>
        <v>51.195520581113804</v>
      </c>
      <c r="J124" s="97">
        <v>519</v>
      </c>
      <c r="K124" s="97">
        <v>581</v>
      </c>
      <c r="L124" s="100">
        <f t="shared" si="5"/>
        <v>111.94605009633911</v>
      </c>
      <c r="M124" s="43">
        <f>SUM(M108:M123)</f>
        <v>2383</v>
      </c>
    </row>
    <row r="125" spans="1:13" s="41" customFormat="1">
      <c r="B125" s="27">
        <v>1</v>
      </c>
      <c r="C125" s="24" t="s">
        <v>132</v>
      </c>
      <c r="D125" s="93">
        <v>150</v>
      </c>
      <c r="E125" s="27">
        <v>145</v>
      </c>
      <c r="F125" s="95">
        <f t="shared" si="3"/>
        <v>96.666666666666671</v>
      </c>
      <c r="G125" s="27">
        <v>442</v>
      </c>
      <c r="H125" s="68">
        <v>290</v>
      </c>
      <c r="I125" s="95">
        <f t="shared" si="4"/>
        <v>65.610859728506782</v>
      </c>
      <c r="J125" s="68">
        <v>31</v>
      </c>
      <c r="K125" s="68">
        <v>42</v>
      </c>
      <c r="L125" s="95">
        <f t="shared" si="5"/>
        <v>135.48387096774192</v>
      </c>
      <c r="M125" s="45">
        <f>++Умумий!R125</f>
        <v>54</v>
      </c>
    </row>
    <row r="126" spans="1:13" s="41" customFormat="1">
      <c r="B126" s="27">
        <v>2</v>
      </c>
      <c r="C126" s="24" t="s">
        <v>133</v>
      </c>
      <c r="D126" s="93">
        <v>114</v>
      </c>
      <c r="E126" s="27">
        <v>132</v>
      </c>
      <c r="F126" s="95">
        <f t="shared" si="3"/>
        <v>115.78947368421053</v>
      </c>
      <c r="G126" s="27">
        <v>337</v>
      </c>
      <c r="H126" s="68">
        <v>282</v>
      </c>
      <c r="I126" s="95">
        <f t="shared" si="4"/>
        <v>83.679525222551931</v>
      </c>
      <c r="J126" s="68">
        <v>24</v>
      </c>
      <c r="K126" s="68">
        <v>59</v>
      </c>
      <c r="L126" s="95">
        <f t="shared" si="5"/>
        <v>245.83333333333334</v>
      </c>
      <c r="M126" s="45">
        <f>++Умумий!R126</f>
        <v>55</v>
      </c>
    </row>
    <row r="127" spans="1:13" s="41" customFormat="1">
      <c r="B127" s="27">
        <v>3</v>
      </c>
      <c r="C127" s="24" t="s">
        <v>134</v>
      </c>
      <c r="D127" s="93">
        <v>105</v>
      </c>
      <c r="E127" s="27">
        <v>105</v>
      </c>
      <c r="F127" s="95">
        <f t="shared" si="3"/>
        <v>100</v>
      </c>
      <c r="G127" s="27">
        <v>310</v>
      </c>
      <c r="H127" s="68">
        <v>250</v>
      </c>
      <c r="I127" s="95">
        <f t="shared" si="4"/>
        <v>80.645161290322577</v>
      </c>
      <c r="J127" s="68">
        <v>22</v>
      </c>
      <c r="K127" s="68">
        <v>31</v>
      </c>
      <c r="L127" s="95">
        <f t="shared" si="5"/>
        <v>140.90909090909091</v>
      </c>
      <c r="M127" s="45">
        <f>++Умумий!R127</f>
        <v>38</v>
      </c>
    </row>
    <row r="128" spans="1:13" s="41" customFormat="1">
      <c r="B128" s="27">
        <v>4</v>
      </c>
      <c r="C128" s="24" t="s">
        <v>135</v>
      </c>
      <c r="D128" s="93">
        <v>351</v>
      </c>
      <c r="E128" s="27">
        <v>384</v>
      </c>
      <c r="F128" s="95">
        <f t="shared" si="3"/>
        <v>109.40170940170941</v>
      </c>
      <c r="G128" s="27">
        <v>1036</v>
      </c>
      <c r="H128" s="68">
        <v>348</v>
      </c>
      <c r="I128" s="95">
        <f t="shared" si="4"/>
        <v>33.590733590733592</v>
      </c>
      <c r="J128" s="68">
        <v>73</v>
      </c>
      <c r="K128" s="68">
        <v>88</v>
      </c>
      <c r="L128" s="95">
        <f t="shared" si="5"/>
        <v>120.54794520547945</v>
      </c>
      <c r="M128" s="45">
        <f>++Умумий!R128</f>
        <v>97</v>
      </c>
    </row>
    <row r="129" spans="1:13" s="41" customFormat="1">
      <c r="B129" s="27">
        <v>5</v>
      </c>
      <c r="C129" s="24" t="s">
        <v>136</v>
      </c>
      <c r="D129" s="93">
        <v>180</v>
      </c>
      <c r="E129" s="27">
        <v>336</v>
      </c>
      <c r="F129" s="95">
        <f t="shared" si="3"/>
        <v>186.66666666666666</v>
      </c>
      <c r="G129" s="27">
        <v>532</v>
      </c>
      <c r="H129" s="68">
        <v>489</v>
      </c>
      <c r="I129" s="95">
        <f t="shared" si="4"/>
        <v>91.917293233082702</v>
      </c>
      <c r="J129" s="68">
        <v>37</v>
      </c>
      <c r="K129" s="68">
        <v>34</v>
      </c>
      <c r="L129" s="95">
        <f t="shared" si="5"/>
        <v>91.891891891891902</v>
      </c>
      <c r="M129" s="45">
        <f>++Умумий!R129</f>
        <v>36</v>
      </c>
    </row>
    <row r="130" spans="1:13" s="41" customFormat="1">
      <c r="B130" s="27">
        <v>6</v>
      </c>
      <c r="C130" s="24" t="s">
        <v>137</v>
      </c>
      <c r="D130" s="93">
        <v>154</v>
      </c>
      <c r="E130" s="27">
        <v>220</v>
      </c>
      <c r="F130" s="95">
        <f t="shared" si="3"/>
        <v>142.85714285714286</v>
      </c>
      <c r="G130" s="27">
        <v>454</v>
      </c>
      <c r="H130" s="68">
        <v>304</v>
      </c>
      <c r="I130" s="95">
        <f t="shared" si="4"/>
        <v>66.960352422907491</v>
      </c>
      <c r="J130" s="68">
        <v>32</v>
      </c>
      <c r="K130" s="68">
        <v>32</v>
      </c>
      <c r="L130" s="95">
        <f t="shared" si="5"/>
        <v>100</v>
      </c>
      <c r="M130" s="45">
        <f>++Умумий!R130</f>
        <v>34</v>
      </c>
    </row>
    <row r="131" spans="1:13" s="41" customFormat="1">
      <c r="B131" s="27">
        <v>7</v>
      </c>
      <c r="C131" s="24" t="s">
        <v>138</v>
      </c>
      <c r="D131" s="93">
        <v>191</v>
      </c>
      <c r="E131" s="27">
        <v>469</v>
      </c>
      <c r="F131" s="95">
        <f t="shared" si="3"/>
        <v>245.54973821989529</v>
      </c>
      <c r="G131" s="27">
        <v>563</v>
      </c>
      <c r="H131" s="68">
        <v>254</v>
      </c>
      <c r="I131" s="95">
        <f t="shared" si="4"/>
        <v>45.115452930728239</v>
      </c>
      <c r="J131" s="68">
        <v>40</v>
      </c>
      <c r="K131" s="68">
        <v>43</v>
      </c>
      <c r="L131" s="95">
        <f t="shared" si="5"/>
        <v>107.5</v>
      </c>
      <c r="M131" s="45">
        <f>++Умумий!R131</f>
        <v>38</v>
      </c>
    </row>
    <row r="132" spans="1:13" s="41" customFormat="1">
      <c r="B132" s="27">
        <v>8</v>
      </c>
      <c r="C132" s="24" t="s">
        <v>139</v>
      </c>
      <c r="D132" s="93">
        <v>129</v>
      </c>
      <c r="E132" s="27">
        <v>142</v>
      </c>
      <c r="F132" s="95">
        <f t="shared" si="3"/>
        <v>110.07751937984496</v>
      </c>
      <c r="G132" s="27">
        <v>382</v>
      </c>
      <c r="H132" s="68">
        <v>225</v>
      </c>
      <c r="I132" s="95">
        <f t="shared" si="4"/>
        <v>58.900523560209429</v>
      </c>
      <c r="J132" s="68">
        <v>27</v>
      </c>
      <c r="K132" s="68">
        <v>37</v>
      </c>
      <c r="L132" s="95">
        <f t="shared" si="5"/>
        <v>137.03703703703704</v>
      </c>
      <c r="M132" s="45">
        <f>++Умумий!R132</f>
        <v>42</v>
      </c>
    </row>
    <row r="133" spans="1:13" s="41" customFormat="1">
      <c r="B133" s="27">
        <v>9</v>
      </c>
      <c r="C133" s="24" t="s">
        <v>140</v>
      </c>
      <c r="D133" s="93">
        <v>148</v>
      </c>
      <c r="E133" s="27">
        <v>304</v>
      </c>
      <c r="F133" s="95">
        <f t="shared" si="3"/>
        <v>205.40540540540539</v>
      </c>
      <c r="G133" s="27">
        <v>437</v>
      </c>
      <c r="H133" s="68">
        <v>348</v>
      </c>
      <c r="I133" s="95">
        <f t="shared" si="4"/>
        <v>79.633867276887869</v>
      </c>
      <c r="J133" s="68">
        <v>31</v>
      </c>
      <c r="K133" s="68">
        <v>40</v>
      </c>
      <c r="L133" s="95">
        <f t="shared" si="5"/>
        <v>129.03225806451613</v>
      </c>
      <c r="M133" s="45">
        <f>++Умумий!R133</f>
        <v>40</v>
      </c>
    </row>
    <row r="134" spans="1:13" s="41" customFormat="1">
      <c r="B134" s="27">
        <v>10</v>
      </c>
      <c r="C134" s="24" t="s">
        <v>141</v>
      </c>
      <c r="D134" s="93">
        <v>180</v>
      </c>
      <c r="E134" s="27">
        <v>323</v>
      </c>
      <c r="F134" s="95">
        <f t="shared" si="3"/>
        <v>179.44444444444446</v>
      </c>
      <c r="G134" s="27">
        <v>533</v>
      </c>
      <c r="H134" s="68">
        <v>303</v>
      </c>
      <c r="I134" s="95">
        <f t="shared" si="4"/>
        <v>56.848030018761733</v>
      </c>
      <c r="J134" s="68">
        <v>38</v>
      </c>
      <c r="K134" s="68">
        <v>94</v>
      </c>
      <c r="L134" s="95">
        <f t="shared" si="5"/>
        <v>247.36842105263159</v>
      </c>
      <c r="M134" s="45">
        <f>++Умумий!R134</f>
        <v>106</v>
      </c>
    </row>
    <row r="135" spans="1:13" s="41" customFormat="1">
      <c r="B135" s="27">
        <v>11</v>
      </c>
      <c r="C135" s="24" t="s">
        <v>142</v>
      </c>
      <c r="D135" s="93">
        <v>92</v>
      </c>
      <c r="E135" s="27">
        <v>157</v>
      </c>
      <c r="F135" s="95">
        <f t="shared" ref="F135:F198" si="6">+E135/D135*100</f>
        <v>170.65217391304347</v>
      </c>
      <c r="G135" s="27">
        <v>273</v>
      </c>
      <c r="H135" s="68">
        <v>203</v>
      </c>
      <c r="I135" s="95">
        <f t="shared" ref="I135:I198" si="7">+H135/G135*100</f>
        <v>74.358974358974365</v>
      </c>
      <c r="J135" s="68">
        <v>19</v>
      </c>
      <c r="K135" s="68">
        <v>29</v>
      </c>
      <c r="L135" s="95">
        <f t="shared" ref="L135:L198" si="8">+K135/J135*100</f>
        <v>152.63157894736844</v>
      </c>
      <c r="M135" s="45">
        <f>++Умумий!R135</f>
        <v>29</v>
      </c>
    </row>
    <row r="136" spans="1:13" s="41" customFormat="1">
      <c r="B136" s="27">
        <v>12</v>
      </c>
      <c r="C136" s="24" t="s">
        <v>143</v>
      </c>
      <c r="D136" s="93">
        <v>157</v>
      </c>
      <c r="E136" s="27">
        <v>210</v>
      </c>
      <c r="F136" s="95">
        <f t="shared" si="6"/>
        <v>133.75796178343947</v>
      </c>
      <c r="G136" s="27">
        <v>463</v>
      </c>
      <c r="H136" s="68">
        <v>565</v>
      </c>
      <c r="I136" s="95">
        <f t="shared" si="7"/>
        <v>122.03023758099351</v>
      </c>
      <c r="J136" s="68">
        <v>33</v>
      </c>
      <c r="K136" s="68">
        <v>42</v>
      </c>
      <c r="L136" s="95">
        <f t="shared" si="8"/>
        <v>127.27272727272727</v>
      </c>
      <c r="M136" s="45">
        <f>++Умумий!R136</f>
        <v>54</v>
      </c>
    </row>
    <row r="137" spans="1:13" s="41" customFormat="1">
      <c r="B137" s="27">
        <v>13</v>
      </c>
      <c r="C137" s="24" t="s">
        <v>144</v>
      </c>
      <c r="D137" s="93">
        <v>150</v>
      </c>
      <c r="E137" s="27">
        <v>473</v>
      </c>
      <c r="F137" s="95">
        <f t="shared" si="6"/>
        <v>315.33333333333331</v>
      </c>
      <c r="G137" s="27">
        <v>442</v>
      </c>
      <c r="H137" s="68">
        <v>511</v>
      </c>
      <c r="I137" s="95">
        <f t="shared" si="7"/>
        <v>115.61085972850678</v>
      </c>
      <c r="J137" s="68">
        <v>31</v>
      </c>
      <c r="K137" s="68">
        <v>44</v>
      </c>
      <c r="L137" s="95">
        <f t="shared" si="8"/>
        <v>141.93548387096774</v>
      </c>
      <c r="M137" s="45">
        <f>++Умумий!R137</f>
        <v>66</v>
      </c>
    </row>
    <row r="138" spans="1:13" s="41" customFormat="1">
      <c r="B138" s="27">
        <v>14</v>
      </c>
      <c r="C138" s="24" t="s">
        <v>145</v>
      </c>
      <c r="D138" s="93">
        <v>177</v>
      </c>
      <c r="E138" s="27">
        <v>248</v>
      </c>
      <c r="F138" s="95">
        <f t="shared" si="6"/>
        <v>140.11299435028249</v>
      </c>
      <c r="G138" s="27">
        <v>522</v>
      </c>
      <c r="H138" s="68">
        <v>166</v>
      </c>
      <c r="I138" s="95">
        <f t="shared" si="7"/>
        <v>31.800766283524908</v>
      </c>
      <c r="J138" s="68">
        <v>37</v>
      </c>
      <c r="K138" s="68">
        <v>25</v>
      </c>
      <c r="L138" s="95">
        <f t="shared" si="8"/>
        <v>67.567567567567565</v>
      </c>
      <c r="M138" s="45">
        <f>++Умумий!R138</f>
        <v>4</v>
      </c>
    </row>
    <row r="139" spans="1:13" s="47" customFormat="1" ht="23.25" customHeight="1">
      <c r="A139" s="46">
        <v>1</v>
      </c>
      <c r="B139" s="97">
        <v>9</v>
      </c>
      <c r="C139" s="98" t="s">
        <v>146</v>
      </c>
      <c r="D139" s="99">
        <v>2278</v>
      </c>
      <c r="E139" s="97">
        <v>3648</v>
      </c>
      <c r="F139" s="100">
        <f t="shared" si="6"/>
        <v>160.1404741000878</v>
      </c>
      <c r="G139" s="97">
        <v>6726</v>
      </c>
      <c r="H139" s="97">
        <v>4538</v>
      </c>
      <c r="I139" s="100">
        <f t="shared" si="7"/>
        <v>67.469521260779061</v>
      </c>
      <c r="J139" s="97">
        <v>475</v>
      </c>
      <c r="K139" s="97">
        <v>640</v>
      </c>
      <c r="L139" s="100">
        <f t="shared" si="8"/>
        <v>134.73684210526315</v>
      </c>
      <c r="M139" s="43">
        <f>SUM(M125:M138)</f>
        <v>693</v>
      </c>
    </row>
    <row r="140" spans="1:13" s="41" customFormat="1">
      <c r="B140" s="27">
        <v>1</v>
      </c>
      <c r="C140" s="24" t="s">
        <v>374</v>
      </c>
      <c r="D140" s="93">
        <v>260</v>
      </c>
      <c r="E140" s="27">
        <v>261</v>
      </c>
      <c r="F140" s="95">
        <f t="shared" si="6"/>
        <v>100.38461538461539</v>
      </c>
      <c r="G140" s="27">
        <v>201</v>
      </c>
      <c r="H140" s="68">
        <v>341</v>
      </c>
      <c r="I140" s="95">
        <f t="shared" si="7"/>
        <v>169.65174129353233</v>
      </c>
      <c r="J140" s="68">
        <v>30</v>
      </c>
      <c r="K140" s="68">
        <v>25</v>
      </c>
      <c r="L140" s="95">
        <f t="shared" si="8"/>
        <v>83.333333333333343</v>
      </c>
      <c r="M140" s="45">
        <f>+Умумий!R140</f>
        <v>125</v>
      </c>
    </row>
    <row r="141" spans="1:13" s="41" customFormat="1">
      <c r="B141" s="27">
        <v>2</v>
      </c>
      <c r="C141" s="24" t="s">
        <v>375</v>
      </c>
      <c r="D141" s="93">
        <v>120</v>
      </c>
      <c r="E141" s="27">
        <v>171</v>
      </c>
      <c r="F141" s="95">
        <f t="shared" si="6"/>
        <v>142.5</v>
      </c>
      <c r="G141" s="27">
        <v>155</v>
      </c>
      <c r="H141" s="68">
        <v>192</v>
      </c>
      <c r="I141" s="95">
        <f t="shared" si="7"/>
        <v>123.87096774193549</v>
      </c>
      <c r="J141" s="68">
        <v>15</v>
      </c>
      <c r="K141" s="68">
        <v>7</v>
      </c>
      <c r="L141" s="95">
        <f t="shared" si="8"/>
        <v>46.666666666666664</v>
      </c>
      <c r="M141" s="45">
        <f>+Умумий!R141</f>
        <v>47</v>
      </c>
    </row>
    <row r="142" spans="1:13" s="41" customFormat="1">
      <c r="B142" s="27">
        <v>3</v>
      </c>
      <c r="C142" s="24" t="s">
        <v>376</v>
      </c>
      <c r="D142" s="93">
        <v>110</v>
      </c>
      <c r="E142" s="27">
        <v>147</v>
      </c>
      <c r="F142" s="95">
        <f t="shared" si="6"/>
        <v>133.63636363636365</v>
      </c>
      <c r="G142" s="27">
        <v>156</v>
      </c>
      <c r="H142" s="68">
        <v>122</v>
      </c>
      <c r="I142" s="95">
        <f t="shared" si="7"/>
        <v>78.205128205128204</v>
      </c>
      <c r="J142" s="68">
        <v>12</v>
      </c>
      <c r="K142" s="68">
        <v>1</v>
      </c>
      <c r="L142" s="95">
        <f t="shared" si="8"/>
        <v>8.3333333333333321</v>
      </c>
      <c r="M142" s="45">
        <f>+Умумий!R142</f>
        <v>26</v>
      </c>
    </row>
    <row r="143" spans="1:13" s="41" customFormat="1">
      <c r="B143" s="27">
        <v>4</v>
      </c>
      <c r="C143" s="24" t="s">
        <v>377</v>
      </c>
      <c r="D143" s="93">
        <v>204</v>
      </c>
      <c r="E143" s="27">
        <v>291</v>
      </c>
      <c r="F143" s="95">
        <f t="shared" si="6"/>
        <v>142.64705882352942</v>
      </c>
      <c r="G143" s="27">
        <v>194</v>
      </c>
      <c r="H143" s="68">
        <v>532</v>
      </c>
      <c r="I143" s="95">
        <f t="shared" si="7"/>
        <v>274.22680412371136</v>
      </c>
      <c r="J143" s="68">
        <v>20</v>
      </c>
      <c r="K143" s="68">
        <v>73</v>
      </c>
      <c r="L143" s="95">
        <f t="shared" si="8"/>
        <v>365</v>
      </c>
      <c r="M143" s="45">
        <f>+Умумий!R143</f>
        <v>164</v>
      </c>
    </row>
    <row r="144" spans="1:13" s="41" customFormat="1">
      <c r="B144" s="27">
        <v>5</v>
      </c>
      <c r="C144" s="24" t="s">
        <v>378</v>
      </c>
      <c r="D144" s="93">
        <v>272</v>
      </c>
      <c r="E144" s="27">
        <v>535</v>
      </c>
      <c r="F144" s="95">
        <f t="shared" si="6"/>
        <v>196.69117647058823</v>
      </c>
      <c r="G144" s="27">
        <v>217</v>
      </c>
      <c r="H144" s="68">
        <v>432</v>
      </c>
      <c r="I144" s="95">
        <f t="shared" si="7"/>
        <v>199.07834101382488</v>
      </c>
      <c r="J144" s="68">
        <v>36</v>
      </c>
      <c r="K144" s="68">
        <v>11</v>
      </c>
      <c r="L144" s="95">
        <f t="shared" si="8"/>
        <v>30.555555555555557</v>
      </c>
      <c r="M144" s="45">
        <f>+Умумий!R144</f>
        <v>108</v>
      </c>
    </row>
    <row r="145" spans="1:16" s="41" customFormat="1">
      <c r="B145" s="27">
        <v>6</v>
      </c>
      <c r="C145" s="24" t="s">
        <v>379</v>
      </c>
      <c r="D145" s="93">
        <v>200</v>
      </c>
      <c r="E145" s="27">
        <v>219</v>
      </c>
      <c r="F145" s="95">
        <f t="shared" si="6"/>
        <v>109.5</v>
      </c>
      <c r="G145" s="27">
        <v>194</v>
      </c>
      <c r="H145" s="68">
        <v>184</v>
      </c>
      <c r="I145" s="95">
        <f t="shared" si="7"/>
        <v>94.845360824742258</v>
      </c>
      <c r="J145" s="68">
        <v>24</v>
      </c>
      <c r="K145" s="68">
        <v>26</v>
      </c>
      <c r="L145" s="95">
        <f t="shared" si="8"/>
        <v>108.33333333333333</v>
      </c>
      <c r="M145" s="45">
        <f>+Умумий!R145</f>
        <v>44</v>
      </c>
    </row>
    <row r="146" spans="1:16" s="41" customFormat="1">
      <c r="B146" s="27">
        <v>7</v>
      </c>
      <c r="C146" s="24" t="s">
        <v>380</v>
      </c>
      <c r="D146" s="93">
        <v>200</v>
      </c>
      <c r="E146" s="27">
        <v>308</v>
      </c>
      <c r="F146" s="95">
        <f t="shared" si="6"/>
        <v>154</v>
      </c>
      <c r="G146" s="27">
        <v>124</v>
      </c>
      <c r="H146" s="68">
        <v>225</v>
      </c>
      <c r="I146" s="95">
        <f t="shared" si="7"/>
        <v>181.45161290322579</v>
      </c>
      <c r="J146" s="68">
        <v>24</v>
      </c>
      <c r="K146" s="68">
        <v>29</v>
      </c>
      <c r="L146" s="95">
        <f t="shared" si="8"/>
        <v>120.83333333333333</v>
      </c>
      <c r="M146" s="45">
        <f>+Умумий!R146</f>
        <v>101</v>
      </c>
    </row>
    <row r="147" spans="1:16" s="41" customFormat="1">
      <c r="B147" s="27">
        <v>8</v>
      </c>
      <c r="C147" s="24" t="s">
        <v>381</v>
      </c>
      <c r="D147" s="93">
        <v>190</v>
      </c>
      <c r="E147" s="27">
        <v>230</v>
      </c>
      <c r="F147" s="95">
        <f t="shared" si="6"/>
        <v>121.05263157894737</v>
      </c>
      <c r="G147" s="27">
        <v>163</v>
      </c>
      <c r="H147" s="68">
        <v>345</v>
      </c>
      <c r="I147" s="95">
        <f t="shared" si="7"/>
        <v>211.65644171779144</v>
      </c>
      <c r="J147" s="68">
        <v>25</v>
      </c>
      <c r="K147" s="68">
        <v>25</v>
      </c>
      <c r="L147" s="95">
        <f t="shared" si="8"/>
        <v>100</v>
      </c>
      <c r="M147" s="45">
        <f>+Умумий!R147</f>
        <v>123</v>
      </c>
    </row>
    <row r="148" spans="1:16" s="41" customFormat="1">
      <c r="B148" s="27">
        <v>9</v>
      </c>
      <c r="C148" s="24" t="s">
        <v>382</v>
      </c>
      <c r="D148" s="93">
        <v>163</v>
      </c>
      <c r="E148" s="27">
        <v>274</v>
      </c>
      <c r="F148" s="95">
        <f t="shared" si="6"/>
        <v>168.09815950920245</v>
      </c>
      <c r="G148" s="27">
        <v>155</v>
      </c>
      <c r="H148" s="68">
        <v>316</v>
      </c>
      <c r="I148" s="95">
        <f t="shared" si="7"/>
        <v>203.87096774193546</v>
      </c>
      <c r="J148" s="68">
        <v>15</v>
      </c>
      <c r="K148" s="68">
        <v>1</v>
      </c>
      <c r="L148" s="95">
        <f t="shared" si="8"/>
        <v>6.666666666666667</v>
      </c>
      <c r="M148" s="45">
        <f>+Умумий!R148</f>
        <v>86</v>
      </c>
    </row>
    <row r="149" spans="1:16" s="41" customFormat="1">
      <c r="B149" s="27">
        <v>10</v>
      </c>
      <c r="C149" s="24" t="s">
        <v>383</v>
      </c>
      <c r="D149" s="93">
        <v>272</v>
      </c>
      <c r="E149" s="27">
        <v>361</v>
      </c>
      <c r="F149" s="95">
        <f t="shared" si="6"/>
        <v>132.72058823529412</v>
      </c>
      <c r="G149" s="27">
        <v>170</v>
      </c>
      <c r="H149" s="68">
        <v>425</v>
      </c>
      <c r="I149" s="95">
        <f t="shared" si="7"/>
        <v>250</v>
      </c>
      <c r="J149" s="68">
        <v>30</v>
      </c>
      <c r="K149" s="68">
        <v>32</v>
      </c>
      <c r="L149" s="95">
        <f t="shared" si="8"/>
        <v>106.66666666666667</v>
      </c>
      <c r="M149" s="45">
        <f>+Умумий!R149</f>
        <v>164</v>
      </c>
    </row>
    <row r="150" spans="1:16" s="41" customFormat="1">
      <c r="B150" s="27">
        <v>11</v>
      </c>
      <c r="C150" s="24" t="s">
        <v>384</v>
      </c>
      <c r="D150" s="93">
        <v>218</v>
      </c>
      <c r="E150" s="27">
        <v>356</v>
      </c>
      <c r="F150" s="95">
        <f t="shared" si="6"/>
        <v>163.30275229357798</v>
      </c>
      <c r="G150" s="27">
        <v>163</v>
      </c>
      <c r="H150" s="68">
        <v>672</v>
      </c>
      <c r="I150" s="95">
        <f t="shared" si="7"/>
        <v>412.26993865030676</v>
      </c>
      <c r="J150" s="68">
        <v>20</v>
      </c>
      <c r="K150" s="68">
        <v>11</v>
      </c>
      <c r="L150" s="95">
        <f t="shared" si="8"/>
        <v>55.000000000000007</v>
      </c>
      <c r="M150" s="45">
        <f>+Умумий!R150</f>
        <v>25</v>
      </c>
    </row>
    <row r="151" spans="1:16" s="47" customFormat="1" ht="23.25" customHeight="1">
      <c r="A151" s="46">
        <v>1</v>
      </c>
      <c r="B151" s="97">
        <v>10</v>
      </c>
      <c r="C151" s="98" t="s">
        <v>158</v>
      </c>
      <c r="D151" s="99">
        <f>SUM(D140:D150)</f>
        <v>2209</v>
      </c>
      <c r="E151" s="97">
        <v>3153</v>
      </c>
      <c r="F151" s="100">
        <f t="shared" si="6"/>
        <v>142.73426889995474</v>
      </c>
      <c r="G151" s="97">
        <v>1892</v>
      </c>
      <c r="H151" s="97">
        <v>3786</v>
      </c>
      <c r="I151" s="100">
        <f t="shared" si="7"/>
        <v>200.10570824524314</v>
      </c>
      <c r="J151" s="97">
        <v>251</v>
      </c>
      <c r="K151" s="97">
        <v>241</v>
      </c>
      <c r="L151" s="100">
        <f t="shared" si="8"/>
        <v>96.01593625498009</v>
      </c>
      <c r="M151" s="43">
        <f>SUM(M140:M150)</f>
        <v>1013</v>
      </c>
      <c r="O151" s="75"/>
      <c r="P151" s="76"/>
    </row>
    <row r="152" spans="1:16" s="41" customFormat="1">
      <c r="B152" s="27">
        <v>1</v>
      </c>
      <c r="C152" s="24" t="s">
        <v>159</v>
      </c>
      <c r="D152" s="93">
        <v>269</v>
      </c>
      <c r="E152" s="27">
        <v>288</v>
      </c>
      <c r="F152" s="95">
        <f t="shared" si="6"/>
        <v>107.06319702602229</v>
      </c>
      <c r="G152" s="27">
        <v>95</v>
      </c>
      <c r="H152" s="68">
        <v>172</v>
      </c>
      <c r="I152" s="95">
        <f t="shared" si="7"/>
        <v>181.05263157894737</v>
      </c>
      <c r="J152" s="68">
        <v>33</v>
      </c>
      <c r="K152" s="68">
        <v>27</v>
      </c>
      <c r="L152" s="95">
        <f t="shared" si="8"/>
        <v>81.818181818181827</v>
      </c>
      <c r="M152" s="45">
        <v>17</v>
      </c>
    </row>
    <row r="153" spans="1:16" s="41" customFormat="1">
      <c r="B153" s="27">
        <v>2</v>
      </c>
      <c r="C153" s="24" t="s">
        <v>160</v>
      </c>
      <c r="D153" s="93">
        <v>266</v>
      </c>
      <c r="E153" s="27">
        <v>267</v>
      </c>
      <c r="F153" s="95">
        <f t="shared" si="6"/>
        <v>100.37593984962405</v>
      </c>
      <c r="G153" s="27">
        <v>89</v>
      </c>
      <c r="H153" s="68">
        <v>101</v>
      </c>
      <c r="I153" s="95">
        <f t="shared" si="7"/>
        <v>113.48314606741575</v>
      </c>
      <c r="J153" s="68">
        <v>32</v>
      </c>
      <c r="K153" s="68">
        <v>27</v>
      </c>
      <c r="L153" s="95">
        <f t="shared" si="8"/>
        <v>84.375</v>
      </c>
      <c r="M153" s="45">
        <v>0</v>
      </c>
    </row>
    <row r="154" spans="1:16" s="41" customFormat="1">
      <c r="B154" s="27">
        <v>3</v>
      </c>
      <c r="C154" s="24" t="s">
        <v>161</v>
      </c>
      <c r="D154" s="93">
        <v>227</v>
      </c>
      <c r="E154" s="27">
        <v>227</v>
      </c>
      <c r="F154" s="95">
        <f t="shared" si="6"/>
        <v>100</v>
      </c>
      <c r="G154" s="27">
        <v>145</v>
      </c>
      <c r="H154" s="68">
        <v>359</v>
      </c>
      <c r="I154" s="95">
        <f t="shared" si="7"/>
        <v>247.58620689655172</v>
      </c>
      <c r="J154" s="68">
        <v>33</v>
      </c>
      <c r="K154" s="68">
        <v>33</v>
      </c>
      <c r="L154" s="95">
        <f t="shared" si="8"/>
        <v>100</v>
      </c>
      <c r="M154" s="45">
        <v>4</v>
      </c>
    </row>
    <row r="155" spans="1:16" s="41" customFormat="1">
      <c r="B155" s="27">
        <v>4</v>
      </c>
      <c r="C155" s="24" t="s">
        <v>162</v>
      </c>
      <c r="D155" s="93">
        <v>268</v>
      </c>
      <c r="E155" s="27">
        <v>300</v>
      </c>
      <c r="F155" s="95">
        <f t="shared" si="6"/>
        <v>111.94029850746267</v>
      </c>
      <c r="G155" s="27">
        <v>58</v>
      </c>
      <c r="H155" s="68">
        <v>65</v>
      </c>
      <c r="I155" s="95">
        <f t="shared" si="7"/>
        <v>112.06896551724137</v>
      </c>
      <c r="J155" s="68">
        <v>29</v>
      </c>
      <c r="K155" s="68">
        <v>59</v>
      </c>
      <c r="L155" s="95">
        <f t="shared" si="8"/>
        <v>203.44827586206895</v>
      </c>
      <c r="M155" s="45">
        <v>14</v>
      </c>
    </row>
    <row r="156" spans="1:16" s="41" customFormat="1">
      <c r="B156" s="27">
        <v>5</v>
      </c>
      <c r="C156" s="24" t="s">
        <v>163</v>
      </c>
      <c r="D156" s="93">
        <v>195</v>
      </c>
      <c r="E156" s="27">
        <v>200</v>
      </c>
      <c r="F156" s="95">
        <f t="shared" si="6"/>
        <v>102.56410256410255</v>
      </c>
      <c r="G156" s="27">
        <v>60</v>
      </c>
      <c r="H156" s="68">
        <v>169</v>
      </c>
      <c r="I156" s="95">
        <f t="shared" si="7"/>
        <v>281.66666666666669</v>
      </c>
      <c r="J156" s="68">
        <v>33</v>
      </c>
      <c r="K156" s="68">
        <v>17</v>
      </c>
      <c r="L156" s="95">
        <f t="shared" si="8"/>
        <v>51.515151515151516</v>
      </c>
      <c r="M156" s="45">
        <v>30</v>
      </c>
    </row>
    <row r="157" spans="1:16" s="41" customFormat="1">
      <c r="B157" s="27">
        <v>6</v>
      </c>
      <c r="C157" s="24" t="s">
        <v>164</v>
      </c>
      <c r="D157" s="93">
        <v>90</v>
      </c>
      <c r="E157" s="27">
        <v>140</v>
      </c>
      <c r="F157" s="95">
        <f t="shared" si="6"/>
        <v>155.55555555555557</v>
      </c>
      <c r="G157" s="27">
        <v>76</v>
      </c>
      <c r="H157" s="68">
        <v>150</v>
      </c>
      <c r="I157" s="95">
        <f t="shared" si="7"/>
        <v>197.36842105263156</v>
      </c>
      <c r="J157" s="68">
        <v>16</v>
      </c>
      <c r="K157" s="68">
        <v>28</v>
      </c>
      <c r="L157" s="95">
        <f t="shared" si="8"/>
        <v>175</v>
      </c>
      <c r="M157" s="45">
        <v>0</v>
      </c>
    </row>
    <row r="158" spans="1:16" s="41" customFormat="1">
      <c r="B158" s="27">
        <v>7</v>
      </c>
      <c r="C158" s="24" t="s">
        <v>165</v>
      </c>
      <c r="D158" s="93">
        <v>153</v>
      </c>
      <c r="E158" s="27">
        <v>162</v>
      </c>
      <c r="F158" s="95">
        <f t="shared" si="6"/>
        <v>105.88235294117648</v>
      </c>
      <c r="G158" s="27">
        <v>87</v>
      </c>
      <c r="H158" s="68">
        <v>144</v>
      </c>
      <c r="I158" s="95">
        <f t="shared" si="7"/>
        <v>165.51724137931035</v>
      </c>
      <c r="J158" s="68">
        <v>30</v>
      </c>
      <c r="K158" s="68">
        <v>32</v>
      </c>
      <c r="L158" s="95">
        <f t="shared" si="8"/>
        <v>106.66666666666667</v>
      </c>
      <c r="M158" s="45">
        <v>11</v>
      </c>
    </row>
    <row r="159" spans="1:16" s="41" customFormat="1">
      <c r="B159" s="27">
        <v>8</v>
      </c>
      <c r="C159" s="24" t="s">
        <v>166</v>
      </c>
      <c r="D159" s="93">
        <v>175</v>
      </c>
      <c r="E159" s="27">
        <v>231</v>
      </c>
      <c r="F159" s="95">
        <f t="shared" si="6"/>
        <v>132</v>
      </c>
      <c r="G159" s="27">
        <v>124</v>
      </c>
      <c r="H159" s="68">
        <v>170</v>
      </c>
      <c r="I159" s="95">
        <f t="shared" si="7"/>
        <v>137.09677419354838</v>
      </c>
      <c r="J159" s="68">
        <v>32</v>
      </c>
      <c r="K159" s="68">
        <v>55</v>
      </c>
      <c r="L159" s="95">
        <f t="shared" si="8"/>
        <v>171.875</v>
      </c>
      <c r="M159" s="45">
        <v>40</v>
      </c>
    </row>
    <row r="160" spans="1:16" s="41" customFormat="1">
      <c r="B160" s="27">
        <v>9</v>
      </c>
      <c r="C160" s="24" t="s">
        <v>167</v>
      </c>
      <c r="D160" s="93">
        <v>229</v>
      </c>
      <c r="E160" s="27">
        <v>338</v>
      </c>
      <c r="F160" s="95">
        <f t="shared" si="6"/>
        <v>147.59825327510919</v>
      </c>
      <c r="G160" s="27">
        <v>99</v>
      </c>
      <c r="H160" s="68">
        <v>134</v>
      </c>
      <c r="I160" s="95">
        <f t="shared" si="7"/>
        <v>135.35353535353536</v>
      </c>
      <c r="J160" s="68">
        <v>33</v>
      </c>
      <c r="K160" s="68">
        <v>50</v>
      </c>
      <c r="L160" s="95">
        <f t="shared" si="8"/>
        <v>151.5151515151515</v>
      </c>
      <c r="M160" s="45">
        <v>5</v>
      </c>
    </row>
    <row r="161" spans="1:13" s="41" customFormat="1">
      <c r="B161" s="27">
        <v>10</v>
      </c>
      <c r="C161" s="24" t="s">
        <v>168</v>
      </c>
      <c r="D161" s="93">
        <v>176</v>
      </c>
      <c r="E161" s="27">
        <v>342</v>
      </c>
      <c r="F161" s="95">
        <f t="shared" si="6"/>
        <v>194.31818181818181</v>
      </c>
      <c r="G161" s="27">
        <v>145</v>
      </c>
      <c r="H161" s="68">
        <v>149</v>
      </c>
      <c r="I161" s="95">
        <f t="shared" si="7"/>
        <v>102.75862068965517</v>
      </c>
      <c r="J161" s="68">
        <v>39</v>
      </c>
      <c r="K161" s="68">
        <v>38</v>
      </c>
      <c r="L161" s="95">
        <f t="shared" si="8"/>
        <v>97.435897435897431</v>
      </c>
      <c r="M161" s="45">
        <v>87</v>
      </c>
    </row>
    <row r="162" spans="1:13" s="41" customFormat="1">
      <c r="B162" s="27">
        <v>11</v>
      </c>
      <c r="C162" s="24" t="s">
        <v>169</v>
      </c>
      <c r="D162" s="93">
        <v>179</v>
      </c>
      <c r="E162" s="27">
        <v>233</v>
      </c>
      <c r="F162" s="95">
        <f t="shared" si="6"/>
        <v>130.16759776536313</v>
      </c>
      <c r="G162" s="27">
        <v>66</v>
      </c>
      <c r="H162" s="68">
        <v>149</v>
      </c>
      <c r="I162" s="95">
        <f t="shared" si="7"/>
        <v>225.75757575757578</v>
      </c>
      <c r="J162" s="68">
        <v>22</v>
      </c>
      <c r="K162" s="68">
        <v>9</v>
      </c>
      <c r="L162" s="95">
        <f t="shared" si="8"/>
        <v>40.909090909090914</v>
      </c>
      <c r="M162" s="45">
        <v>33</v>
      </c>
    </row>
    <row r="163" spans="1:13" s="41" customFormat="1">
      <c r="B163" s="27">
        <v>12</v>
      </c>
      <c r="C163" s="24" t="s">
        <v>170</v>
      </c>
      <c r="D163" s="93">
        <v>250</v>
      </c>
      <c r="E163" s="27">
        <v>270</v>
      </c>
      <c r="F163" s="95">
        <f t="shared" si="6"/>
        <v>108</v>
      </c>
      <c r="G163" s="27">
        <v>145</v>
      </c>
      <c r="H163" s="68">
        <v>119</v>
      </c>
      <c r="I163" s="95">
        <f t="shared" si="7"/>
        <v>82.068965517241381</v>
      </c>
      <c r="J163" s="68">
        <v>27</v>
      </c>
      <c r="K163" s="68">
        <v>13</v>
      </c>
      <c r="L163" s="95">
        <f t="shared" si="8"/>
        <v>48.148148148148145</v>
      </c>
      <c r="M163" s="45">
        <v>16</v>
      </c>
    </row>
    <row r="164" spans="1:13" s="41" customFormat="1">
      <c r="B164" s="27">
        <v>13</v>
      </c>
      <c r="C164" s="24" t="s">
        <v>171</v>
      </c>
      <c r="D164" s="93">
        <v>253</v>
      </c>
      <c r="E164" s="27">
        <v>254</v>
      </c>
      <c r="F164" s="95">
        <f t="shared" si="6"/>
        <v>100.39525691699605</v>
      </c>
      <c r="G164" s="27">
        <v>70</v>
      </c>
      <c r="H164" s="68">
        <v>91</v>
      </c>
      <c r="I164" s="95">
        <f t="shared" si="7"/>
        <v>130</v>
      </c>
      <c r="J164" s="68">
        <v>28</v>
      </c>
      <c r="K164" s="68">
        <v>19</v>
      </c>
      <c r="L164" s="95">
        <f t="shared" si="8"/>
        <v>67.857142857142861</v>
      </c>
      <c r="M164" s="45">
        <v>19</v>
      </c>
    </row>
    <row r="165" spans="1:13" s="41" customFormat="1">
      <c r="B165" s="27">
        <v>14</v>
      </c>
      <c r="C165" s="24" t="s">
        <v>172</v>
      </c>
      <c r="D165" s="93">
        <v>175</v>
      </c>
      <c r="E165" s="27">
        <v>381</v>
      </c>
      <c r="F165" s="95">
        <f t="shared" si="6"/>
        <v>217.71428571428569</v>
      </c>
      <c r="G165" s="27">
        <v>108</v>
      </c>
      <c r="H165" s="68">
        <v>198</v>
      </c>
      <c r="I165" s="95">
        <f t="shared" si="7"/>
        <v>183.33333333333331</v>
      </c>
      <c r="J165" s="68">
        <v>30</v>
      </c>
      <c r="K165" s="68">
        <v>33</v>
      </c>
      <c r="L165" s="95">
        <f t="shared" si="8"/>
        <v>110.00000000000001</v>
      </c>
      <c r="M165" s="45">
        <v>24</v>
      </c>
    </row>
    <row r="166" spans="1:13" s="41" customFormat="1">
      <c r="B166" s="27">
        <v>15</v>
      </c>
      <c r="C166" s="24" t="s">
        <v>173</v>
      </c>
      <c r="D166" s="93">
        <v>221</v>
      </c>
      <c r="E166" s="27">
        <v>297</v>
      </c>
      <c r="F166" s="95">
        <f t="shared" si="6"/>
        <v>134.38914027149323</v>
      </c>
      <c r="G166" s="27">
        <v>66</v>
      </c>
      <c r="H166" s="68">
        <v>124</v>
      </c>
      <c r="I166" s="95">
        <f t="shared" si="7"/>
        <v>187.87878787878788</v>
      </c>
      <c r="J166" s="68">
        <v>31</v>
      </c>
      <c r="K166" s="68">
        <v>10</v>
      </c>
      <c r="L166" s="95">
        <f t="shared" si="8"/>
        <v>32.258064516129032</v>
      </c>
      <c r="M166" s="45">
        <v>17</v>
      </c>
    </row>
    <row r="167" spans="1:13" s="41" customFormat="1">
      <c r="B167" s="27">
        <v>16</v>
      </c>
      <c r="C167" s="24" t="s">
        <v>174</v>
      </c>
      <c r="D167" s="93">
        <v>150</v>
      </c>
      <c r="E167" s="27">
        <v>327</v>
      </c>
      <c r="F167" s="95">
        <f t="shared" si="6"/>
        <v>218.00000000000003</v>
      </c>
      <c r="G167" s="27">
        <v>145</v>
      </c>
      <c r="H167" s="68">
        <v>142</v>
      </c>
      <c r="I167" s="95">
        <f t="shared" si="7"/>
        <v>97.931034482758619</v>
      </c>
      <c r="J167" s="68">
        <v>30</v>
      </c>
      <c r="K167" s="68">
        <v>96</v>
      </c>
      <c r="L167" s="95">
        <f t="shared" si="8"/>
        <v>320</v>
      </c>
      <c r="M167" s="45">
        <v>2</v>
      </c>
    </row>
    <row r="168" spans="1:13" s="41" customFormat="1">
      <c r="B168" s="27">
        <v>17</v>
      </c>
      <c r="C168" s="24" t="s">
        <v>175</v>
      </c>
      <c r="D168" s="93">
        <v>111</v>
      </c>
      <c r="E168" s="27">
        <v>260</v>
      </c>
      <c r="F168" s="95">
        <f t="shared" si="6"/>
        <v>234.23423423423424</v>
      </c>
      <c r="G168" s="27">
        <v>122</v>
      </c>
      <c r="H168" s="68">
        <v>143</v>
      </c>
      <c r="I168" s="95">
        <f t="shared" si="7"/>
        <v>117.21311475409837</v>
      </c>
      <c r="J168" s="68">
        <v>20</v>
      </c>
      <c r="K168" s="68">
        <v>24</v>
      </c>
      <c r="L168" s="95">
        <f t="shared" si="8"/>
        <v>120</v>
      </c>
      <c r="M168" s="45">
        <v>3</v>
      </c>
    </row>
    <row r="169" spans="1:13" s="41" customFormat="1">
      <c r="B169" s="27">
        <v>18</v>
      </c>
      <c r="C169" s="24" t="s">
        <v>176</v>
      </c>
      <c r="D169" s="93">
        <v>239</v>
      </c>
      <c r="E169" s="27">
        <v>356</v>
      </c>
      <c r="F169" s="95">
        <f t="shared" si="6"/>
        <v>148.95397489539747</v>
      </c>
      <c r="G169" s="27">
        <v>142</v>
      </c>
      <c r="H169" s="68">
        <v>145</v>
      </c>
      <c r="I169" s="95">
        <f t="shared" si="7"/>
        <v>102.11267605633803</v>
      </c>
      <c r="J169" s="68">
        <v>33</v>
      </c>
      <c r="K169" s="68">
        <v>19</v>
      </c>
      <c r="L169" s="95">
        <f t="shared" si="8"/>
        <v>57.575757575757578</v>
      </c>
      <c r="M169" s="45">
        <v>11</v>
      </c>
    </row>
    <row r="170" spans="1:13" s="41" customFormat="1">
      <c r="B170" s="27">
        <v>19</v>
      </c>
      <c r="C170" s="24" t="s">
        <v>177</v>
      </c>
      <c r="D170" s="93">
        <v>207</v>
      </c>
      <c r="E170" s="27">
        <v>353</v>
      </c>
      <c r="F170" s="95">
        <f t="shared" si="6"/>
        <v>170.53140096618358</v>
      </c>
      <c r="G170" s="27">
        <v>145</v>
      </c>
      <c r="H170" s="68">
        <v>100</v>
      </c>
      <c r="I170" s="95">
        <f t="shared" si="7"/>
        <v>68.965517241379317</v>
      </c>
      <c r="J170" s="68">
        <v>34</v>
      </c>
      <c r="K170" s="68">
        <v>32</v>
      </c>
      <c r="L170" s="95">
        <f t="shared" si="8"/>
        <v>94.117647058823522</v>
      </c>
      <c r="M170" s="45">
        <v>16</v>
      </c>
    </row>
    <row r="171" spans="1:13" s="41" customFormat="1">
      <c r="B171" s="27">
        <v>20</v>
      </c>
      <c r="C171" s="24" t="s">
        <v>178</v>
      </c>
      <c r="D171" s="93">
        <v>202</v>
      </c>
      <c r="E171" s="27">
        <v>240</v>
      </c>
      <c r="F171" s="95">
        <f t="shared" si="6"/>
        <v>118.8118811881188</v>
      </c>
      <c r="G171" s="27">
        <v>95</v>
      </c>
      <c r="H171" s="68">
        <v>153</v>
      </c>
      <c r="I171" s="95">
        <f t="shared" si="7"/>
        <v>161.05263157894737</v>
      </c>
      <c r="J171" s="68">
        <v>33</v>
      </c>
      <c r="K171" s="68">
        <v>32</v>
      </c>
      <c r="L171" s="95">
        <f t="shared" si="8"/>
        <v>96.969696969696969</v>
      </c>
      <c r="M171" s="45">
        <v>24</v>
      </c>
    </row>
    <row r="172" spans="1:13" s="41" customFormat="1">
      <c r="B172" s="27">
        <v>21</v>
      </c>
      <c r="C172" s="24" t="s">
        <v>179</v>
      </c>
      <c r="D172" s="93">
        <v>133</v>
      </c>
      <c r="E172" s="27">
        <v>250</v>
      </c>
      <c r="F172" s="95">
        <f t="shared" si="6"/>
        <v>187.96992481203009</v>
      </c>
      <c r="G172" s="27">
        <v>130</v>
      </c>
      <c r="H172" s="68">
        <v>102</v>
      </c>
      <c r="I172" s="95">
        <f t="shared" si="7"/>
        <v>78.461538461538467</v>
      </c>
      <c r="J172" s="68">
        <v>23</v>
      </c>
      <c r="K172" s="68">
        <v>33</v>
      </c>
      <c r="L172" s="95">
        <f t="shared" si="8"/>
        <v>143.47826086956522</v>
      </c>
      <c r="M172" s="45">
        <v>42</v>
      </c>
    </row>
    <row r="173" spans="1:13" s="41" customFormat="1">
      <c r="B173" s="27">
        <v>22</v>
      </c>
      <c r="C173" s="24" t="s">
        <v>180</v>
      </c>
      <c r="D173" s="93">
        <v>262</v>
      </c>
      <c r="E173" s="27">
        <v>326</v>
      </c>
      <c r="F173" s="95">
        <f t="shared" si="6"/>
        <v>124.42748091603053</v>
      </c>
      <c r="G173" s="27">
        <v>116</v>
      </c>
      <c r="H173" s="68">
        <v>280</v>
      </c>
      <c r="I173" s="95">
        <f t="shared" si="7"/>
        <v>241.37931034482759</v>
      </c>
      <c r="J173" s="68">
        <v>34</v>
      </c>
      <c r="K173" s="68">
        <v>93</v>
      </c>
      <c r="L173" s="95">
        <f t="shared" si="8"/>
        <v>273.52941176470591</v>
      </c>
      <c r="M173" s="45">
        <v>56</v>
      </c>
    </row>
    <row r="174" spans="1:13" s="47" customFormat="1" ht="23.25" customHeight="1">
      <c r="A174" s="46">
        <v>1</v>
      </c>
      <c r="B174" s="97">
        <v>11</v>
      </c>
      <c r="C174" s="98" t="s">
        <v>408</v>
      </c>
      <c r="D174" s="99">
        <v>4430</v>
      </c>
      <c r="E174" s="97">
        <v>6042</v>
      </c>
      <c r="F174" s="100">
        <f t="shared" si="6"/>
        <v>136.38826185101581</v>
      </c>
      <c r="G174" s="97">
        <v>2328</v>
      </c>
      <c r="H174" s="97">
        <v>3359</v>
      </c>
      <c r="I174" s="100">
        <f t="shared" si="7"/>
        <v>144.28694158075601</v>
      </c>
      <c r="J174" s="97">
        <v>655</v>
      </c>
      <c r="K174" s="97">
        <v>779</v>
      </c>
      <c r="L174" s="100">
        <f t="shared" si="8"/>
        <v>118.93129770992365</v>
      </c>
      <c r="M174" s="43">
        <f>SUM(M152:M173)</f>
        <v>471</v>
      </c>
    </row>
    <row r="175" spans="1:13" s="41" customFormat="1">
      <c r="B175" s="27">
        <v>1</v>
      </c>
      <c r="C175" s="24" t="s">
        <v>258</v>
      </c>
      <c r="D175" s="93">
        <v>349</v>
      </c>
      <c r="E175" s="27">
        <v>305</v>
      </c>
      <c r="F175" s="95">
        <f t="shared" si="6"/>
        <v>87.392550143266476</v>
      </c>
      <c r="G175" s="27">
        <v>456</v>
      </c>
      <c r="H175" s="68">
        <v>349</v>
      </c>
      <c r="I175" s="95">
        <f t="shared" si="7"/>
        <v>76.535087719298247</v>
      </c>
      <c r="J175" s="68">
        <v>53</v>
      </c>
      <c r="K175" s="68">
        <v>3</v>
      </c>
      <c r="L175" s="95">
        <f t="shared" si="8"/>
        <v>5.6603773584905666</v>
      </c>
      <c r="M175" s="45">
        <f>+Умумий!R175</f>
        <v>15</v>
      </c>
    </row>
    <row r="176" spans="1:13" s="41" customFormat="1">
      <c r="B176" s="27">
        <v>2</v>
      </c>
      <c r="C176" s="24" t="s">
        <v>259</v>
      </c>
      <c r="D176" s="93">
        <v>588</v>
      </c>
      <c r="E176" s="27">
        <v>583</v>
      </c>
      <c r="F176" s="95">
        <f t="shared" si="6"/>
        <v>99.149659863945587</v>
      </c>
      <c r="G176" s="27">
        <v>949</v>
      </c>
      <c r="H176" s="68">
        <v>272</v>
      </c>
      <c r="I176" s="95">
        <f t="shared" si="7"/>
        <v>28.661749209694413</v>
      </c>
      <c r="J176" s="68">
        <v>72</v>
      </c>
      <c r="K176" s="68">
        <v>5</v>
      </c>
      <c r="L176" s="95">
        <f t="shared" si="8"/>
        <v>6.9444444444444446</v>
      </c>
      <c r="M176" s="45">
        <f>+Умумий!R176</f>
        <v>138</v>
      </c>
    </row>
    <row r="177" spans="2:13" s="41" customFormat="1">
      <c r="B177" s="27">
        <v>3</v>
      </c>
      <c r="C177" s="24" t="s">
        <v>387</v>
      </c>
      <c r="D177" s="93">
        <v>531</v>
      </c>
      <c r="E177" s="27">
        <v>384</v>
      </c>
      <c r="F177" s="95">
        <f t="shared" si="6"/>
        <v>72.316384180790962</v>
      </c>
      <c r="G177" s="27">
        <v>578</v>
      </c>
      <c r="H177" s="68">
        <v>426</v>
      </c>
      <c r="I177" s="95">
        <f t="shared" si="7"/>
        <v>73.702422145328711</v>
      </c>
      <c r="J177" s="68">
        <v>69</v>
      </c>
      <c r="K177" s="68">
        <v>0</v>
      </c>
      <c r="L177" s="95">
        <f t="shared" si="8"/>
        <v>0</v>
      </c>
      <c r="M177" s="45">
        <f>+Умумий!R177</f>
        <v>5</v>
      </c>
    </row>
    <row r="178" spans="2:13" s="41" customFormat="1">
      <c r="B178" s="27">
        <v>4</v>
      </c>
      <c r="C178" s="24" t="s">
        <v>388</v>
      </c>
      <c r="D178" s="93">
        <v>562</v>
      </c>
      <c r="E178" s="27">
        <v>318</v>
      </c>
      <c r="F178" s="95">
        <f t="shared" si="6"/>
        <v>56.583629893238431</v>
      </c>
      <c r="G178" s="27">
        <v>519</v>
      </c>
      <c r="H178" s="68">
        <v>194</v>
      </c>
      <c r="I178" s="95">
        <f t="shared" si="7"/>
        <v>37.379576107899808</v>
      </c>
      <c r="J178" s="68">
        <v>76</v>
      </c>
      <c r="K178" s="68">
        <v>0</v>
      </c>
      <c r="L178" s="95">
        <f t="shared" si="8"/>
        <v>0</v>
      </c>
      <c r="M178" s="45">
        <f>+Умумий!R178</f>
        <v>22</v>
      </c>
    </row>
    <row r="179" spans="2:13" s="41" customFormat="1">
      <c r="B179" s="27">
        <v>5</v>
      </c>
      <c r="C179" s="24" t="s">
        <v>260</v>
      </c>
      <c r="D179" s="93">
        <v>373</v>
      </c>
      <c r="E179" s="27">
        <v>384</v>
      </c>
      <c r="F179" s="95">
        <f t="shared" si="6"/>
        <v>102.94906166219839</v>
      </c>
      <c r="G179" s="27">
        <v>965</v>
      </c>
      <c r="H179" s="68">
        <v>126</v>
      </c>
      <c r="I179" s="95">
        <f t="shared" si="7"/>
        <v>13.05699481865285</v>
      </c>
      <c r="J179" s="68">
        <v>57</v>
      </c>
      <c r="K179" s="68">
        <v>1</v>
      </c>
      <c r="L179" s="95">
        <f t="shared" si="8"/>
        <v>1.7543859649122806</v>
      </c>
      <c r="M179" s="45">
        <f>+Умумий!R179</f>
        <v>26</v>
      </c>
    </row>
    <row r="180" spans="2:13" s="41" customFormat="1">
      <c r="B180" s="27">
        <v>6</v>
      </c>
      <c r="C180" s="24" t="s">
        <v>389</v>
      </c>
      <c r="D180" s="93">
        <v>377</v>
      </c>
      <c r="E180" s="27">
        <v>226</v>
      </c>
      <c r="F180" s="95">
        <f t="shared" si="6"/>
        <v>59.946949602122011</v>
      </c>
      <c r="G180" s="27">
        <v>814</v>
      </c>
      <c r="H180" s="68">
        <v>414</v>
      </c>
      <c r="I180" s="95">
        <f t="shared" si="7"/>
        <v>50.859950859950864</v>
      </c>
      <c r="J180" s="68">
        <v>58</v>
      </c>
      <c r="K180" s="68">
        <v>20</v>
      </c>
      <c r="L180" s="95">
        <f t="shared" si="8"/>
        <v>34.482758620689658</v>
      </c>
      <c r="M180" s="45">
        <f>+Умумий!R180</f>
        <v>50</v>
      </c>
    </row>
    <row r="181" spans="2:13" s="41" customFormat="1">
      <c r="B181" s="27">
        <v>7</v>
      </c>
      <c r="C181" s="24" t="s">
        <v>261</v>
      </c>
      <c r="D181" s="93">
        <v>388</v>
      </c>
      <c r="E181" s="27">
        <v>559</v>
      </c>
      <c r="F181" s="95">
        <f t="shared" si="6"/>
        <v>144.0721649484536</v>
      </c>
      <c r="G181" s="27">
        <v>1052</v>
      </c>
      <c r="H181" s="68">
        <v>20</v>
      </c>
      <c r="I181" s="95">
        <f t="shared" si="7"/>
        <v>1.9011406844106464</v>
      </c>
      <c r="J181" s="68">
        <v>59</v>
      </c>
      <c r="K181" s="68">
        <v>3</v>
      </c>
      <c r="L181" s="95">
        <f t="shared" si="8"/>
        <v>5.0847457627118651</v>
      </c>
      <c r="M181" s="45">
        <f>+Умумий!R181</f>
        <v>168</v>
      </c>
    </row>
    <row r="182" spans="2:13" s="41" customFormat="1">
      <c r="B182" s="27">
        <v>8</v>
      </c>
      <c r="C182" s="24" t="s">
        <v>390</v>
      </c>
      <c r="D182" s="93">
        <v>402</v>
      </c>
      <c r="E182" s="27">
        <v>562</v>
      </c>
      <c r="F182" s="95">
        <f t="shared" si="6"/>
        <v>139.80099502487562</v>
      </c>
      <c r="G182" s="27">
        <v>1014</v>
      </c>
      <c r="H182" s="68">
        <v>159</v>
      </c>
      <c r="I182" s="95">
        <f t="shared" si="7"/>
        <v>15.680473372781064</v>
      </c>
      <c r="J182" s="68">
        <v>57</v>
      </c>
      <c r="K182" s="68">
        <v>1</v>
      </c>
      <c r="L182" s="95">
        <f t="shared" si="8"/>
        <v>1.7543859649122806</v>
      </c>
      <c r="M182" s="45">
        <f>+Умумий!R182</f>
        <v>36</v>
      </c>
    </row>
    <row r="183" spans="2:13" s="41" customFormat="1">
      <c r="B183" s="27">
        <v>9</v>
      </c>
      <c r="C183" s="24" t="s">
        <v>391</v>
      </c>
      <c r="D183" s="93">
        <v>270</v>
      </c>
      <c r="E183" s="27">
        <v>231</v>
      </c>
      <c r="F183" s="95">
        <f t="shared" si="6"/>
        <v>85.555555555555557</v>
      </c>
      <c r="G183" s="27">
        <v>711</v>
      </c>
      <c r="H183" s="68">
        <v>343</v>
      </c>
      <c r="I183" s="95">
        <f t="shared" si="7"/>
        <v>48.241912798874829</v>
      </c>
      <c r="J183" s="68">
        <v>56</v>
      </c>
      <c r="K183" s="68">
        <v>0</v>
      </c>
      <c r="L183" s="95">
        <f t="shared" si="8"/>
        <v>0</v>
      </c>
      <c r="M183" s="45">
        <f>+Умумий!R183</f>
        <v>63</v>
      </c>
    </row>
    <row r="184" spans="2:13" s="41" customFormat="1">
      <c r="B184" s="27">
        <v>10</v>
      </c>
      <c r="C184" s="24" t="s">
        <v>262</v>
      </c>
      <c r="D184" s="93">
        <v>432</v>
      </c>
      <c r="E184" s="27">
        <v>594</v>
      </c>
      <c r="F184" s="95">
        <f t="shared" si="6"/>
        <v>137.5</v>
      </c>
      <c r="G184" s="27">
        <v>1013</v>
      </c>
      <c r="H184" s="68">
        <v>330</v>
      </c>
      <c r="I184" s="95">
        <f t="shared" si="7"/>
        <v>32.576505429417573</v>
      </c>
      <c r="J184" s="68">
        <v>63</v>
      </c>
      <c r="K184" s="68">
        <v>3</v>
      </c>
      <c r="L184" s="95">
        <f t="shared" si="8"/>
        <v>4.7619047619047619</v>
      </c>
      <c r="M184" s="45">
        <f>+Умумий!R184</f>
        <v>70</v>
      </c>
    </row>
    <row r="185" spans="2:13" s="41" customFormat="1">
      <c r="B185" s="27">
        <v>11</v>
      </c>
      <c r="C185" s="24" t="s">
        <v>263</v>
      </c>
      <c r="D185" s="93">
        <v>511</v>
      </c>
      <c r="E185" s="27">
        <v>597</v>
      </c>
      <c r="F185" s="95">
        <f t="shared" si="6"/>
        <v>116.82974559686889</v>
      </c>
      <c r="G185" s="27">
        <v>1026</v>
      </c>
      <c r="H185" s="68">
        <v>376</v>
      </c>
      <c r="I185" s="95">
        <f t="shared" si="7"/>
        <v>36.64717348927875</v>
      </c>
      <c r="J185" s="68">
        <v>58</v>
      </c>
      <c r="K185" s="68">
        <v>7</v>
      </c>
      <c r="L185" s="95">
        <f t="shared" si="8"/>
        <v>12.068965517241379</v>
      </c>
      <c r="M185" s="45">
        <f>+Умумий!R185</f>
        <v>40</v>
      </c>
    </row>
    <row r="186" spans="2:13" s="41" customFormat="1">
      <c r="B186" s="27">
        <v>12</v>
      </c>
      <c r="C186" s="24" t="s">
        <v>264</v>
      </c>
      <c r="D186" s="93">
        <v>378</v>
      </c>
      <c r="E186" s="27">
        <v>396</v>
      </c>
      <c r="F186" s="95">
        <f t="shared" si="6"/>
        <v>104.76190476190477</v>
      </c>
      <c r="G186" s="27">
        <v>832</v>
      </c>
      <c r="H186" s="68">
        <v>396</v>
      </c>
      <c r="I186" s="95">
        <f t="shared" si="7"/>
        <v>47.596153846153847</v>
      </c>
      <c r="J186" s="68">
        <v>60</v>
      </c>
      <c r="K186" s="68">
        <v>21</v>
      </c>
      <c r="L186" s="95">
        <f t="shared" si="8"/>
        <v>35</v>
      </c>
      <c r="M186" s="45">
        <f>+Умумий!R186</f>
        <v>5</v>
      </c>
    </row>
    <row r="187" spans="2:13" s="41" customFormat="1">
      <c r="B187" s="27">
        <v>13</v>
      </c>
      <c r="C187" s="24" t="s">
        <v>265</v>
      </c>
      <c r="D187" s="93">
        <v>447</v>
      </c>
      <c r="E187" s="27">
        <v>369</v>
      </c>
      <c r="F187" s="95">
        <f t="shared" si="6"/>
        <v>82.550335570469798</v>
      </c>
      <c r="G187" s="27">
        <v>817</v>
      </c>
      <c r="H187" s="68">
        <v>380</v>
      </c>
      <c r="I187" s="95">
        <f t="shared" si="7"/>
        <v>46.511627906976742</v>
      </c>
      <c r="J187" s="68">
        <v>62</v>
      </c>
      <c r="K187" s="68">
        <v>8</v>
      </c>
      <c r="L187" s="95">
        <f t="shared" si="8"/>
        <v>12.903225806451612</v>
      </c>
      <c r="M187" s="45">
        <f>+Умумий!R187</f>
        <v>42</v>
      </c>
    </row>
    <row r="188" spans="2:13" s="41" customFormat="1">
      <c r="B188" s="27">
        <v>14</v>
      </c>
      <c r="C188" s="24" t="s">
        <v>266</v>
      </c>
      <c r="D188" s="93">
        <v>256</v>
      </c>
      <c r="E188" s="27">
        <v>191</v>
      </c>
      <c r="F188" s="95">
        <f t="shared" si="6"/>
        <v>74.609375</v>
      </c>
      <c r="G188" s="27">
        <v>539</v>
      </c>
      <c r="H188" s="68">
        <v>95</v>
      </c>
      <c r="I188" s="95">
        <f t="shared" si="7"/>
        <v>17.625231910946194</v>
      </c>
      <c r="J188" s="68">
        <v>51</v>
      </c>
      <c r="K188" s="68">
        <v>13</v>
      </c>
      <c r="L188" s="95">
        <f t="shared" si="8"/>
        <v>25.490196078431371</v>
      </c>
      <c r="M188" s="45">
        <f>+Умумий!R188</f>
        <v>101</v>
      </c>
    </row>
    <row r="189" spans="2:13" s="41" customFormat="1">
      <c r="B189" s="27">
        <v>15</v>
      </c>
      <c r="C189" s="24" t="s">
        <v>267</v>
      </c>
      <c r="D189" s="93">
        <v>322</v>
      </c>
      <c r="E189" s="27">
        <v>485</v>
      </c>
      <c r="F189" s="95">
        <f t="shared" si="6"/>
        <v>150.62111801242236</v>
      </c>
      <c r="G189" s="27">
        <v>752</v>
      </c>
      <c r="H189" s="68">
        <v>174</v>
      </c>
      <c r="I189" s="95">
        <f t="shared" si="7"/>
        <v>23.138297872340424</v>
      </c>
      <c r="J189" s="68">
        <v>49</v>
      </c>
      <c r="K189" s="68">
        <v>0</v>
      </c>
      <c r="L189" s="95">
        <f t="shared" si="8"/>
        <v>0</v>
      </c>
      <c r="M189" s="45">
        <f>+Умумий!R189</f>
        <v>15</v>
      </c>
    </row>
    <row r="190" spans="2:13" s="41" customFormat="1">
      <c r="B190" s="27">
        <v>16</v>
      </c>
      <c r="C190" s="24" t="s">
        <v>268</v>
      </c>
      <c r="D190" s="93">
        <v>461</v>
      </c>
      <c r="E190" s="27">
        <v>418</v>
      </c>
      <c r="F190" s="95">
        <f t="shared" si="6"/>
        <v>90.672451193058563</v>
      </c>
      <c r="G190" s="27">
        <v>1266</v>
      </c>
      <c r="H190" s="68">
        <v>484</v>
      </c>
      <c r="I190" s="95">
        <f t="shared" si="7"/>
        <v>38.230647709320699</v>
      </c>
      <c r="J190" s="68">
        <v>65</v>
      </c>
      <c r="K190" s="68">
        <v>15</v>
      </c>
      <c r="L190" s="95">
        <f t="shared" si="8"/>
        <v>23.076923076923077</v>
      </c>
      <c r="M190" s="45">
        <f>+Умумий!R190</f>
        <v>88</v>
      </c>
    </row>
    <row r="191" spans="2:13" s="41" customFormat="1">
      <c r="B191" s="27">
        <v>17</v>
      </c>
      <c r="C191" s="24" t="s">
        <v>392</v>
      </c>
      <c r="D191" s="93">
        <v>398</v>
      </c>
      <c r="E191" s="27">
        <v>552</v>
      </c>
      <c r="F191" s="95">
        <f t="shared" si="6"/>
        <v>138.69346733668343</v>
      </c>
      <c r="G191" s="27">
        <v>1404</v>
      </c>
      <c r="H191" s="68">
        <v>252</v>
      </c>
      <c r="I191" s="95">
        <f t="shared" si="7"/>
        <v>17.948717948717949</v>
      </c>
      <c r="J191" s="68">
        <v>58</v>
      </c>
      <c r="K191" s="68">
        <v>12</v>
      </c>
      <c r="L191" s="95">
        <f t="shared" si="8"/>
        <v>20.689655172413794</v>
      </c>
      <c r="M191" s="45">
        <f>+Умумий!R191</f>
        <v>38</v>
      </c>
    </row>
    <row r="192" spans="2:13" s="41" customFormat="1">
      <c r="B192" s="27">
        <v>18</v>
      </c>
      <c r="C192" s="24" t="s">
        <v>393</v>
      </c>
      <c r="D192" s="93">
        <v>408</v>
      </c>
      <c r="E192" s="27">
        <v>290</v>
      </c>
      <c r="F192" s="95">
        <f t="shared" si="6"/>
        <v>71.078431372549019</v>
      </c>
      <c r="G192" s="27">
        <v>1271</v>
      </c>
      <c r="H192" s="68">
        <v>183</v>
      </c>
      <c r="I192" s="95">
        <f t="shared" si="7"/>
        <v>14.398111723052715</v>
      </c>
      <c r="J192" s="68">
        <v>59</v>
      </c>
      <c r="K192" s="68">
        <v>14</v>
      </c>
      <c r="L192" s="95">
        <f t="shared" si="8"/>
        <v>23.728813559322035</v>
      </c>
      <c r="M192" s="45">
        <f>+Умумий!R192</f>
        <v>10</v>
      </c>
    </row>
    <row r="193" spans="1:13" s="41" customFormat="1">
      <c r="B193" s="27">
        <v>19</v>
      </c>
      <c r="C193" s="24" t="s">
        <v>269</v>
      </c>
      <c r="D193" s="93">
        <v>288</v>
      </c>
      <c r="E193" s="27">
        <v>188</v>
      </c>
      <c r="F193" s="95">
        <f t="shared" si="6"/>
        <v>65.277777777777786</v>
      </c>
      <c r="G193" s="27">
        <v>710</v>
      </c>
      <c r="H193" s="68">
        <v>205</v>
      </c>
      <c r="I193" s="95">
        <f t="shared" si="7"/>
        <v>28.87323943661972</v>
      </c>
      <c r="J193" s="68">
        <v>56</v>
      </c>
      <c r="K193" s="68">
        <v>21</v>
      </c>
      <c r="L193" s="95">
        <f t="shared" si="8"/>
        <v>37.5</v>
      </c>
      <c r="M193" s="45">
        <f>+Умумий!R193</f>
        <v>20</v>
      </c>
    </row>
    <row r="194" spans="1:13" s="47" customFormat="1" ht="23.25" customHeight="1">
      <c r="A194" s="46">
        <v>1</v>
      </c>
      <c r="B194" s="97">
        <v>12</v>
      </c>
      <c r="C194" s="98" t="s">
        <v>201</v>
      </c>
      <c r="D194" s="99">
        <v>7741</v>
      </c>
      <c r="E194" s="97">
        <v>7632</v>
      </c>
      <c r="F194" s="100">
        <f t="shared" si="6"/>
        <v>98.591913189510393</v>
      </c>
      <c r="G194" s="97">
        <v>16688</v>
      </c>
      <c r="H194" s="97">
        <v>5178</v>
      </c>
      <c r="I194" s="100">
        <f t="shared" si="7"/>
        <v>31.028283796740176</v>
      </c>
      <c r="J194" s="97">
        <v>1138</v>
      </c>
      <c r="K194" s="97">
        <v>147</v>
      </c>
      <c r="L194" s="100">
        <f t="shared" si="8"/>
        <v>12.917398945518455</v>
      </c>
      <c r="M194" s="43">
        <f>SUM(M175:M193)</f>
        <v>952</v>
      </c>
    </row>
    <row r="195" spans="1:13" s="41" customFormat="1">
      <c r="B195" s="27">
        <v>1</v>
      </c>
      <c r="C195" s="24" t="s">
        <v>327</v>
      </c>
      <c r="D195" s="93">
        <v>209</v>
      </c>
      <c r="E195" s="27">
        <v>198</v>
      </c>
      <c r="F195" s="95">
        <f t="shared" si="6"/>
        <v>94.73684210526315</v>
      </c>
      <c r="G195" s="27">
        <v>172</v>
      </c>
      <c r="H195" s="68">
        <v>240</v>
      </c>
      <c r="I195" s="95">
        <f t="shared" si="7"/>
        <v>139.53488372093022</v>
      </c>
      <c r="J195" s="68">
        <v>87</v>
      </c>
      <c r="K195" s="68">
        <v>42</v>
      </c>
      <c r="L195" s="95">
        <f t="shared" si="8"/>
        <v>48.275862068965516</v>
      </c>
      <c r="M195" s="45">
        <f>+Умумий!R195</f>
        <v>38</v>
      </c>
    </row>
    <row r="196" spans="1:13" s="41" customFormat="1">
      <c r="B196" s="27">
        <v>2</v>
      </c>
      <c r="C196" s="24" t="s">
        <v>203</v>
      </c>
      <c r="D196" s="93">
        <v>209</v>
      </c>
      <c r="E196" s="27">
        <v>166</v>
      </c>
      <c r="F196" s="95">
        <f t="shared" si="6"/>
        <v>79.425837320574161</v>
      </c>
      <c r="G196" s="27">
        <v>114</v>
      </c>
      <c r="H196" s="68">
        <v>99</v>
      </c>
      <c r="I196" s="95">
        <f t="shared" si="7"/>
        <v>86.842105263157904</v>
      </c>
      <c r="J196" s="68">
        <v>44</v>
      </c>
      <c r="K196" s="68">
        <v>35</v>
      </c>
      <c r="L196" s="95">
        <f t="shared" si="8"/>
        <v>79.545454545454547</v>
      </c>
      <c r="M196" s="45">
        <f>+Умумий!R196</f>
        <v>17</v>
      </c>
    </row>
    <row r="197" spans="1:13" s="41" customFormat="1">
      <c r="B197" s="27">
        <v>3</v>
      </c>
      <c r="C197" s="24" t="s">
        <v>395</v>
      </c>
      <c r="D197" s="93">
        <v>261</v>
      </c>
      <c r="E197" s="27">
        <v>267</v>
      </c>
      <c r="F197" s="95">
        <f t="shared" si="6"/>
        <v>102.29885057471265</v>
      </c>
      <c r="G197" s="27">
        <v>482</v>
      </c>
      <c r="H197" s="68">
        <v>419</v>
      </c>
      <c r="I197" s="95">
        <f t="shared" si="7"/>
        <v>86.92946058091286</v>
      </c>
      <c r="J197" s="68">
        <v>84</v>
      </c>
      <c r="K197" s="68">
        <v>94</v>
      </c>
      <c r="L197" s="95">
        <f t="shared" si="8"/>
        <v>111.90476190476191</v>
      </c>
      <c r="M197" s="45">
        <f>+Умумий!R197</f>
        <v>18</v>
      </c>
    </row>
    <row r="198" spans="1:13" s="41" customFormat="1">
      <c r="B198" s="27">
        <v>4</v>
      </c>
      <c r="C198" s="24" t="s">
        <v>396</v>
      </c>
      <c r="D198" s="93">
        <v>243</v>
      </c>
      <c r="E198" s="27">
        <v>177</v>
      </c>
      <c r="F198" s="95">
        <f t="shared" si="6"/>
        <v>72.839506172839506</v>
      </c>
      <c r="G198" s="27">
        <v>330</v>
      </c>
      <c r="H198" s="68">
        <v>255</v>
      </c>
      <c r="I198" s="95">
        <f t="shared" si="7"/>
        <v>77.272727272727266</v>
      </c>
      <c r="J198" s="68">
        <v>72</v>
      </c>
      <c r="K198" s="68">
        <v>75</v>
      </c>
      <c r="L198" s="95">
        <f t="shared" si="8"/>
        <v>104.16666666666667</v>
      </c>
      <c r="M198" s="45">
        <f>+Умумий!R198</f>
        <v>86</v>
      </c>
    </row>
    <row r="199" spans="1:13" s="41" customFormat="1">
      <c r="B199" s="27">
        <v>5</v>
      </c>
      <c r="C199" s="24" t="s">
        <v>397</v>
      </c>
      <c r="D199" s="93">
        <v>191</v>
      </c>
      <c r="E199" s="27">
        <v>239</v>
      </c>
      <c r="F199" s="95">
        <f t="shared" ref="F199:F220" si="9">+E199/D199*100</f>
        <v>125.13089005235602</v>
      </c>
      <c r="G199" s="27">
        <v>550</v>
      </c>
      <c r="H199" s="68">
        <v>275</v>
      </c>
      <c r="I199" s="95">
        <f t="shared" ref="I199:I220" si="10">+H199/G199*100</f>
        <v>50</v>
      </c>
      <c r="J199" s="68">
        <v>80</v>
      </c>
      <c r="K199" s="68">
        <v>50</v>
      </c>
      <c r="L199" s="95">
        <f t="shared" ref="L199:L220" si="11">+K199/J199*100</f>
        <v>62.5</v>
      </c>
      <c r="M199" s="45">
        <f>+Умумий!R199</f>
        <v>63</v>
      </c>
    </row>
    <row r="200" spans="1:13" s="41" customFormat="1">
      <c r="B200" s="27">
        <v>6</v>
      </c>
      <c r="C200" s="24" t="s">
        <v>398</v>
      </c>
      <c r="D200" s="93">
        <v>205</v>
      </c>
      <c r="E200" s="27">
        <v>282</v>
      </c>
      <c r="F200" s="95">
        <f t="shared" si="9"/>
        <v>137.5609756097561</v>
      </c>
      <c r="G200" s="27">
        <v>562</v>
      </c>
      <c r="H200" s="68">
        <v>404</v>
      </c>
      <c r="I200" s="95">
        <f t="shared" si="10"/>
        <v>71.886120996441278</v>
      </c>
      <c r="J200" s="68">
        <v>91</v>
      </c>
      <c r="K200" s="68">
        <v>96</v>
      </c>
      <c r="L200" s="95">
        <f t="shared" si="11"/>
        <v>105.4945054945055</v>
      </c>
      <c r="M200" s="45">
        <f>+Умумий!R200</f>
        <v>48</v>
      </c>
    </row>
    <row r="201" spans="1:13" s="41" customFormat="1">
      <c r="B201" s="27">
        <v>7</v>
      </c>
      <c r="C201" s="24" t="s">
        <v>399</v>
      </c>
      <c r="D201" s="93">
        <v>217</v>
      </c>
      <c r="E201" s="27">
        <v>222</v>
      </c>
      <c r="F201" s="95">
        <f t="shared" si="9"/>
        <v>102.30414746543779</v>
      </c>
      <c r="G201" s="27">
        <v>490</v>
      </c>
      <c r="H201" s="68">
        <v>385</v>
      </c>
      <c r="I201" s="95">
        <f t="shared" si="10"/>
        <v>78.571428571428569</v>
      </c>
      <c r="J201" s="68">
        <v>114</v>
      </c>
      <c r="K201" s="68">
        <v>63</v>
      </c>
      <c r="L201" s="95">
        <f t="shared" si="11"/>
        <v>55.26315789473685</v>
      </c>
      <c r="M201" s="45">
        <f>+Умумий!R201</f>
        <v>34</v>
      </c>
    </row>
    <row r="202" spans="1:13" s="41" customFormat="1">
      <c r="B202" s="27">
        <v>8</v>
      </c>
      <c r="C202" s="24" t="s">
        <v>400</v>
      </c>
      <c r="D202" s="93">
        <v>264</v>
      </c>
      <c r="E202" s="27">
        <v>270</v>
      </c>
      <c r="F202" s="95">
        <f t="shared" si="9"/>
        <v>102.27272727272727</v>
      </c>
      <c r="G202" s="27">
        <v>466</v>
      </c>
      <c r="H202" s="68">
        <v>301</v>
      </c>
      <c r="I202" s="95">
        <f t="shared" si="10"/>
        <v>64.592274678111579</v>
      </c>
      <c r="J202" s="68">
        <v>91</v>
      </c>
      <c r="K202" s="68">
        <v>118</v>
      </c>
      <c r="L202" s="95">
        <f t="shared" si="11"/>
        <v>129.67032967032966</v>
      </c>
      <c r="M202" s="45">
        <f>+Умумий!R202</f>
        <v>71</v>
      </c>
    </row>
    <row r="203" spans="1:13" s="41" customFormat="1">
      <c r="B203" s="27">
        <v>9</v>
      </c>
      <c r="C203" s="24" t="s">
        <v>210</v>
      </c>
      <c r="D203" s="93">
        <v>141</v>
      </c>
      <c r="E203" s="27">
        <v>214</v>
      </c>
      <c r="F203" s="95">
        <f t="shared" si="9"/>
        <v>151.77304964539007</v>
      </c>
      <c r="G203" s="27">
        <v>268</v>
      </c>
      <c r="H203" s="68">
        <v>253</v>
      </c>
      <c r="I203" s="95">
        <f t="shared" si="10"/>
        <v>94.402985074626869</v>
      </c>
      <c r="J203" s="68">
        <v>63</v>
      </c>
      <c r="K203" s="68">
        <v>65</v>
      </c>
      <c r="L203" s="95">
        <f t="shared" si="11"/>
        <v>103.17460317460319</v>
      </c>
      <c r="M203" s="45">
        <f>+Умумий!R203</f>
        <v>41</v>
      </c>
    </row>
    <row r="204" spans="1:13" s="41" customFormat="1">
      <c r="B204" s="27">
        <v>10</v>
      </c>
      <c r="C204" s="24" t="s">
        <v>401</v>
      </c>
      <c r="D204" s="93">
        <v>225</v>
      </c>
      <c r="E204" s="27">
        <v>260</v>
      </c>
      <c r="F204" s="95">
        <f t="shared" si="9"/>
        <v>115.55555555555554</v>
      </c>
      <c r="G204" s="27">
        <v>500</v>
      </c>
      <c r="H204" s="68">
        <v>273</v>
      </c>
      <c r="I204" s="95">
        <f t="shared" si="10"/>
        <v>54.6</v>
      </c>
      <c r="J204" s="68">
        <v>81</v>
      </c>
      <c r="K204" s="68">
        <v>140</v>
      </c>
      <c r="L204" s="95">
        <f t="shared" si="11"/>
        <v>172.83950617283949</v>
      </c>
      <c r="M204" s="45">
        <f>+Умумий!R204</f>
        <v>117</v>
      </c>
    </row>
    <row r="205" spans="1:13" s="41" customFormat="1">
      <c r="B205" s="27">
        <v>11</v>
      </c>
      <c r="C205" s="24" t="s">
        <v>402</v>
      </c>
      <c r="D205" s="93">
        <v>133</v>
      </c>
      <c r="E205" s="27">
        <v>81</v>
      </c>
      <c r="F205" s="95">
        <f t="shared" si="9"/>
        <v>60.902255639097746</v>
      </c>
      <c r="G205" s="27">
        <v>448</v>
      </c>
      <c r="H205" s="68">
        <v>156</v>
      </c>
      <c r="I205" s="95">
        <f t="shared" si="10"/>
        <v>34.821428571428569</v>
      </c>
      <c r="J205" s="68">
        <v>58</v>
      </c>
      <c r="K205" s="68">
        <v>87</v>
      </c>
      <c r="L205" s="95">
        <f t="shared" si="11"/>
        <v>150</v>
      </c>
      <c r="M205" s="45">
        <f>+Умумий!R205</f>
        <v>98</v>
      </c>
    </row>
    <row r="206" spans="1:13" s="41" customFormat="1">
      <c r="B206" s="27">
        <v>12</v>
      </c>
      <c r="C206" s="24" t="s">
        <v>403</v>
      </c>
      <c r="D206" s="93">
        <v>274</v>
      </c>
      <c r="E206" s="27">
        <v>268</v>
      </c>
      <c r="F206" s="95">
        <f t="shared" si="9"/>
        <v>97.810218978102199</v>
      </c>
      <c r="G206" s="27">
        <v>304</v>
      </c>
      <c r="H206" s="68">
        <v>307</v>
      </c>
      <c r="I206" s="95">
        <f t="shared" si="10"/>
        <v>100.98684210526316</v>
      </c>
      <c r="J206" s="68">
        <v>45</v>
      </c>
      <c r="K206" s="68">
        <v>117</v>
      </c>
      <c r="L206" s="95">
        <f t="shared" si="11"/>
        <v>260</v>
      </c>
      <c r="M206" s="45">
        <f>+Умумий!R206</f>
        <v>18</v>
      </c>
    </row>
    <row r="207" spans="1:13" s="47" customFormat="1" ht="23.25" customHeight="1">
      <c r="A207" s="46">
        <v>1</v>
      </c>
      <c r="B207" s="97">
        <v>13</v>
      </c>
      <c r="C207" s="98" t="s">
        <v>214</v>
      </c>
      <c r="D207" s="99">
        <v>2572</v>
      </c>
      <c r="E207" s="97">
        <v>2644</v>
      </c>
      <c r="F207" s="100">
        <f t="shared" si="9"/>
        <v>102.79937791601866</v>
      </c>
      <c r="G207" s="97">
        <v>4686</v>
      </c>
      <c r="H207" s="97">
        <v>3367</v>
      </c>
      <c r="I207" s="100">
        <f t="shared" si="10"/>
        <v>71.852326077678185</v>
      </c>
      <c r="J207" s="97">
        <v>910</v>
      </c>
      <c r="K207" s="97">
        <v>982</v>
      </c>
      <c r="L207" s="100">
        <f t="shared" si="11"/>
        <v>107.91208791208791</v>
      </c>
      <c r="M207" s="43">
        <f>SUM(M195:M206)</f>
        <v>649</v>
      </c>
    </row>
    <row r="208" spans="1:13" s="41" customFormat="1">
      <c r="B208" s="27">
        <v>1</v>
      </c>
      <c r="C208" s="24" t="s">
        <v>215</v>
      </c>
      <c r="D208" s="93">
        <v>45</v>
      </c>
      <c r="E208" s="27">
        <v>55</v>
      </c>
      <c r="F208" s="95">
        <f t="shared" si="9"/>
        <v>122.22222222222223</v>
      </c>
      <c r="G208" s="27">
        <v>16</v>
      </c>
      <c r="H208" s="68">
        <v>26</v>
      </c>
      <c r="I208" s="95">
        <f t="shared" si="10"/>
        <v>162.5</v>
      </c>
      <c r="J208" s="68">
        <v>15</v>
      </c>
      <c r="K208" s="68">
        <v>14</v>
      </c>
      <c r="L208" s="95">
        <f t="shared" si="11"/>
        <v>93.333333333333329</v>
      </c>
      <c r="M208" s="45">
        <f>+Умумий!R208</f>
        <v>7</v>
      </c>
    </row>
    <row r="209" spans="1:13" s="41" customFormat="1">
      <c r="B209" s="27">
        <v>2</v>
      </c>
      <c r="C209" s="24" t="s">
        <v>270</v>
      </c>
      <c r="D209" s="93">
        <v>210</v>
      </c>
      <c r="E209" s="27">
        <v>132</v>
      </c>
      <c r="F209" s="95">
        <f t="shared" si="9"/>
        <v>62.857142857142854</v>
      </c>
      <c r="G209" s="27">
        <v>32</v>
      </c>
      <c r="H209" s="68">
        <v>40</v>
      </c>
      <c r="I209" s="95">
        <f t="shared" si="10"/>
        <v>125</v>
      </c>
      <c r="J209" s="68">
        <v>58</v>
      </c>
      <c r="K209" s="68">
        <v>23</v>
      </c>
      <c r="L209" s="95">
        <f t="shared" si="11"/>
        <v>39.655172413793103</v>
      </c>
      <c r="M209" s="45">
        <f>+Умумий!R209</f>
        <v>8</v>
      </c>
    </row>
    <row r="210" spans="1:13" s="41" customFormat="1">
      <c r="B210" s="27">
        <v>3</v>
      </c>
      <c r="C210" s="24" t="s">
        <v>271</v>
      </c>
      <c r="D210" s="93">
        <v>143</v>
      </c>
      <c r="E210" s="27">
        <v>52</v>
      </c>
      <c r="F210" s="95">
        <f t="shared" si="9"/>
        <v>36.363636363636367</v>
      </c>
      <c r="G210" s="27">
        <v>30</v>
      </c>
      <c r="H210" s="68">
        <v>42</v>
      </c>
      <c r="I210" s="95">
        <f t="shared" si="10"/>
        <v>140</v>
      </c>
      <c r="J210" s="68">
        <v>52</v>
      </c>
      <c r="K210" s="68">
        <v>6</v>
      </c>
      <c r="L210" s="95">
        <f t="shared" si="11"/>
        <v>11.538461538461538</v>
      </c>
      <c r="M210" s="45">
        <f>+Умумий!R210</f>
        <v>28</v>
      </c>
    </row>
    <row r="211" spans="1:13" s="41" customFormat="1">
      <c r="B211" s="27">
        <v>4</v>
      </c>
      <c r="C211" s="24" t="s">
        <v>272</v>
      </c>
      <c r="D211" s="93">
        <v>165</v>
      </c>
      <c r="E211" s="27">
        <v>139</v>
      </c>
      <c r="F211" s="95">
        <f t="shared" si="9"/>
        <v>84.242424242424235</v>
      </c>
      <c r="G211" s="27">
        <v>61</v>
      </c>
      <c r="H211" s="68">
        <v>50</v>
      </c>
      <c r="I211" s="95">
        <f t="shared" si="10"/>
        <v>81.967213114754102</v>
      </c>
      <c r="J211" s="68">
        <v>55</v>
      </c>
      <c r="K211" s="68">
        <v>20</v>
      </c>
      <c r="L211" s="95">
        <f t="shared" si="11"/>
        <v>36.363636363636367</v>
      </c>
      <c r="M211" s="45">
        <f>+Умумий!R211</f>
        <v>14</v>
      </c>
    </row>
    <row r="212" spans="1:13" s="41" customFormat="1">
      <c r="B212" s="27">
        <v>5</v>
      </c>
      <c r="C212" s="24" t="s">
        <v>219</v>
      </c>
      <c r="D212" s="93">
        <v>124</v>
      </c>
      <c r="E212" s="27">
        <v>153</v>
      </c>
      <c r="F212" s="95">
        <f t="shared" si="9"/>
        <v>123.38709677419355</v>
      </c>
      <c r="G212" s="27">
        <v>69</v>
      </c>
      <c r="H212" s="68">
        <v>37</v>
      </c>
      <c r="I212" s="95">
        <f t="shared" si="10"/>
        <v>53.623188405797109</v>
      </c>
      <c r="J212" s="68">
        <v>51</v>
      </c>
      <c r="K212" s="68">
        <v>28</v>
      </c>
      <c r="L212" s="95">
        <f t="shared" si="11"/>
        <v>54.901960784313729</v>
      </c>
      <c r="M212" s="45">
        <f>+Умумий!R212</f>
        <v>10</v>
      </c>
    </row>
    <row r="213" spans="1:13" s="41" customFormat="1">
      <c r="B213" s="27">
        <v>6</v>
      </c>
      <c r="C213" s="24" t="s">
        <v>273</v>
      </c>
      <c r="D213" s="93">
        <v>134</v>
      </c>
      <c r="E213" s="27">
        <v>77</v>
      </c>
      <c r="F213" s="95">
        <f t="shared" si="9"/>
        <v>57.462686567164177</v>
      </c>
      <c r="G213" s="27">
        <v>22</v>
      </c>
      <c r="H213" s="68">
        <v>12</v>
      </c>
      <c r="I213" s="95">
        <f t="shared" si="10"/>
        <v>54.54545454545454</v>
      </c>
      <c r="J213" s="68">
        <v>57</v>
      </c>
      <c r="K213" s="68">
        <v>23</v>
      </c>
      <c r="L213" s="95">
        <f t="shared" si="11"/>
        <v>40.350877192982452</v>
      </c>
      <c r="M213" s="45">
        <f>+Умумий!R213</f>
        <v>20</v>
      </c>
    </row>
    <row r="214" spans="1:13" s="41" customFormat="1">
      <c r="B214" s="27">
        <v>7</v>
      </c>
      <c r="C214" s="24" t="s">
        <v>274</v>
      </c>
      <c r="D214" s="93">
        <v>152</v>
      </c>
      <c r="E214" s="27">
        <v>109</v>
      </c>
      <c r="F214" s="95">
        <f t="shared" si="9"/>
        <v>71.710526315789465</v>
      </c>
      <c r="G214" s="27">
        <v>24</v>
      </c>
      <c r="H214" s="68">
        <v>15</v>
      </c>
      <c r="I214" s="95">
        <f t="shared" si="10"/>
        <v>62.5</v>
      </c>
      <c r="J214" s="68">
        <v>49</v>
      </c>
      <c r="K214" s="68">
        <v>30</v>
      </c>
      <c r="L214" s="95">
        <f t="shared" si="11"/>
        <v>61.224489795918366</v>
      </c>
      <c r="M214" s="45">
        <f>+Умумий!R214</f>
        <v>30</v>
      </c>
    </row>
    <row r="215" spans="1:13" s="41" customFormat="1">
      <c r="B215" s="27">
        <v>8</v>
      </c>
      <c r="C215" s="24" t="s">
        <v>275</v>
      </c>
      <c r="D215" s="93">
        <v>164</v>
      </c>
      <c r="E215" s="27">
        <v>89</v>
      </c>
      <c r="F215" s="95">
        <f t="shared" si="9"/>
        <v>54.268292682926834</v>
      </c>
      <c r="G215" s="27">
        <v>38</v>
      </c>
      <c r="H215" s="68">
        <v>47</v>
      </c>
      <c r="I215" s="95">
        <f t="shared" si="10"/>
        <v>123.68421052631579</v>
      </c>
      <c r="J215" s="68">
        <v>58</v>
      </c>
      <c r="K215" s="68">
        <v>30</v>
      </c>
      <c r="L215" s="95">
        <f t="shared" si="11"/>
        <v>51.724137931034484</v>
      </c>
      <c r="M215" s="45">
        <f>+Умумий!R215</f>
        <v>25</v>
      </c>
    </row>
    <row r="216" spans="1:13" s="41" customFormat="1">
      <c r="B216" s="27">
        <v>9</v>
      </c>
      <c r="C216" s="24" t="s">
        <v>276</v>
      </c>
      <c r="D216" s="93">
        <v>173</v>
      </c>
      <c r="E216" s="27">
        <v>110</v>
      </c>
      <c r="F216" s="95">
        <f t="shared" si="9"/>
        <v>63.583815028901739</v>
      </c>
      <c r="G216" s="27">
        <v>46</v>
      </c>
      <c r="H216" s="68">
        <v>54</v>
      </c>
      <c r="I216" s="95">
        <f t="shared" si="10"/>
        <v>117.39130434782609</v>
      </c>
      <c r="J216" s="68">
        <v>56</v>
      </c>
      <c r="K216" s="68">
        <v>14</v>
      </c>
      <c r="L216" s="95">
        <f t="shared" si="11"/>
        <v>25</v>
      </c>
      <c r="M216" s="45">
        <f>+Умумий!R216</f>
        <v>17</v>
      </c>
    </row>
    <row r="217" spans="1:13" s="41" customFormat="1">
      <c r="B217" s="27">
        <v>10</v>
      </c>
      <c r="C217" s="24" t="s">
        <v>277</v>
      </c>
      <c r="D217" s="93">
        <v>72</v>
      </c>
      <c r="E217" s="27">
        <v>118</v>
      </c>
      <c r="F217" s="95">
        <f t="shared" si="9"/>
        <v>163.88888888888889</v>
      </c>
      <c r="G217" s="27">
        <v>18</v>
      </c>
      <c r="H217" s="68">
        <v>3</v>
      </c>
      <c r="I217" s="95">
        <f t="shared" si="10"/>
        <v>16.666666666666664</v>
      </c>
      <c r="J217" s="68">
        <v>18</v>
      </c>
      <c r="K217" s="68">
        <v>14</v>
      </c>
      <c r="L217" s="95">
        <f t="shared" si="11"/>
        <v>77.777777777777786</v>
      </c>
      <c r="M217" s="45">
        <f>+Умумий!R217</f>
        <v>10</v>
      </c>
    </row>
    <row r="218" spans="1:13" s="41" customFormat="1">
      <c r="B218" s="27">
        <v>11</v>
      </c>
      <c r="C218" s="24" t="s">
        <v>225</v>
      </c>
      <c r="D218" s="93">
        <v>172</v>
      </c>
      <c r="E218" s="27">
        <v>145</v>
      </c>
      <c r="F218" s="95">
        <f t="shared" si="9"/>
        <v>84.302325581395351</v>
      </c>
      <c r="G218" s="27">
        <v>31</v>
      </c>
      <c r="H218" s="68">
        <v>11</v>
      </c>
      <c r="I218" s="95">
        <f t="shared" si="10"/>
        <v>35.483870967741936</v>
      </c>
      <c r="J218" s="68">
        <v>57</v>
      </c>
      <c r="K218" s="68">
        <v>38</v>
      </c>
      <c r="L218" s="95">
        <f t="shared" si="11"/>
        <v>66.666666666666657</v>
      </c>
      <c r="M218" s="45">
        <f>+Умумий!R218</f>
        <v>13</v>
      </c>
    </row>
    <row r="219" spans="1:13" s="47" customFormat="1" ht="23.25" customHeight="1">
      <c r="A219" s="46">
        <v>1</v>
      </c>
      <c r="B219" s="97">
        <v>14</v>
      </c>
      <c r="C219" s="98" t="s">
        <v>181</v>
      </c>
      <c r="D219" s="99">
        <v>1554</v>
      </c>
      <c r="E219" s="97">
        <v>1179</v>
      </c>
      <c r="F219" s="100">
        <f t="shared" si="9"/>
        <v>75.868725868725875</v>
      </c>
      <c r="G219" s="97">
        <v>387</v>
      </c>
      <c r="H219" s="97">
        <v>337</v>
      </c>
      <c r="I219" s="100">
        <f t="shared" si="10"/>
        <v>87.080103359173123</v>
      </c>
      <c r="J219" s="97">
        <v>526</v>
      </c>
      <c r="K219" s="97">
        <v>240</v>
      </c>
      <c r="L219" s="100">
        <f t="shared" si="11"/>
        <v>45.627376425855516</v>
      </c>
      <c r="M219" s="43">
        <f>SUM(M208:M218)</f>
        <v>182</v>
      </c>
    </row>
    <row r="220" spans="1:13" s="47" customFormat="1" ht="19.5">
      <c r="A220" s="47">
        <v>1</v>
      </c>
      <c r="B220" s="189" t="s">
        <v>422</v>
      </c>
      <c r="C220" s="189"/>
      <c r="D220" s="103">
        <f>+D219+D207+D194+D174+D151+D139+D124+D107+D94+D83+D67+D53+D39+D22</f>
        <v>59316.175000000003</v>
      </c>
      <c r="E220" s="103">
        <f>+E219+E207+E194+E174+E151+E139+E124+E107+E94+E83+E67+E53+E39+E22</f>
        <v>61983</v>
      </c>
      <c r="F220" s="104">
        <f t="shared" si="9"/>
        <v>104.49594903919545</v>
      </c>
      <c r="G220" s="103">
        <f>+G219+G207+G194+G174+G151+G139+G124+G107+G94+G83+G67+G53+G39+G22</f>
        <v>77556.160000000003</v>
      </c>
      <c r="H220" s="103">
        <f>+H219+H207+H194+H174+H151+H139+H124+H107+H94+H83+H67+H53+H39+H22</f>
        <v>49016</v>
      </c>
      <c r="I220" s="104">
        <f t="shared" si="10"/>
        <v>63.200653565106876</v>
      </c>
      <c r="J220" s="103">
        <f>+J219+J207+J194+J174+J151+J139+J124+J107+J94+J83+J67+J53+J39+J22</f>
        <v>7969.38</v>
      </c>
      <c r="K220" s="103">
        <f>+K219+K207+K194+K174+K151+K139+K124+K107+K94+K83+K67+K53+K39+K22</f>
        <v>9037</v>
      </c>
      <c r="L220" s="104">
        <f t="shared" si="11"/>
        <v>113.39652520020378</v>
      </c>
      <c r="M220" s="50">
        <f>+M219+M207+M194+M174+M151+M139+M124+M107+M94+M83+M67+M53+M39+M22</f>
        <v>12341</v>
      </c>
    </row>
    <row r="221" spans="1:13">
      <c r="I221" s="51"/>
      <c r="J221" s="51"/>
      <c r="K221" s="51"/>
      <c r="L221" s="51"/>
    </row>
  </sheetData>
  <mergeCells count="8">
    <mergeCell ref="A4:A5"/>
    <mergeCell ref="B4:B5"/>
    <mergeCell ref="C4:C5"/>
    <mergeCell ref="B220:C220"/>
    <mergeCell ref="D4:F4"/>
    <mergeCell ref="G4:I4"/>
    <mergeCell ref="J4:L4"/>
    <mergeCell ref="B2:M2"/>
  </mergeCells>
  <phoneticPr fontId="0" type="noConversion"/>
  <printOptions horizontalCentered="1"/>
  <pageMargins left="0.23622047244094491" right="0.23622047244094491" top="0.23622047244094491" bottom="0.19685039370078741" header="0.15748031496062992" footer="0.15748031496062992"/>
  <pageSetup paperSize="9" scale="93" orientation="landscape" r:id="rId1"/>
  <rowBreaks count="7" manualBreakCount="7">
    <brk id="22" min="1" max="11" man="1"/>
    <brk id="53" min="1" max="11" man="1"/>
    <brk id="83" min="1" max="11" man="1"/>
    <brk id="107" min="1" max="11" man="1"/>
    <brk id="139" min="1" max="11" man="1"/>
    <brk id="169" min="1" max="11" man="1"/>
    <brk id="20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КЎ</vt:lpstr>
      <vt:lpstr>СВОД Умумий</vt:lpstr>
      <vt:lpstr>Умумий</vt:lpstr>
      <vt:lpstr>Лист1</vt:lpstr>
      <vt:lpstr>Йигилишга </vt:lpstr>
      <vt:lpstr>'Йигилишга '!Заголовки_для_печати</vt:lpstr>
      <vt:lpstr>'СВОД Умумий'!Заголовки_для_печати</vt:lpstr>
      <vt:lpstr>'Йигилишга '!Область_печати</vt:lpstr>
      <vt:lpstr>Лист1!Область_печати</vt:lpstr>
      <vt:lpstr>'СВОД Умумий'!Область_печати</vt:lpstr>
      <vt:lpstr>Умумий!Область_печати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2023-11-16T10:55:10Z</dcterms:modified>
</cp:coreProperties>
</file>