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8_{361B98D1-6252-47E6-B8BB-3588514B94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ком" sheetId="1" r:id="rId1"/>
  </sheets>
  <definedNames>
    <definedName name="_xlnm.Print_Area" localSheetId="0">ком!$A$1:$I$49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I38" i="1"/>
  <c r="I37" i="1"/>
  <c r="I36" i="1"/>
  <c r="I13" i="1" l="1"/>
  <c r="G9" i="1"/>
  <c r="I9" i="1" s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2" i="1"/>
  <c r="I11" i="1"/>
  <c r="I10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<sst xmlns="http://schemas.openxmlformats.org/spreadsheetml/2006/main" count="176" uniqueCount="129">
  <si>
    <t>Масло</t>
  </si>
  <si>
    <t xml:space="preserve">Д/С-1-198	</t>
  </si>
  <si>
    <t>1920Т</t>
  </si>
  <si>
    <t>20 М/2021</t>
  </si>
  <si>
    <t>Д/с-1-21-010</t>
  </si>
  <si>
    <t>Тонер</t>
  </si>
  <si>
    <t>12-B/321</t>
  </si>
  <si>
    <t>12-B/261</t>
  </si>
  <si>
    <t>ТАС-ИКС ва Миллий тизим интернет хизмати</t>
  </si>
  <si>
    <t>Д/с-1-CPIO-1560/AT-NET</t>
  </si>
  <si>
    <t>Д/с-1-CPIO-1564/AT-VPN</t>
  </si>
  <si>
    <t>12-B/219</t>
  </si>
  <si>
    <t xml:space="preserve">Дс1-256-К	</t>
  </si>
  <si>
    <t xml:space="preserve">	Телевизор </t>
  </si>
  <si>
    <t>2021/01</t>
  </si>
  <si>
    <t>14К</t>
  </si>
  <si>
    <t>88P</t>
  </si>
  <si>
    <t>04-К</t>
  </si>
  <si>
    <t>25/02</t>
  </si>
  <si>
    <t>95/21-AN/R</t>
  </si>
  <si>
    <t>12-B/1193</t>
  </si>
  <si>
    <t>Источник бесперебойного питания</t>
  </si>
  <si>
    <t>Печатающая головка для струйного принтера</t>
  </si>
  <si>
    <t>0057-21</t>
  </si>
  <si>
    <t xml:space="preserve">02.02.2021	</t>
  </si>
  <si>
    <t>06-13/02</t>
  </si>
  <si>
    <t>Air tickets</t>
  </si>
  <si>
    <t>Oil</t>
  </si>
  <si>
    <t>Briefings, thematic TV and other events, advertising, article publishing</t>
  </si>
  <si>
    <t>Posting on the site www.human.uz.</t>
  </si>
  <si>
    <t>Compressed gas</t>
  </si>
  <si>
    <t>Toner</t>
  </si>
  <si>
    <t>Certificate forms (2 types) for business training graduates</t>
  </si>
  <si>
    <t>Certificate forms (15 types) for monocentric graduates</t>
  </si>
  <si>
    <t>Connection to VPN network, subscription fee</t>
  </si>
  <si>
    <t>TAS-IX and National System Internet Service</t>
  </si>
  <si>
    <t>Certificate forms (23 types)</t>
  </si>
  <si>
    <t>Preparation, publication of a book on employment</t>
  </si>
  <si>
    <t>Communication service</t>
  </si>
  <si>
    <t>TV set</t>
  </si>
  <si>
    <t>Biometric terminal</t>
  </si>
  <si>
    <t>For translation services</t>
  </si>
  <si>
    <t>Hotel service</t>
  </si>
  <si>
    <t>Car repair</t>
  </si>
  <si>
    <t>Hotel service (catering)</t>
  </si>
  <si>
    <t>Certificate forms (by specialty)</t>
  </si>
  <si>
    <t>Uninterruptible power system</t>
  </si>
  <si>
    <t>Inkjet print head</t>
  </si>
  <si>
    <t>compulsory insurance of civil obligations</t>
  </si>
  <si>
    <t>Software</t>
  </si>
  <si>
    <t>Preparation and publication of the book of the Law of the Republic of Uzbekistan on employment</t>
  </si>
  <si>
    <t>Авиабилет</t>
  </si>
  <si>
    <t>Брифинги, тематические телепередачи и др. Мероприятия, реклама, публикация статей.Брифинги, тематические телепередачи и др. Мероприятия, реклама, публикация статей.</t>
  </si>
  <si>
    <t>Размещения реклама на сайте www.human.uz</t>
  </si>
  <si>
    <t>Интернет-сервис</t>
  </si>
  <si>
    <t>Сжатый газ</t>
  </si>
  <si>
    <t>Бланки сертификатов (2 типа) для выпускников бизнес-тренингов</t>
  </si>
  <si>
    <t>Бланки сертификатов (15 типов) для моноцентрических выпускников</t>
  </si>
  <si>
    <t>Подключение к сети VPN, абонентская плата</t>
  </si>
  <si>
    <t>Бланки сертификатов (23 типов)</t>
  </si>
  <si>
    <t>Издание, подготовка, издание книги по трудоустройству.</t>
  </si>
  <si>
    <t>Биометрический терминал</t>
  </si>
  <si>
    <t>На услуги переводчика</t>
  </si>
  <si>
    <t>Гостиничный сервис</t>
  </si>
  <si>
    <t>Служба связи</t>
  </si>
  <si>
    <t>Ремонт машин</t>
  </si>
  <si>
    <t>Гостиничный сервис (кейтеринг)</t>
  </si>
  <si>
    <t>Бланки сертификатов (по специальностям)</t>
  </si>
  <si>
    <t>Обязательное страхование гражданских обязательств</t>
  </si>
  <si>
    <t>Руководство по снабжению</t>
  </si>
  <si>
    <t>Подготовка и издание Закона Республики Узбекистан «О занятости населения».</t>
  </si>
  <si>
    <t>Shartnoma raqami/
Номер контракта/ Contract number</t>
  </si>
  <si>
    <t>Шартнома санаси/ Дата контракта/ Date of contract</t>
  </si>
  <si>
    <t>Maxsulot(tovar, ish xizmat) nomi</t>
  </si>
  <si>
    <t>Aviachiptalar sotib olish</t>
  </si>
  <si>
    <t>Brifing, mavzuli telekursatuv va boshka tadbirlarni utkazish, reklama joylashtirish, makola chop etish</t>
  </si>
  <si>
    <t>www.human.uz saytiga eʼlon berish</t>
  </si>
  <si>
    <t>Internet xizmati</t>
  </si>
  <si>
    <t>Siqilgan gaz</t>
  </si>
  <si>
    <t>Sertifikat blankalari (15 xil) monomarkaz bitiruvchilari uchun</t>
  </si>
  <si>
    <t>TAS-IKS va Milliy tizim internet xizmati</t>
  </si>
  <si>
    <t>Sertifikat blankalari (23 xil)</t>
  </si>
  <si>
    <t>Aloqa xizmati</t>
  </si>
  <si>
    <t>Televizor</t>
  </si>
  <si>
    <t>Biometrik terminal</t>
  </si>
  <si>
    <t>Mashina taʼmirlash</t>
  </si>
  <si>
    <t>Sertifikat blankalari (mutaxassislik buyicha)</t>
  </si>
  <si>
    <t>Dasturiy taʼminot</t>
  </si>
  <si>
    <t>хизмат/услуга/
service</t>
  </si>
  <si>
    <t>дона/штук/
pieces</t>
  </si>
  <si>
    <t>комплект/
комплект/set</t>
  </si>
  <si>
    <t>соат/час/hour</t>
  </si>
  <si>
    <t>одам/человек/
person</t>
  </si>
  <si>
    <t>куб.м/куб.м/
metre3</t>
  </si>
  <si>
    <t>Internet service</t>
  </si>
  <si>
    <t>O'zbekiston Respublikasining Aholi bandligi to'g'risidagi qonuni kitobini tayyorlash va chop etish</t>
  </si>
  <si>
    <t>Fuqarolik majburiyatlarini majburiy sug'urtasi</t>
  </si>
  <si>
    <t>Mehmonxona xizmati (ovqatlanish)</t>
  </si>
  <si>
    <t>Mehmonxona xizmati</t>
  </si>
  <si>
    <t>Tarjimonlik xizmati uchun</t>
  </si>
  <si>
    <t>Aholi bandligi to'g'risidagi kitobni nashr qilish,tayyorlash,chop etish</t>
  </si>
  <si>
    <t>VPN tarmog'iga ulanish, abonent to'lovi</t>
  </si>
  <si>
    <t>Sertifikat blankalari (2 xil ) biznes o'quv kurs bitiruvchilari uchun</t>
  </si>
  <si>
    <t>Сони /Количество/Quantity</t>
  </si>
  <si>
    <t xml:space="preserve">Улчов бирлиги/ Единица измерения/
Unit of measurement </t>
  </si>
  <si>
    <t>Uzluksiz quvvat tizimi</t>
  </si>
  <si>
    <t>Moy</t>
  </si>
  <si>
    <t>Pechat qilish uchun printerga siyoh</t>
  </si>
  <si>
    <r>
      <t xml:space="preserve">Название товара 
</t>
    </r>
    <r>
      <rPr>
        <b/>
        <i/>
        <sz val="12"/>
        <color theme="1"/>
        <rFont val="Times New Roman"/>
        <family val="1"/>
        <charset val="204"/>
      </rPr>
      <t>(товаров, работ, услуг)</t>
    </r>
  </si>
  <si>
    <r>
      <t xml:space="preserve">Name of product 
</t>
    </r>
    <r>
      <rPr>
        <b/>
        <i/>
        <sz val="12"/>
        <color theme="1"/>
        <rFont val="Times New Roman"/>
        <family val="1"/>
        <charset val="204"/>
      </rPr>
      <t>(goods, works, services)</t>
    </r>
  </si>
  <si>
    <t>Суммаси/
Сумма/
Summary 
(ming.so'm/в тысячу сумов/in a thousand soums)</t>
  </si>
  <si>
    <t>Жами/Всего/Total
(ming.so'm/в тысячу сумов/in a thousand soums)</t>
  </si>
  <si>
    <t xml:space="preserve">Vazirlik qoshidagi "Monjmarkaz" binosida joylashgan Server honalarini joriy ta'mirlash xarid qilishda va qo'shimcha xizmatlar bo'yicha </t>
  </si>
  <si>
    <t>Текущий ремонт серверных помещений в здании «Монжмарказ» Министерства по закупкам и дополнительным услугам.</t>
  </si>
  <si>
    <t>Current repair of server rooms located in the building "Monjmarkaz" under the Ministry for procurement and additional services</t>
  </si>
  <si>
    <t>Boshqarma boshlig'i</t>
  </si>
  <si>
    <t>Bo'lim boshlig'i</t>
  </si>
  <si>
    <t>Kabel</t>
  </si>
  <si>
    <t>Кабелъ</t>
  </si>
  <si>
    <t>Cable</t>
  </si>
  <si>
    <t>Uninterruptible power supply</t>
  </si>
  <si>
    <t>Бесперебойный источник питания</t>
  </si>
  <si>
    <t>ulcham/метр/
meters</t>
  </si>
  <si>
    <t>А.Toshmatov</t>
  </si>
  <si>
    <t>B.Pardayev</t>
  </si>
  <si>
    <t>(Ming so'mda)</t>
  </si>
  <si>
    <r>
      <t xml:space="preserve">O'zbekiston Respublikasi Bandlik va mehnat munosabatlari vazirligi bandlikka ko'maklashish davlat jamg'armasi tomonidan 2021 yil davomida xarid qilingan mahsulot (tavar ish xizmat)lar to'g'risida 
</t>
    </r>
    <r>
      <rPr>
        <b/>
        <sz val="14"/>
        <color theme="1"/>
        <rFont val="Times New Roman"/>
        <family val="1"/>
        <charset val="204"/>
      </rPr>
      <t xml:space="preserve">MA'LUMOT </t>
    </r>
  </si>
  <si>
    <t>Uzluksiz quvvat manbai</t>
  </si>
  <si>
    <t>31/12/2021 yil holatiga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</si>
</sst>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с_ў_м_-;\-* #,##0.00\ _с_ў_м_-;_-* &quot;-&quot;??\ _с_ў_м_-;_-@_-"/>
    <numFmt numFmtId="165" formatCode="#,##0.0\ _с_ў_м"/>
    <numFmt numFmtId="166" formatCode="_-* #,##0\ _с_ў_м_-;\-* #,##0\ _с_ў_м_-;_-* &quot;-&quot;??\ _с_ў_м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166" fontId="1" fillId="0" borderId="1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166" fontId="1" fillId="0" borderId="7" xfId="1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6" fontId="1" fillId="0" borderId="9" xfId="1" applyNumberFormat="1" applyFont="1" applyBorder="1" applyAlignment="1">
      <alignment horizontal="left" vertical="center" wrapText="1"/>
    </xf>
    <xf numFmtId="166" fontId="1" fillId="0" borderId="10" xfId="1" applyNumberFormat="1" applyFont="1" applyBorder="1" applyAlignment="1">
      <alignment horizontal="left" vertical="center" wrapText="1"/>
    </xf>
    <xf numFmtId="166" fontId="1" fillId="0" borderId="1" xfId="1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view="pageBreakPreview" zoomScale="175" zoomScaleNormal="175" zoomScaleSheetLayoutView="175" workbookViewId="0">
      <selection sqref="A1:I1"/>
    </sheetView>
  </sheetViews>
  <sheetFormatPr defaultColWidth="9.109375" defaultRowHeight="15.6" x14ac:dyDescent="0.3"/>
  <cols>
    <col min="1" max="2" width="20.6640625" style="1" customWidth="1"/>
    <col min="3" max="5" width="35.6640625" style="1" customWidth="1"/>
    <col min="6" max="6" width="17.44140625" style="1" customWidth="1"/>
    <col min="7" max="7" width="14.5546875" style="1" customWidth="1"/>
    <col min="8" max="9" width="17" style="1" customWidth="1"/>
    <col min="10" max="16384" width="9.109375" style="1"/>
  </cols>
  <sheetData>
    <row r="1" spans="1:9" ht="58.5" customHeight="1" x14ac:dyDescent="0.3">
      <c r="A1" s="28" t="s">
        <v>126</v>
      </c>
      <c r="B1" s="28"/>
      <c r="C1" s="28"/>
      <c r="D1" s="28"/>
      <c r="E1" s="28"/>
      <c r="F1" s="28"/>
      <c r="G1" s="28"/>
      <c r="H1" s="28"/>
      <c r="I1" s="28"/>
    </row>
    <row r="2" spans="1:9" ht="58.5" customHeight="1" thickBot="1" x14ac:dyDescent="0.4">
      <c r="A2" s="11"/>
      <c r="B2" s="15"/>
      <c r="C2" s="16" t="s">
        <v>128</v>
      </c>
      <c r="D2" s="15"/>
      <c r="E2" s="15"/>
      <c r="F2" s="15"/>
      <c r="G2" s="15"/>
      <c r="H2" s="15"/>
      <c r="I2" s="15" t="s">
        <v>125</v>
      </c>
    </row>
    <row r="3" spans="1:9" ht="139.5" customHeight="1" x14ac:dyDescent="0.3">
      <c r="A3" s="17" t="s">
        <v>71</v>
      </c>
      <c r="B3" s="6" t="s">
        <v>72</v>
      </c>
      <c r="C3" s="6" t="s">
        <v>73</v>
      </c>
      <c r="D3" s="6" t="s">
        <v>108</v>
      </c>
      <c r="E3" s="6" t="s">
        <v>109</v>
      </c>
      <c r="F3" s="3" t="s">
        <v>104</v>
      </c>
      <c r="G3" s="3" t="s">
        <v>103</v>
      </c>
      <c r="H3" s="3" t="s">
        <v>110</v>
      </c>
      <c r="I3" s="4" t="s">
        <v>111</v>
      </c>
    </row>
    <row r="4" spans="1:9" ht="31.2" x14ac:dyDescent="0.3">
      <c r="A4" s="18" t="s">
        <v>1</v>
      </c>
      <c r="B4" s="8">
        <v>44358</v>
      </c>
      <c r="C4" s="7" t="s">
        <v>74</v>
      </c>
      <c r="D4" s="7" t="s">
        <v>51</v>
      </c>
      <c r="E4" s="7" t="s">
        <v>26</v>
      </c>
      <c r="F4" s="2" t="s">
        <v>88</v>
      </c>
      <c r="G4" s="2">
        <v>1</v>
      </c>
      <c r="H4" s="5">
        <v>93625.972999999998</v>
      </c>
      <c r="I4" s="19">
        <f>+G4*H4</f>
        <v>93625.972999999998</v>
      </c>
    </row>
    <row r="5" spans="1:9" ht="31.2" x14ac:dyDescent="0.3">
      <c r="A5" s="18">
        <v>9184773</v>
      </c>
      <c r="B5" s="8">
        <v>44370</v>
      </c>
      <c r="C5" s="9" t="s">
        <v>106</v>
      </c>
      <c r="D5" s="7" t="s">
        <v>0</v>
      </c>
      <c r="E5" s="7" t="s">
        <v>27</v>
      </c>
      <c r="F5" s="2" t="s">
        <v>89</v>
      </c>
      <c r="G5" s="2">
        <v>5</v>
      </c>
      <c r="H5" s="5">
        <v>199</v>
      </c>
      <c r="I5" s="19">
        <f t="shared" ref="I5:I38" si="0">+G5*H5</f>
        <v>995</v>
      </c>
    </row>
    <row r="6" spans="1:9" ht="93.6" x14ac:dyDescent="0.3">
      <c r="A6" s="18" t="s">
        <v>2</v>
      </c>
      <c r="B6" s="8">
        <v>44374</v>
      </c>
      <c r="C6" s="7" t="s">
        <v>75</v>
      </c>
      <c r="D6" s="7" t="s">
        <v>52</v>
      </c>
      <c r="E6" s="7" t="s">
        <v>28</v>
      </c>
      <c r="F6" s="2" t="s">
        <v>89</v>
      </c>
      <c r="G6" s="2">
        <v>10</v>
      </c>
      <c r="H6" s="5">
        <v>9775</v>
      </c>
      <c r="I6" s="19">
        <f t="shared" si="0"/>
        <v>97750</v>
      </c>
    </row>
    <row r="7" spans="1:9" ht="31.2" x14ac:dyDescent="0.3">
      <c r="A7" s="18" t="s">
        <v>3</v>
      </c>
      <c r="B7" s="8">
        <v>44348</v>
      </c>
      <c r="C7" s="7" t="s">
        <v>76</v>
      </c>
      <c r="D7" s="7" t="s">
        <v>53</v>
      </c>
      <c r="E7" s="7" t="s">
        <v>29</v>
      </c>
      <c r="F7" s="2" t="s">
        <v>89</v>
      </c>
      <c r="G7" s="2">
        <v>5</v>
      </c>
      <c r="H7" s="5">
        <v>5000</v>
      </c>
      <c r="I7" s="19">
        <f t="shared" si="0"/>
        <v>25000</v>
      </c>
    </row>
    <row r="8" spans="1:9" ht="31.2" x14ac:dyDescent="0.3">
      <c r="A8" s="18">
        <v>9105227</v>
      </c>
      <c r="B8" s="8">
        <v>44328</v>
      </c>
      <c r="C8" s="7" t="s">
        <v>77</v>
      </c>
      <c r="D8" s="7" t="s">
        <v>54</v>
      </c>
      <c r="E8" s="7" t="s">
        <v>94</v>
      </c>
      <c r="F8" s="2" t="s">
        <v>89</v>
      </c>
      <c r="G8" s="2">
        <v>2</v>
      </c>
      <c r="H8" s="5">
        <v>2400</v>
      </c>
      <c r="I8" s="19">
        <f t="shared" si="0"/>
        <v>4800</v>
      </c>
    </row>
    <row r="9" spans="1:9" ht="31.2" x14ac:dyDescent="0.3">
      <c r="A9" s="18" t="s">
        <v>4</v>
      </c>
      <c r="B9" s="8">
        <v>44322</v>
      </c>
      <c r="C9" s="7" t="s">
        <v>78</v>
      </c>
      <c r="D9" s="7" t="s">
        <v>55</v>
      </c>
      <c r="E9" s="7" t="s">
        <v>30</v>
      </c>
      <c r="F9" s="2" t="s">
        <v>93</v>
      </c>
      <c r="G9" s="2">
        <f>2365+785</f>
        <v>3150</v>
      </c>
      <c r="H9" s="5">
        <v>2.85</v>
      </c>
      <c r="I9" s="19">
        <f t="shared" si="0"/>
        <v>8977.5</v>
      </c>
    </row>
    <row r="10" spans="1:9" ht="31.2" x14ac:dyDescent="0.3">
      <c r="A10" s="18">
        <v>9099105</v>
      </c>
      <c r="B10" s="8">
        <v>44324</v>
      </c>
      <c r="C10" s="7" t="s">
        <v>31</v>
      </c>
      <c r="D10" s="7" t="s">
        <v>5</v>
      </c>
      <c r="E10" s="7" t="s">
        <v>31</v>
      </c>
      <c r="F10" s="2" t="s">
        <v>90</v>
      </c>
      <c r="G10" s="2">
        <v>30</v>
      </c>
      <c r="H10" s="5">
        <v>140</v>
      </c>
      <c r="I10" s="19">
        <f t="shared" si="0"/>
        <v>4200</v>
      </c>
    </row>
    <row r="11" spans="1:9" ht="31.2" x14ac:dyDescent="0.3">
      <c r="A11" s="18">
        <v>9099193</v>
      </c>
      <c r="B11" s="8">
        <v>44324</v>
      </c>
      <c r="C11" s="7" t="s">
        <v>31</v>
      </c>
      <c r="D11" s="7" t="s">
        <v>5</v>
      </c>
      <c r="E11" s="7" t="s">
        <v>31</v>
      </c>
      <c r="F11" s="2" t="s">
        <v>90</v>
      </c>
      <c r="G11" s="2">
        <v>48</v>
      </c>
      <c r="H11" s="5">
        <v>125</v>
      </c>
      <c r="I11" s="19">
        <f t="shared" si="0"/>
        <v>6000</v>
      </c>
    </row>
    <row r="12" spans="1:9" ht="31.2" x14ac:dyDescent="0.3">
      <c r="A12" s="18" t="s">
        <v>6</v>
      </c>
      <c r="B12" s="8">
        <v>44286</v>
      </c>
      <c r="C12" s="7" t="s">
        <v>102</v>
      </c>
      <c r="D12" s="7" t="s">
        <v>56</v>
      </c>
      <c r="E12" s="7" t="s">
        <v>32</v>
      </c>
      <c r="F12" s="2" t="s">
        <v>89</v>
      </c>
      <c r="G12" s="2">
        <v>27000</v>
      </c>
      <c r="H12" s="5">
        <v>2.3241499999999999</v>
      </c>
      <c r="I12" s="19">
        <f t="shared" si="0"/>
        <v>62752.049999999996</v>
      </c>
    </row>
    <row r="13" spans="1:9" ht="46.8" x14ac:dyDescent="0.3">
      <c r="A13" s="18" t="s">
        <v>7</v>
      </c>
      <c r="B13" s="8">
        <v>44273</v>
      </c>
      <c r="C13" s="7" t="s">
        <v>79</v>
      </c>
      <c r="D13" s="7" t="s">
        <v>57</v>
      </c>
      <c r="E13" s="7" t="s">
        <v>33</v>
      </c>
      <c r="F13" s="2" t="s">
        <v>89</v>
      </c>
      <c r="G13" s="2">
        <v>22500</v>
      </c>
      <c r="H13" s="5">
        <v>4.0307000000000004</v>
      </c>
      <c r="I13" s="19">
        <f t="shared" ref="I13" si="1">+G13*H13</f>
        <v>90690.750000000015</v>
      </c>
    </row>
    <row r="14" spans="1:9" ht="31.2" x14ac:dyDescent="0.3">
      <c r="A14" s="18" t="s">
        <v>10</v>
      </c>
      <c r="B14" s="8">
        <v>44287</v>
      </c>
      <c r="C14" s="7" t="s">
        <v>101</v>
      </c>
      <c r="D14" s="7" t="s">
        <v>58</v>
      </c>
      <c r="E14" s="7" t="s">
        <v>34</v>
      </c>
      <c r="F14" s="2" t="s">
        <v>88</v>
      </c>
      <c r="G14" s="2">
        <v>12</v>
      </c>
      <c r="H14" s="5">
        <v>85470</v>
      </c>
      <c r="I14" s="19">
        <f t="shared" si="0"/>
        <v>1025640</v>
      </c>
    </row>
    <row r="15" spans="1:9" ht="31.2" x14ac:dyDescent="0.3">
      <c r="A15" s="18" t="s">
        <v>9</v>
      </c>
      <c r="B15" s="8">
        <v>44287</v>
      </c>
      <c r="C15" s="7" t="s">
        <v>80</v>
      </c>
      <c r="D15" s="7" t="s">
        <v>8</v>
      </c>
      <c r="E15" s="7" t="s">
        <v>35</v>
      </c>
      <c r="F15" s="2" t="s">
        <v>88</v>
      </c>
      <c r="G15" s="2">
        <v>1</v>
      </c>
      <c r="H15" s="5">
        <v>187621.08799999999</v>
      </c>
      <c r="I15" s="19">
        <f t="shared" si="0"/>
        <v>187621.08799999999</v>
      </c>
    </row>
    <row r="16" spans="1:9" ht="31.2" x14ac:dyDescent="0.3">
      <c r="A16" s="18" t="s">
        <v>11</v>
      </c>
      <c r="B16" s="8">
        <v>44260</v>
      </c>
      <c r="C16" s="7" t="s">
        <v>81</v>
      </c>
      <c r="D16" s="7" t="s">
        <v>59</v>
      </c>
      <c r="E16" s="7" t="s">
        <v>36</v>
      </c>
      <c r="F16" s="2" t="s">
        <v>89</v>
      </c>
      <c r="G16" s="2">
        <v>28000</v>
      </c>
      <c r="H16" s="5">
        <v>3.92035</v>
      </c>
      <c r="I16" s="19">
        <f t="shared" si="0"/>
        <v>109769.8</v>
      </c>
    </row>
    <row r="17" spans="1:9" ht="31.2" x14ac:dyDescent="0.3">
      <c r="A17" s="18">
        <v>11</v>
      </c>
      <c r="B17" s="8">
        <v>44273</v>
      </c>
      <c r="C17" s="7" t="s">
        <v>100</v>
      </c>
      <c r="D17" s="7" t="s">
        <v>60</v>
      </c>
      <c r="E17" s="7" t="s">
        <v>37</v>
      </c>
      <c r="F17" s="2" t="s">
        <v>89</v>
      </c>
      <c r="G17" s="2">
        <v>1000</v>
      </c>
      <c r="H17" s="5">
        <v>25</v>
      </c>
      <c r="I17" s="19">
        <f t="shared" si="0"/>
        <v>25000</v>
      </c>
    </row>
    <row r="18" spans="1:9" ht="31.2" x14ac:dyDescent="0.3">
      <c r="A18" s="18" t="s">
        <v>12</v>
      </c>
      <c r="B18" s="8">
        <v>44280</v>
      </c>
      <c r="C18" s="7" t="s">
        <v>82</v>
      </c>
      <c r="D18" s="7" t="s">
        <v>64</v>
      </c>
      <c r="E18" s="7" t="s">
        <v>38</v>
      </c>
      <c r="F18" s="2" t="s">
        <v>88</v>
      </c>
      <c r="G18" s="2">
        <v>1</v>
      </c>
      <c r="H18" s="2">
        <v>359000</v>
      </c>
      <c r="I18" s="19">
        <f t="shared" si="0"/>
        <v>359000</v>
      </c>
    </row>
    <row r="19" spans="1:9" ht="31.2" x14ac:dyDescent="0.3">
      <c r="A19" s="18">
        <v>4847048</v>
      </c>
      <c r="B19" s="8">
        <v>44264</v>
      </c>
      <c r="C19" s="7" t="s">
        <v>83</v>
      </c>
      <c r="D19" s="7" t="s">
        <v>13</v>
      </c>
      <c r="E19" s="7" t="s">
        <v>39</v>
      </c>
      <c r="F19" s="2" t="s">
        <v>90</v>
      </c>
      <c r="G19" s="2">
        <v>28</v>
      </c>
      <c r="H19" s="5">
        <v>2460</v>
      </c>
      <c r="I19" s="19">
        <f t="shared" si="0"/>
        <v>68880</v>
      </c>
    </row>
    <row r="20" spans="1:9" ht="31.2" x14ac:dyDescent="0.3">
      <c r="A20" s="18">
        <v>4847161</v>
      </c>
      <c r="B20" s="8">
        <v>44264</v>
      </c>
      <c r="C20" s="7" t="s">
        <v>84</v>
      </c>
      <c r="D20" s="7" t="s">
        <v>61</v>
      </c>
      <c r="E20" s="7" t="s">
        <v>40</v>
      </c>
      <c r="F20" s="2" t="s">
        <v>90</v>
      </c>
      <c r="G20" s="2">
        <v>1</v>
      </c>
      <c r="H20" s="5">
        <v>69000</v>
      </c>
      <c r="I20" s="19">
        <f t="shared" si="0"/>
        <v>69000</v>
      </c>
    </row>
    <row r="21" spans="1:9" ht="31.2" x14ac:dyDescent="0.3">
      <c r="A21" s="18">
        <v>4847327</v>
      </c>
      <c r="B21" s="8">
        <v>44264</v>
      </c>
      <c r="C21" s="7" t="s">
        <v>31</v>
      </c>
      <c r="D21" s="7" t="s">
        <v>5</v>
      </c>
      <c r="E21" s="7" t="s">
        <v>31</v>
      </c>
      <c r="F21" s="2" t="s">
        <v>89</v>
      </c>
      <c r="G21" s="2">
        <v>100</v>
      </c>
      <c r="H21" s="5">
        <v>112.64</v>
      </c>
      <c r="I21" s="19">
        <f t="shared" si="0"/>
        <v>11264</v>
      </c>
    </row>
    <row r="22" spans="1:9" ht="31.2" x14ac:dyDescent="0.3">
      <c r="A22" s="18">
        <v>4847327</v>
      </c>
      <c r="B22" s="8">
        <v>44264</v>
      </c>
      <c r="C22" s="7" t="s">
        <v>31</v>
      </c>
      <c r="D22" s="7" t="s">
        <v>5</v>
      </c>
      <c r="E22" s="7" t="s">
        <v>31</v>
      </c>
      <c r="F22" s="2" t="s">
        <v>89</v>
      </c>
      <c r="G22" s="2">
        <v>50</v>
      </c>
      <c r="H22" s="5">
        <v>1232</v>
      </c>
      <c r="I22" s="19">
        <f t="shared" si="0"/>
        <v>61600</v>
      </c>
    </row>
    <row r="23" spans="1:9" x14ac:dyDescent="0.3">
      <c r="A23" s="18" t="s">
        <v>14</v>
      </c>
      <c r="B23" s="8">
        <v>44256</v>
      </c>
      <c r="C23" s="7" t="s">
        <v>99</v>
      </c>
      <c r="D23" s="7" t="s">
        <v>62</v>
      </c>
      <c r="E23" s="7" t="s">
        <v>41</v>
      </c>
      <c r="F23" s="2" t="s">
        <v>91</v>
      </c>
      <c r="G23" s="2">
        <v>6</v>
      </c>
      <c r="H23" s="5">
        <v>1000</v>
      </c>
      <c r="I23" s="19">
        <f t="shared" si="0"/>
        <v>6000</v>
      </c>
    </row>
    <row r="24" spans="1:9" ht="31.2" x14ac:dyDescent="0.3">
      <c r="A24" s="18" t="s">
        <v>15</v>
      </c>
      <c r="B24" s="8">
        <v>44247</v>
      </c>
      <c r="C24" s="7" t="s">
        <v>98</v>
      </c>
      <c r="D24" s="7" t="s">
        <v>63</v>
      </c>
      <c r="E24" s="7" t="s">
        <v>42</v>
      </c>
      <c r="F24" s="2" t="s">
        <v>92</v>
      </c>
      <c r="G24" s="2">
        <v>2</v>
      </c>
      <c r="H24" s="5">
        <v>3150</v>
      </c>
      <c r="I24" s="19">
        <f t="shared" si="0"/>
        <v>6300</v>
      </c>
    </row>
    <row r="25" spans="1:9" ht="31.2" x14ac:dyDescent="0.3">
      <c r="A25" s="18" t="s">
        <v>16</v>
      </c>
      <c r="B25" s="8">
        <v>44251</v>
      </c>
      <c r="C25" s="7" t="s">
        <v>85</v>
      </c>
      <c r="D25" s="7" t="s">
        <v>65</v>
      </c>
      <c r="E25" s="7" t="s">
        <v>43</v>
      </c>
      <c r="F25" s="2" t="s">
        <v>88</v>
      </c>
      <c r="G25" s="2">
        <v>1</v>
      </c>
      <c r="H25" s="5">
        <v>5990.35</v>
      </c>
      <c r="I25" s="19">
        <f t="shared" si="0"/>
        <v>5990.35</v>
      </c>
    </row>
    <row r="26" spans="1:9" ht="31.2" x14ac:dyDescent="0.3">
      <c r="A26" s="18" t="s">
        <v>17</v>
      </c>
      <c r="B26" s="8">
        <v>44256</v>
      </c>
      <c r="C26" s="7" t="s">
        <v>97</v>
      </c>
      <c r="D26" s="7" t="s">
        <v>66</v>
      </c>
      <c r="E26" s="7" t="s">
        <v>44</v>
      </c>
      <c r="F26" s="2" t="s">
        <v>88</v>
      </c>
      <c r="G26" s="2">
        <v>1</v>
      </c>
      <c r="H26" s="5">
        <v>5000</v>
      </c>
      <c r="I26" s="19">
        <f t="shared" si="0"/>
        <v>5000</v>
      </c>
    </row>
    <row r="27" spans="1:9" ht="31.2" x14ac:dyDescent="0.3">
      <c r="A27" s="18">
        <v>1</v>
      </c>
      <c r="B27" s="8">
        <v>44250</v>
      </c>
      <c r="C27" s="7" t="s">
        <v>97</v>
      </c>
      <c r="D27" s="7" t="s">
        <v>66</v>
      </c>
      <c r="E27" s="7" t="s">
        <v>44</v>
      </c>
      <c r="F27" s="2" t="s">
        <v>88</v>
      </c>
      <c r="G27" s="2">
        <v>1</v>
      </c>
      <c r="H27" s="5">
        <v>4077.6</v>
      </c>
      <c r="I27" s="19">
        <f t="shared" si="0"/>
        <v>4077.6</v>
      </c>
    </row>
    <row r="28" spans="1:9" ht="31.2" x14ac:dyDescent="0.3">
      <c r="A28" s="20" t="s">
        <v>18</v>
      </c>
      <c r="B28" s="8">
        <v>44252</v>
      </c>
      <c r="C28" s="7" t="s">
        <v>97</v>
      </c>
      <c r="D28" s="7" t="s">
        <v>66</v>
      </c>
      <c r="E28" s="7" t="s">
        <v>44</v>
      </c>
      <c r="F28" s="2" t="s">
        <v>88</v>
      </c>
      <c r="G28" s="2">
        <v>1</v>
      </c>
      <c r="H28" s="5">
        <v>2949.7</v>
      </c>
      <c r="I28" s="19">
        <f t="shared" si="0"/>
        <v>2949.7</v>
      </c>
    </row>
    <row r="29" spans="1:9" ht="31.2" x14ac:dyDescent="0.3">
      <c r="A29" s="18" t="s">
        <v>19</v>
      </c>
      <c r="B29" s="8">
        <v>44243</v>
      </c>
      <c r="C29" s="7" t="s">
        <v>74</v>
      </c>
      <c r="D29" s="7" t="s">
        <v>51</v>
      </c>
      <c r="E29" s="7" t="s">
        <v>26</v>
      </c>
      <c r="F29" s="2" t="s">
        <v>88</v>
      </c>
      <c r="G29" s="2">
        <v>2</v>
      </c>
      <c r="H29" s="5">
        <v>20000</v>
      </c>
      <c r="I29" s="19">
        <f t="shared" si="0"/>
        <v>40000</v>
      </c>
    </row>
    <row r="30" spans="1:9" ht="31.2" x14ac:dyDescent="0.3">
      <c r="A30" s="18" t="s">
        <v>20</v>
      </c>
      <c r="B30" s="8">
        <v>44203</v>
      </c>
      <c r="C30" s="7" t="s">
        <v>86</v>
      </c>
      <c r="D30" s="7" t="s">
        <v>67</v>
      </c>
      <c r="E30" s="7" t="s">
        <v>45</v>
      </c>
      <c r="F30" s="2" t="s">
        <v>89</v>
      </c>
      <c r="G30" s="2">
        <v>1000</v>
      </c>
      <c r="H30" s="5">
        <v>3.92035</v>
      </c>
      <c r="I30" s="19">
        <f t="shared" si="0"/>
        <v>3920.35</v>
      </c>
    </row>
    <row r="31" spans="1:9" ht="31.2" x14ac:dyDescent="0.3">
      <c r="A31" s="18">
        <v>4835716</v>
      </c>
      <c r="B31" s="8">
        <v>44249</v>
      </c>
      <c r="C31" s="9" t="s">
        <v>105</v>
      </c>
      <c r="D31" s="7" t="s">
        <v>21</v>
      </c>
      <c r="E31" s="7" t="s">
        <v>46</v>
      </c>
      <c r="F31" s="2" t="s">
        <v>90</v>
      </c>
      <c r="G31" s="2">
        <v>2</v>
      </c>
      <c r="H31" s="5">
        <v>64000</v>
      </c>
      <c r="I31" s="19">
        <f t="shared" si="0"/>
        <v>128000</v>
      </c>
    </row>
    <row r="32" spans="1:9" ht="31.2" x14ac:dyDescent="0.3">
      <c r="A32" s="18">
        <v>4835716</v>
      </c>
      <c r="B32" s="8">
        <v>44249</v>
      </c>
      <c r="C32" s="9" t="s">
        <v>107</v>
      </c>
      <c r="D32" s="7" t="s">
        <v>22</v>
      </c>
      <c r="E32" s="7" t="s">
        <v>47</v>
      </c>
      <c r="F32" s="2" t="s">
        <v>90</v>
      </c>
      <c r="G32" s="2">
        <v>14</v>
      </c>
      <c r="H32" s="5">
        <v>6000</v>
      </c>
      <c r="I32" s="19">
        <f t="shared" si="0"/>
        <v>84000</v>
      </c>
    </row>
    <row r="33" spans="1:9" ht="31.2" x14ac:dyDescent="0.3">
      <c r="A33" s="18" t="s">
        <v>23</v>
      </c>
      <c r="B33" s="2" t="s">
        <v>24</v>
      </c>
      <c r="C33" s="7" t="s">
        <v>96</v>
      </c>
      <c r="D33" s="7" t="s">
        <v>68</v>
      </c>
      <c r="E33" s="7" t="s">
        <v>48</v>
      </c>
      <c r="F33" s="2" t="s">
        <v>89</v>
      </c>
      <c r="G33" s="2">
        <v>1</v>
      </c>
      <c r="H33" s="5">
        <v>168</v>
      </c>
      <c r="I33" s="19">
        <f t="shared" si="0"/>
        <v>168</v>
      </c>
    </row>
    <row r="34" spans="1:9" ht="31.2" x14ac:dyDescent="0.3">
      <c r="A34" s="18">
        <v>4832627</v>
      </c>
      <c r="B34" s="8">
        <v>44244</v>
      </c>
      <c r="C34" s="7" t="s">
        <v>87</v>
      </c>
      <c r="D34" s="7" t="s">
        <v>69</v>
      </c>
      <c r="E34" s="7" t="s">
        <v>49</v>
      </c>
      <c r="F34" s="2" t="s">
        <v>90</v>
      </c>
      <c r="G34" s="2">
        <v>1</v>
      </c>
      <c r="H34" s="5">
        <v>180000</v>
      </c>
      <c r="I34" s="19">
        <f t="shared" si="0"/>
        <v>180000</v>
      </c>
    </row>
    <row r="35" spans="1:9" ht="46.8" x14ac:dyDescent="0.3">
      <c r="A35" s="18" t="s">
        <v>25</v>
      </c>
      <c r="B35" s="8">
        <v>44225</v>
      </c>
      <c r="C35" s="7" t="s">
        <v>95</v>
      </c>
      <c r="D35" s="7" t="s">
        <v>70</v>
      </c>
      <c r="E35" s="7" t="s">
        <v>50</v>
      </c>
      <c r="F35" s="2" t="s">
        <v>88</v>
      </c>
      <c r="G35" s="2">
        <v>1000</v>
      </c>
      <c r="H35" s="5">
        <v>26.335000000000001</v>
      </c>
      <c r="I35" s="19">
        <f t="shared" si="0"/>
        <v>26335</v>
      </c>
    </row>
    <row r="36" spans="1:9" ht="84.75" customHeight="1" x14ac:dyDescent="0.3">
      <c r="A36" s="18">
        <v>14</v>
      </c>
      <c r="B36" s="8">
        <v>44475</v>
      </c>
      <c r="C36" s="2" t="s">
        <v>112</v>
      </c>
      <c r="D36" s="2" t="s">
        <v>113</v>
      </c>
      <c r="E36" s="2" t="s">
        <v>114</v>
      </c>
      <c r="F36" s="2" t="s">
        <v>88</v>
      </c>
      <c r="G36" s="2">
        <v>1</v>
      </c>
      <c r="H36" s="12">
        <v>365000</v>
      </c>
      <c r="I36" s="21">
        <f t="shared" si="0"/>
        <v>365000</v>
      </c>
    </row>
    <row r="37" spans="1:9" ht="31.2" x14ac:dyDescent="0.3">
      <c r="A37" s="18">
        <v>4963886</v>
      </c>
      <c r="B37" s="8">
        <v>44401</v>
      </c>
      <c r="C37" s="2" t="s">
        <v>117</v>
      </c>
      <c r="D37" s="2" t="s">
        <v>118</v>
      </c>
      <c r="E37" s="2" t="s">
        <v>119</v>
      </c>
      <c r="F37" s="2" t="s">
        <v>122</v>
      </c>
      <c r="G37" s="2">
        <v>200</v>
      </c>
      <c r="H37" s="27">
        <v>42</v>
      </c>
      <c r="I37" s="21">
        <f t="shared" si="0"/>
        <v>8400</v>
      </c>
    </row>
    <row r="38" spans="1:9" ht="31.8" thickBot="1" x14ac:dyDescent="0.35">
      <c r="A38" s="22">
        <v>4963793</v>
      </c>
      <c r="B38" s="23">
        <v>44401</v>
      </c>
      <c r="C38" s="24" t="s">
        <v>127</v>
      </c>
      <c r="D38" s="24" t="s">
        <v>121</v>
      </c>
      <c r="E38" s="24" t="s">
        <v>120</v>
      </c>
      <c r="F38" s="24" t="s">
        <v>90</v>
      </c>
      <c r="G38" s="24">
        <v>5</v>
      </c>
      <c r="H38" s="25">
        <f>242692/5</f>
        <v>48538.400000000001</v>
      </c>
      <c r="I38" s="26">
        <f t="shared" si="0"/>
        <v>242692</v>
      </c>
    </row>
    <row r="39" spans="1:9" x14ac:dyDescent="0.3">
      <c r="A39" s="11"/>
      <c r="B39" s="11"/>
      <c r="C39" s="11"/>
      <c r="D39" s="11"/>
      <c r="E39" s="11"/>
      <c r="F39" s="11"/>
      <c r="G39" s="11"/>
      <c r="H39" s="11"/>
      <c r="I39" s="11"/>
    </row>
    <row r="40" spans="1:9" x14ac:dyDescent="0.3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20.399999999999999" x14ac:dyDescent="0.3">
      <c r="B41" s="29" t="s">
        <v>115</v>
      </c>
      <c r="C41" s="29"/>
      <c r="D41" s="13"/>
      <c r="E41" s="30" t="s">
        <v>123</v>
      </c>
      <c r="F41" s="30"/>
      <c r="G41" s="10"/>
    </row>
    <row r="42" spans="1:9" ht="20.399999999999999" x14ac:dyDescent="0.3">
      <c r="B42" s="29"/>
      <c r="C42" s="29"/>
      <c r="D42" s="13"/>
      <c r="E42" s="30"/>
      <c r="F42" s="30"/>
      <c r="G42" s="10"/>
    </row>
    <row r="43" spans="1:9" ht="20.399999999999999" x14ac:dyDescent="0.3">
      <c r="B43" s="29"/>
      <c r="C43" s="29"/>
      <c r="D43" s="13"/>
      <c r="E43" s="30"/>
      <c r="F43" s="30"/>
      <c r="G43" s="10"/>
    </row>
    <row r="44" spans="1:9" ht="20.399999999999999" x14ac:dyDescent="0.3">
      <c r="B44" s="13"/>
      <c r="C44" s="13"/>
      <c r="D44" s="13"/>
      <c r="E44" s="14"/>
      <c r="F44" s="14"/>
      <c r="G44" s="10"/>
    </row>
    <row r="45" spans="1:9" ht="20.399999999999999" x14ac:dyDescent="0.3">
      <c r="B45" s="29" t="s">
        <v>116</v>
      </c>
      <c r="C45" s="29"/>
      <c r="D45" s="13"/>
      <c r="E45" s="30" t="s">
        <v>124</v>
      </c>
      <c r="F45" s="30"/>
      <c r="G45" s="10"/>
    </row>
    <row r="46" spans="1:9" ht="20.399999999999999" x14ac:dyDescent="0.3">
      <c r="B46" s="29"/>
      <c r="C46" s="29"/>
      <c r="D46" s="13"/>
      <c r="E46" s="30"/>
      <c r="F46" s="30"/>
      <c r="G46" s="10"/>
    </row>
    <row r="47" spans="1:9" ht="20.399999999999999" x14ac:dyDescent="0.3">
      <c r="B47" s="29"/>
      <c r="C47" s="29"/>
      <c r="D47" s="13"/>
      <c r="E47" s="30"/>
      <c r="F47" s="30"/>
      <c r="G47" s="10"/>
    </row>
  </sheetData>
  <mergeCells count="5">
    <mergeCell ref="A1:I1"/>
    <mergeCell ref="B41:C43"/>
    <mergeCell ref="B45:C47"/>
    <mergeCell ref="E41:F43"/>
    <mergeCell ref="E45:F47"/>
  </mergeCells>
  <printOptions horizontalCentered="1"/>
  <pageMargins left="0" right="0" top="0" bottom="0" header="0" footer="0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</vt:lpstr>
      <vt:lpstr>ком!Область_печати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2021-12-24T08:55:11Z</dcterms:modified>
</cp:coreProperties>
</file>